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4955" windowHeight="7995" tabRatio="827" firstSheet="6" activeTab="19"/>
  </bookViews>
  <sheets>
    <sheet name="11301" sheetId="1" r:id="rId1"/>
    <sheet name="11332" sheetId="2" r:id="rId2"/>
    <sheet name="11412" sheetId="3" r:id="rId3"/>
    <sheet name="11420" sheetId="4" r:id="rId4"/>
    <sheet name="11422" sheetId="5" r:id="rId5"/>
    <sheet name="11440" sheetId="6" r:id="rId6"/>
    <sheet name="11441" sheetId="7" r:id="rId7"/>
    <sheet name="11442" sheetId="8" r:id="rId8"/>
    <sheet name="11443" sheetId="9" r:id="rId9"/>
    <sheet name="11445" sheetId="10" r:id="rId10"/>
    <sheet name="11463" sheetId="11" r:id="rId11"/>
    <sheet name="11464" sheetId="12" r:id="rId12"/>
    <sheet name="11488" sheetId="13" r:id="rId13"/>
    <sheet name="11489" sheetId="15" r:id="rId14"/>
    <sheet name="11492" sheetId="16" r:id="rId15"/>
    <sheet name="11493" sheetId="17" r:id="rId16"/>
    <sheet name="11494" sheetId="18" r:id="rId17"/>
    <sheet name="11534" sheetId="19" r:id="rId18"/>
    <sheet name="11537" sheetId="20" r:id="rId19"/>
    <sheet name="11538" sheetId="21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eawrhj" localSheetId="4">'11422'!$A$1:$Q$39</definedName>
    <definedName name="_xlnm.Print_Area" localSheetId="0">'11301'!$A$1:$Q$43</definedName>
    <definedName name="_xlnm.Print_Area" localSheetId="1">'11332'!$A$1:$P$46</definedName>
    <definedName name="_xlnm.Print_Area" localSheetId="2">'11412'!$A$1:$Q$73</definedName>
    <definedName name="_xlnm.Print_Area" localSheetId="3">'11420'!$A$1:$Q$54</definedName>
    <definedName name="_xlnm.Print_Area" localSheetId="4">'11422'!$A$1:$Q$39</definedName>
    <definedName name="_xlnm.Print_Area" localSheetId="5">'11440'!$A$1:$Q$59</definedName>
    <definedName name="_xlnm.Print_Area" localSheetId="6">'11441'!$A$1:$R$40</definedName>
    <definedName name="_xlnm.Print_Area" localSheetId="7">'11442'!$A$1:$O$40</definedName>
    <definedName name="_xlnm.Print_Area" localSheetId="8">'11443'!$A$1:$O$54</definedName>
    <definedName name="_xlnm.Print_Area" localSheetId="9">'11445'!$A$1:$Q$32</definedName>
    <definedName name="_xlnm.Print_Area" localSheetId="10">'11463'!$A$1:$Q$67</definedName>
    <definedName name="_xlnm.Print_Area" localSheetId="11">'11464'!$A$1:$O$51</definedName>
    <definedName name="_xlnm.Print_Area" localSheetId="12">'11488'!$A$1:$Q$57</definedName>
    <definedName name="_xlnm.Print_Area" localSheetId="13">'11489'!$A$1:$P$58</definedName>
    <definedName name="_xlnm.Print_Area" localSheetId="14">'11492'!$A$1:$Q$54</definedName>
    <definedName name="_xlnm.Print_Area" localSheetId="15">'11493'!$A$1:$P$33</definedName>
    <definedName name="_xlnm.Print_Area" localSheetId="16">'11494'!$A$1:$P$30</definedName>
    <definedName name="_xlnm.Print_Area" localSheetId="17">'11534'!$A$1:$Q$58</definedName>
    <definedName name="_xlnm.Print_Area" localSheetId="18">'11537'!$A$1:$Q$69</definedName>
    <definedName name="_xlnm.Print_Area" localSheetId="19">'11538'!$A$1:$Q$64</definedName>
  </definedNames>
  <calcPr calcId="145621"/>
</workbook>
</file>

<file path=xl/calcChain.xml><?xml version="1.0" encoding="utf-8"?>
<calcChain xmlns="http://schemas.openxmlformats.org/spreadsheetml/2006/main">
  <c r="K37" i="21" l="1"/>
  <c r="J37" i="21"/>
  <c r="I37" i="21"/>
  <c r="H37" i="21"/>
  <c r="J17" i="21"/>
  <c r="I17" i="21"/>
  <c r="H17" i="21"/>
  <c r="O4" i="21"/>
  <c r="L4" i="21"/>
  <c r="O3" i="21"/>
  <c r="C3" i="21"/>
  <c r="M2" i="21"/>
  <c r="H2" i="21"/>
  <c r="A2" i="21"/>
  <c r="L1" i="21"/>
  <c r="K43" i="20"/>
  <c r="J43" i="20"/>
  <c r="I43" i="20"/>
  <c r="H43" i="20"/>
  <c r="K19" i="20"/>
  <c r="J19" i="20"/>
  <c r="I19" i="20"/>
  <c r="H19" i="20"/>
  <c r="O4" i="20"/>
  <c r="L4" i="20"/>
  <c r="O3" i="20"/>
  <c r="A3" i="20"/>
  <c r="M2" i="20"/>
  <c r="A2" i="20"/>
  <c r="L1" i="20"/>
  <c r="B4" i="20"/>
  <c r="K35" i="19"/>
  <c r="K17" i="19"/>
  <c r="J17" i="19"/>
  <c r="I17" i="19"/>
  <c r="H17" i="19"/>
  <c r="J10" i="19"/>
  <c r="J35" i="19"/>
  <c r="I10" i="19"/>
  <c r="I35" i="19"/>
  <c r="H10" i="19"/>
  <c r="H35" i="19"/>
  <c r="O4" i="19"/>
  <c r="L4" i="19"/>
  <c r="O3" i="19"/>
  <c r="B3" i="19"/>
  <c r="A3" i="19"/>
  <c r="M2" i="19"/>
  <c r="B2" i="19"/>
  <c r="A2" i="19"/>
  <c r="L1" i="19"/>
  <c r="J10" i="18"/>
  <c r="I10" i="18"/>
  <c r="H10" i="18"/>
  <c r="N3" i="18"/>
  <c r="K3" i="18"/>
  <c r="H3" i="18"/>
  <c r="L2" i="18"/>
  <c r="F2" i="18"/>
  <c r="A2" i="18"/>
  <c r="K1" i="18"/>
  <c r="B3" i="18"/>
  <c r="J10" i="17"/>
  <c r="I10" i="17"/>
  <c r="H10" i="17"/>
  <c r="N3" i="17"/>
  <c r="K3" i="17"/>
  <c r="H3" i="17"/>
  <c r="L2" i="17"/>
  <c r="F2" i="17"/>
  <c r="A2" i="17"/>
  <c r="K1" i="17"/>
  <c r="B3" i="17"/>
  <c r="K30" i="16"/>
  <c r="K16" i="16"/>
  <c r="J16" i="16"/>
  <c r="I16" i="16"/>
  <c r="H16" i="16"/>
  <c r="J9" i="16"/>
  <c r="J30" i="16"/>
  <c r="I9" i="16"/>
  <c r="I30" i="16"/>
  <c r="H9" i="16"/>
  <c r="H30" i="16"/>
  <c r="O4" i="16"/>
  <c r="L4" i="16"/>
  <c r="O3" i="16"/>
  <c r="B3" i="16"/>
  <c r="A3" i="16"/>
  <c r="M2" i="16"/>
  <c r="B2" i="16"/>
  <c r="A2" i="16"/>
  <c r="L1" i="16"/>
  <c r="B4" i="16"/>
  <c r="J17" i="15"/>
  <c r="I17" i="15"/>
  <c r="H17" i="15"/>
  <c r="J11" i="15"/>
  <c r="J31" i="15"/>
  <c r="I11" i="15"/>
  <c r="I31" i="15"/>
  <c r="H11" i="15"/>
  <c r="H31" i="15"/>
  <c r="O3" i="15"/>
  <c r="L3" i="15"/>
  <c r="M2" i="15"/>
  <c r="D2" i="15"/>
  <c r="A2" i="15"/>
  <c r="L1" i="15"/>
  <c r="K29" i="13"/>
  <c r="K17" i="13"/>
  <c r="J17" i="13"/>
  <c r="I17" i="13"/>
  <c r="H17" i="13"/>
  <c r="J9" i="13"/>
  <c r="J29" i="13"/>
  <c r="I9" i="13"/>
  <c r="I29" i="13"/>
  <c r="H9" i="13"/>
  <c r="H29" i="13"/>
  <c r="O4" i="13"/>
  <c r="L4" i="13"/>
  <c r="O3" i="13"/>
  <c r="B3" i="13"/>
  <c r="A3" i="13"/>
  <c r="M2" i="13"/>
  <c r="B2" i="13"/>
  <c r="A2" i="13"/>
  <c r="L1" i="13"/>
  <c r="L13" i="12"/>
  <c r="K13" i="12"/>
  <c r="J13" i="12"/>
  <c r="I13" i="12"/>
  <c r="H13" i="12"/>
  <c r="N4" i="12"/>
  <c r="K4" i="12"/>
  <c r="N3" i="12"/>
  <c r="A3" i="12"/>
  <c r="L2" i="12"/>
  <c r="H2" i="12"/>
  <c r="A2" i="12"/>
  <c r="K1" i="12"/>
  <c r="B4" i="12"/>
  <c r="K37" i="11"/>
  <c r="J37" i="11"/>
  <c r="I37" i="11"/>
  <c r="H37" i="11"/>
  <c r="K18" i="11"/>
  <c r="J18" i="11"/>
  <c r="I18" i="11"/>
  <c r="H18" i="11"/>
  <c r="K12" i="11"/>
  <c r="J12" i="11"/>
  <c r="I12" i="11"/>
  <c r="H12" i="11"/>
  <c r="O4" i="11"/>
  <c r="L4" i="11"/>
  <c r="O3" i="11"/>
  <c r="A3" i="11"/>
  <c r="M2" i="11"/>
  <c r="H2" i="11"/>
  <c r="A2" i="11"/>
  <c r="L1" i="11"/>
  <c r="I11" i="10"/>
  <c r="H11" i="10"/>
  <c r="O4" i="10"/>
  <c r="L4" i="10"/>
  <c r="O3" i="10"/>
  <c r="C3" i="10"/>
  <c r="M2" i="10"/>
  <c r="M1" i="10"/>
  <c r="J13" i="9"/>
  <c r="I13" i="9"/>
  <c r="H13" i="9"/>
  <c r="J8" i="9"/>
  <c r="J29" i="9"/>
  <c r="I8" i="9"/>
  <c r="I29" i="9"/>
  <c r="H8" i="9"/>
  <c r="H29" i="9"/>
  <c r="M3" i="9"/>
  <c r="K3" i="9"/>
  <c r="H3" i="9"/>
  <c r="L2" i="9"/>
  <c r="F2" i="9"/>
  <c r="A2" i="9"/>
  <c r="K1" i="9"/>
  <c r="J9" i="8"/>
  <c r="I9" i="8"/>
  <c r="H9" i="8"/>
  <c r="M3" i="8"/>
  <c r="K3" i="8"/>
  <c r="H3" i="8"/>
  <c r="L2" i="8"/>
  <c r="F2" i="8"/>
  <c r="A2" i="8"/>
  <c r="K1" i="8"/>
  <c r="L17" i="7"/>
  <c r="J17" i="7"/>
  <c r="I17" i="7"/>
  <c r="H17" i="7"/>
  <c r="P4" i="7"/>
  <c r="M4" i="7"/>
  <c r="P3" i="7"/>
  <c r="C3" i="7"/>
  <c r="N2" i="7"/>
  <c r="D2" i="7"/>
  <c r="A2" i="7"/>
  <c r="M1" i="7"/>
  <c r="K31" i="6"/>
  <c r="J31" i="6"/>
  <c r="K14" i="6"/>
  <c r="J14" i="6"/>
  <c r="I14" i="6"/>
  <c r="H14" i="6"/>
  <c r="I9" i="6"/>
  <c r="I31" i="6"/>
  <c r="H9" i="6"/>
  <c r="H31" i="6"/>
  <c r="F9" i="6"/>
  <c r="E9" i="6"/>
  <c r="L4" i="6"/>
  <c r="O3" i="6"/>
  <c r="B3" i="6"/>
  <c r="A3" i="6"/>
  <c r="M2" i="6"/>
  <c r="B2" i="6"/>
  <c r="A2" i="6"/>
  <c r="L1" i="6"/>
  <c r="J11" i="5"/>
  <c r="I11" i="5"/>
  <c r="H11" i="5"/>
  <c r="O4" i="5"/>
  <c r="L4" i="5"/>
  <c r="O3" i="5"/>
  <c r="C3" i="5"/>
  <c r="M2" i="5"/>
  <c r="D2" i="5"/>
  <c r="A2" i="5"/>
  <c r="L1" i="5"/>
  <c r="B4" i="21"/>
  <c r="B4" i="19"/>
  <c r="B3" i="15"/>
  <c r="B4" i="13"/>
  <c r="B4" i="11"/>
  <c r="B3" i="9"/>
  <c r="B3" i="8"/>
  <c r="B4" i="7"/>
  <c r="B4" i="6"/>
  <c r="B4" i="5"/>
  <c r="K13" i="4"/>
  <c r="J13" i="4"/>
  <c r="I13" i="4"/>
  <c r="H13" i="4"/>
  <c r="O4" i="4"/>
  <c r="L4" i="4"/>
  <c r="O3" i="4"/>
  <c r="A3" i="4"/>
  <c r="M2" i="4"/>
  <c r="E2" i="4"/>
  <c r="A2" i="4"/>
  <c r="L1" i="4"/>
  <c r="B4" i="4"/>
  <c r="K42" i="3"/>
  <c r="K18" i="3"/>
  <c r="J18" i="3"/>
  <c r="I18" i="3"/>
  <c r="H18" i="3"/>
  <c r="J12" i="3"/>
  <c r="J42" i="3"/>
  <c r="I12" i="3"/>
  <c r="I42" i="3"/>
  <c r="H12" i="3"/>
  <c r="H42" i="3"/>
  <c r="O4" i="3"/>
  <c r="L4" i="3"/>
  <c r="O3" i="3"/>
  <c r="A3" i="3"/>
  <c r="M2" i="3"/>
  <c r="F2" i="3"/>
  <c r="A2" i="3"/>
  <c r="L1" i="3"/>
  <c r="B4" i="3"/>
  <c r="K12" i="2"/>
  <c r="J12" i="2"/>
  <c r="I12" i="2"/>
  <c r="H12" i="2"/>
  <c r="O4" i="2"/>
  <c r="L4" i="2"/>
  <c r="O3" i="2"/>
  <c r="C3" i="2"/>
  <c r="A3" i="2"/>
  <c r="M2" i="2"/>
  <c r="H2" i="2"/>
  <c r="A2" i="2"/>
  <c r="L1" i="2"/>
  <c r="B4" i="2"/>
  <c r="J12" i="1"/>
  <c r="I12" i="1"/>
  <c r="H12" i="1"/>
  <c r="O4" i="1"/>
  <c r="L4" i="1"/>
  <c r="O3" i="1"/>
  <c r="A3" i="1"/>
  <c r="M2" i="1"/>
  <c r="E2" i="1"/>
  <c r="A2" i="1"/>
  <c r="L1" i="1"/>
  <c r="B4" i="1"/>
</calcChain>
</file>

<file path=xl/sharedStrings.xml><?xml version="1.0" encoding="utf-8"?>
<sst xmlns="http://schemas.openxmlformats.org/spreadsheetml/2006/main" count="4900" uniqueCount="891">
  <si>
    <t>COLOR COMBINATION</t>
  </si>
  <si>
    <t>INDEX</t>
  </si>
  <si>
    <t>DEVELOPPER</t>
  </si>
  <si>
    <t>DATE</t>
  </si>
  <si>
    <r>
      <t xml:space="preserve">FABRIC   </t>
    </r>
    <r>
      <rPr>
        <b/>
        <sz val="14"/>
        <color indexed="10"/>
        <rFont val="Calibri"/>
        <family val="2"/>
      </rPr>
      <t>OUTER JKT</t>
    </r>
  </si>
  <si>
    <t>INSIGNA BLUE
6730</t>
  </si>
  <si>
    <t>VIBRANT RED
8285</t>
  </si>
  <si>
    <t>BLACK
0247</t>
  </si>
  <si>
    <r>
      <t xml:space="preserve">SHELL 1 COLORS 1
</t>
    </r>
    <r>
      <rPr>
        <b/>
        <sz val="12"/>
        <color indexed="10"/>
        <rFont val="Calibri"/>
        <family val="2"/>
      </rPr>
      <t>DT-1693</t>
    </r>
  </si>
  <si>
    <t>DRYTEX</t>
  </si>
  <si>
    <t>GARMENT</t>
  </si>
  <si>
    <t>INSIGNA BLUE</t>
  </si>
  <si>
    <t>VIBRANT RED</t>
  </si>
  <si>
    <t>NOIR</t>
  </si>
  <si>
    <r>
      <t xml:space="preserve">SHELL 1 COLORS 2
</t>
    </r>
    <r>
      <rPr>
        <b/>
        <sz val="12"/>
        <color indexed="10"/>
        <rFont val="Calibri"/>
        <family val="2"/>
      </rPr>
      <t>DT-1693</t>
    </r>
  </si>
  <si>
    <t>INSIDE COLLAR + BOTTOM HEM</t>
  </si>
  <si>
    <t>MESH</t>
  </si>
  <si>
    <t>LOCAL</t>
  </si>
  <si>
    <t>BODY</t>
  </si>
  <si>
    <t>BLACK</t>
  </si>
  <si>
    <t>NYLON 210T</t>
  </si>
  <si>
    <t>SLEEVES LINING + HOOD + POCKET BAG</t>
  </si>
  <si>
    <t>CRITICAL SEAM TAPE</t>
  </si>
  <si>
    <t>HOOD / COLLAR / SHOULDER / ARMHOLE</t>
  </si>
  <si>
    <t>CLEAR</t>
  </si>
  <si>
    <r>
      <t xml:space="preserve">TRIMMING AND ACCESSORIES </t>
    </r>
    <r>
      <rPr>
        <b/>
        <sz val="14"/>
        <color indexed="10"/>
        <rFont val="Calibri"/>
        <family val="2"/>
      </rPr>
      <t>OUTER JKT</t>
    </r>
  </si>
  <si>
    <t>DESCRIPTION</t>
  </si>
  <si>
    <t xml:space="preserve"> REF</t>
  </si>
  <si>
    <t>SUPPLIER</t>
  </si>
  <si>
    <t>DESIGNATION</t>
  </si>
  <si>
    <t>QTY</t>
  </si>
  <si>
    <t>XS</t>
  </si>
  <si>
    <t>S</t>
  </si>
  <si>
    <t>M</t>
  </si>
  <si>
    <t>L</t>
  </si>
  <si>
    <t>XL</t>
  </si>
  <si>
    <t>XXL</t>
  </si>
  <si>
    <r>
      <rPr>
        <b/>
        <sz val="12"/>
        <color indexed="10"/>
        <rFont val="新細明體"/>
        <family val="1"/>
        <charset val="136"/>
      </rPr>
      <t xml:space="preserve">Zipper VISLON # 5 </t>
    </r>
    <r>
      <rPr>
        <b/>
        <sz val="12"/>
        <rFont val="新細明體"/>
        <family val="1"/>
        <charset val="136"/>
      </rPr>
      <t xml:space="preserve">- 1WAY - separable- autolock
</t>
    </r>
    <r>
      <rPr>
        <sz val="12"/>
        <rFont val="新細明體"/>
        <family val="1"/>
        <charset val="136"/>
      </rPr>
      <t xml:space="preserve">SD51MA.RT
</t>
    </r>
  </si>
  <si>
    <t>MAX
zipper</t>
  </si>
  <si>
    <t>Front zip</t>
  </si>
  <si>
    <t>VIBRANT RED / INSIGNA BLUE
TAPE: 820
TEETH: 196
SLIDER: 196</t>
  </si>
  <si>
    <t>INSIGNA BLUE / VIBRANT RED
TAPE: 196
TEETH: 820
SLIDER: 820</t>
  </si>
  <si>
    <t>GREY / BLACK
TAPE: 389
TEETH: 580
SLIDER: 580</t>
  </si>
  <si>
    <r>
      <rPr>
        <b/>
        <sz val="12"/>
        <color indexed="10"/>
        <rFont val="新細明體"/>
        <family val="1"/>
        <charset val="136"/>
      </rPr>
      <t xml:space="preserve">Zipper REVERSE # 5 </t>
    </r>
    <r>
      <rPr>
        <b/>
        <sz val="12"/>
        <rFont val="新細明體"/>
        <family val="1"/>
        <charset val="136"/>
      </rPr>
      <t xml:space="preserve">- 1WAY - Non separable - non lock
</t>
    </r>
    <r>
      <rPr>
        <sz val="12"/>
        <rFont val="新細明體"/>
        <family val="1"/>
        <charset val="136"/>
      </rPr>
      <t xml:space="preserve">SN52MAX
</t>
    </r>
  </si>
  <si>
    <t>Hands pockets under flap (2)
Chest pocket (1)</t>
  </si>
  <si>
    <t>ZIPPER CORD 2 TONE  16cm</t>
  </si>
  <si>
    <t>ZP070-E</t>
  </si>
  <si>
    <t>UNITEX</t>
  </si>
  <si>
    <r>
      <t>Front opening (1)</t>
    </r>
    <r>
      <rPr>
        <sz val="12"/>
        <rFont val="Calibri"/>
        <family val="2"/>
      </rPr>
      <t xml:space="preserve">
Front pockets (2)
Chest pocket (1)</t>
    </r>
  </si>
  <si>
    <t>VIBRANT</t>
  </si>
  <si>
    <t>NAVY</t>
  </si>
  <si>
    <t>CARBONE</t>
  </si>
  <si>
    <t xml:space="preserve">2,5mm ELASTIC CORD </t>
  </si>
  <si>
    <t>Bottom adjustment  (1)
Hood adjustment (1)</t>
  </si>
  <si>
    <t>New mmg cord stopper 
20mm+ slit</t>
  </si>
  <si>
    <t>EIS15U-XMSTP01</t>
  </si>
  <si>
    <t>Bottom adjustment  (1)
Hood adjustment (2)</t>
  </si>
  <si>
    <t>10mm METAL EYELET</t>
  </si>
  <si>
    <t>Bottom adjustment  (2)
Hood adjustment (4)</t>
  </si>
  <si>
    <t>ANTIC SILVER</t>
  </si>
  <si>
    <t>PLASTIC PEARL</t>
  </si>
  <si>
    <t>CP-A1</t>
  </si>
  <si>
    <t>Hood adjustment (2)</t>
  </si>
  <si>
    <t xml:space="preserve">10mm NYLON WEBBING </t>
  </si>
  <si>
    <t>Bottom adjustment  (2)
Hood adjustment (2)</t>
  </si>
  <si>
    <t>VELCRO FEMALE (rounded corner)
12x60mm</t>
  </si>
  <si>
    <t>LOCAL / PAHIO</t>
  </si>
  <si>
    <t>hood (3)
collar (3)</t>
  </si>
  <si>
    <t>TONE ON TONE
T0535</t>
  </si>
  <si>
    <t>TONE ON TONE 
T0137</t>
  </si>
  <si>
    <t>TONE ON TONE
BLACK</t>
  </si>
  <si>
    <t>VELCRO MALE (rounded corner)
12x60mm</t>
  </si>
  <si>
    <t>collar flap (3)</t>
  </si>
  <si>
    <t>VELCRO FEMALE ( rounded corner)
20x80mm</t>
  </si>
  <si>
    <t xml:space="preserve">Back hood adjustment
on  GARMENT  </t>
  </si>
  <si>
    <t>VELCRO MALE ( rounded corner)
20x60mm</t>
  </si>
  <si>
    <t xml:space="preserve">Back hood adjustment 
on  FLAP </t>
  </si>
  <si>
    <t>VELCRO FEMALE ( rounded corner)
20x100mm</t>
  </si>
  <si>
    <t xml:space="preserve"> Cuff adjustment
on  GARMENT  </t>
  </si>
  <si>
    <t xml:space="preserve"> Cuff adjustment
on  FLAP </t>
  </si>
  <si>
    <r>
      <t xml:space="preserve">MARKING  </t>
    </r>
    <r>
      <rPr>
        <b/>
        <sz val="14"/>
        <color indexed="10"/>
        <rFont val="Calibri"/>
        <family val="2"/>
      </rPr>
      <t>OUTER JKT</t>
    </r>
  </si>
  <si>
    <t>EMBROIDERY  LAFUMA 72 mm</t>
  </si>
  <si>
    <t>MING SHANG</t>
  </si>
  <si>
    <t>Right front / top</t>
  </si>
  <si>
    <t>VIBRANT RED
10007</t>
  </si>
  <si>
    <t>INSIGNA BLUE
40002</t>
  </si>
  <si>
    <t>GREY
 F488</t>
  </si>
  <si>
    <t>EMBROIDERY LAFUMA FEUILLE 20 mm</t>
  </si>
  <si>
    <t>Left sleeve / top</t>
  </si>
  <si>
    <t xml:space="preserve"> CLIMACTIVE WOVEN FLY</t>
  </si>
  <si>
    <t>LW050-E</t>
  </si>
  <si>
    <t>TRIPLE STAR</t>
  </si>
  <si>
    <t>Bottom LEFT back</t>
  </si>
  <si>
    <t>STANDARD
BLACK</t>
  </si>
  <si>
    <r>
      <t xml:space="preserve">LABELS  </t>
    </r>
    <r>
      <rPr>
        <b/>
        <sz val="14"/>
        <color indexed="10"/>
        <rFont val="Calibri"/>
        <family val="2"/>
      </rPr>
      <t>OUTER JKT</t>
    </r>
  </si>
  <si>
    <t>MAIN LABEL medium size</t>
  </si>
  <si>
    <t>LW034-E</t>
  </si>
  <si>
    <t>SML</t>
  </si>
  <si>
    <t xml:space="preserve">Neckline / centered </t>
  </si>
  <si>
    <t xml:space="preserve">ORANGE </t>
  </si>
  <si>
    <t>SIZE WOVEN LABEL MMG 
MEN ALPHA/TOP</t>
  </si>
  <si>
    <t>LWS18-01</t>
  </si>
  <si>
    <t>STANDARD</t>
  </si>
  <si>
    <t>Care Label &amp; P.O. Label</t>
  </si>
  <si>
    <t>LC011-E</t>
  </si>
  <si>
    <t xml:space="preserve">left side seam </t>
  </si>
  <si>
    <t xml:space="preserve">WHITE satin </t>
  </si>
  <si>
    <t xml:space="preserve"> HANG TAG</t>
  </si>
  <si>
    <r>
      <t xml:space="preserve">HANG TAG </t>
    </r>
    <r>
      <rPr>
        <b/>
        <sz val="12"/>
        <rFont val="新細明體"/>
        <family val="1"/>
        <charset val="136"/>
      </rPr>
      <t>LOW IMPACT</t>
    </r>
  </si>
  <si>
    <t>HT394299-E</t>
  </si>
  <si>
    <t>On top of corporate HT</t>
  </si>
  <si>
    <t xml:space="preserve"> </t>
  </si>
  <si>
    <t>HANGTAG LAFUMA CORPORATE</t>
  </si>
  <si>
    <t>SMALL
HT-394082-E</t>
  </si>
  <si>
    <t>Left side pocket</t>
  </si>
  <si>
    <t>HANG TAG CLIMACTIVE</t>
  </si>
  <si>
    <t>SMALL
HT394146-E</t>
  </si>
  <si>
    <t xml:space="preserve">Refer artwork for position </t>
  </si>
  <si>
    <r>
      <t xml:space="preserve">HANG TAG PFC </t>
    </r>
    <r>
      <rPr>
        <b/>
        <sz val="12"/>
        <rFont val="新細明體"/>
        <family val="1"/>
        <charset val="136"/>
      </rPr>
      <t>FREE</t>
    </r>
  </si>
  <si>
    <t>HT394145-E</t>
  </si>
  <si>
    <t>On back of corporate HT</t>
  </si>
  <si>
    <t>GENCODE STICKER</t>
  </si>
  <si>
    <t>SILICA GEL DMF U FREE
5gr</t>
  </si>
  <si>
    <t>POLYBAG</t>
  </si>
  <si>
    <t>NORTH SEA
8604</t>
  </si>
  <si>
    <t>POPPY/CORAIL
8745</t>
  </si>
  <si>
    <r>
      <rPr>
        <b/>
        <sz val="12"/>
        <color indexed="8"/>
        <rFont val="Calibri"/>
        <family val="2"/>
      </rPr>
      <t xml:space="preserve">SHELL 1 </t>
    </r>
    <r>
      <rPr>
        <b/>
        <sz val="12"/>
        <color indexed="10"/>
        <rFont val="Calibri"/>
        <family val="2"/>
      </rPr>
      <t xml:space="preserve">
B-2960-L46</t>
    </r>
  </si>
  <si>
    <t>HWA FUNE</t>
  </si>
  <si>
    <t>SHELL 1</t>
  </si>
  <si>
    <t>BLUE SENSE</t>
  </si>
  <si>
    <t>POPPY</t>
  </si>
  <si>
    <t xml:space="preserve">NYLON 210 T
</t>
  </si>
  <si>
    <t>SLEEVES
POCKET BAG</t>
  </si>
  <si>
    <t>STEEL GREY 
18-0201 TC</t>
  </si>
  <si>
    <t>MESH Lining
DW186</t>
  </si>
  <si>
    <t>BODY
HOOD</t>
  </si>
  <si>
    <r>
      <t>SEAM TAPE</t>
    </r>
    <r>
      <rPr>
        <b/>
        <sz val="12"/>
        <color indexed="8"/>
        <rFont val="Calibri"/>
        <family val="2"/>
      </rPr>
      <t xml:space="preserve">
</t>
    </r>
  </si>
  <si>
    <t>FULL</t>
  </si>
  <si>
    <t>TRANSPARENT</t>
  </si>
  <si>
    <r>
      <t>NON WOVEN</t>
    </r>
    <r>
      <rPr>
        <b/>
        <sz val="12"/>
        <color indexed="8"/>
        <rFont val="Calibri"/>
        <family val="2"/>
      </rPr>
      <t xml:space="preserve">
</t>
    </r>
  </si>
  <si>
    <t>FLAPS + EMBROIDERIES BACKSIDE</t>
  </si>
  <si>
    <r>
      <t xml:space="preserve">TRIMS </t>
    </r>
    <r>
      <rPr>
        <b/>
        <sz val="14"/>
        <color indexed="10"/>
        <rFont val="Calibri"/>
        <family val="2"/>
      </rPr>
      <t>OUTER JACKET</t>
    </r>
  </si>
  <si>
    <t>REF</t>
  </si>
  <si>
    <t xml:space="preserve">SUPPLIER </t>
  </si>
  <si>
    <r>
      <rPr>
        <b/>
        <sz val="12"/>
        <color indexed="10"/>
        <rFont val="Calibri"/>
        <family val="2"/>
      </rPr>
      <t>Zipper VISLON #3</t>
    </r>
    <r>
      <rPr>
        <b/>
        <sz val="12"/>
        <rFont val="Calibri"/>
        <family val="2"/>
      </rPr>
      <t xml:space="preserve">
</t>
    </r>
    <r>
      <rPr>
        <sz val="12"/>
        <rFont val="Calibri"/>
        <family val="2"/>
      </rPr>
      <t>1WAY -</t>
    </r>
    <r>
      <rPr>
        <b/>
        <sz val="12"/>
        <rFont val="Calibri"/>
        <family val="2"/>
      </rPr>
      <t xml:space="preserve"> </t>
    </r>
    <r>
      <rPr>
        <sz val="12"/>
        <rFont val="Calibri"/>
        <family val="2"/>
      </rPr>
      <t>separable- autolock</t>
    </r>
  </si>
  <si>
    <t>MAX</t>
  </si>
  <si>
    <t xml:space="preserve">Front zip </t>
  </si>
  <si>
    <t>TAPE : POLAR BLUE #357
TEETH :  NORTH SEA #579</t>
  </si>
  <si>
    <t>TAPE: CAMELIA # 816
TEETH: POPPY # 818</t>
  </si>
  <si>
    <t>TAPE: BLACK # 580
TEETH: POPPY # 818</t>
  </si>
  <si>
    <r>
      <rPr>
        <b/>
        <sz val="12"/>
        <color indexed="10"/>
        <rFont val="Calibri"/>
        <family val="2"/>
      </rPr>
      <t>Zipper VISLON # 3 - LEFT INSERT</t>
    </r>
    <r>
      <rPr>
        <b/>
        <sz val="12"/>
        <rFont val="Calibri"/>
        <family val="2"/>
      </rPr>
      <t xml:space="preserve">
</t>
    </r>
    <r>
      <rPr>
        <sz val="12"/>
        <rFont val="Calibri"/>
        <family val="2"/>
      </rPr>
      <t>- 1WAY - SEPARABLE - AUTOLOCK</t>
    </r>
    <r>
      <rPr>
        <b/>
        <sz val="12"/>
        <rFont val="Calibri"/>
        <family val="2"/>
      </rPr>
      <t xml:space="preserve">
 VSOR-36 DA E P12 KENSIN MUSI N-ANTI NEWKOB4</t>
    </r>
  </si>
  <si>
    <t>YKK 
zipper</t>
  </si>
  <si>
    <t>inside jkt / 3in1 system</t>
  </si>
  <si>
    <t>NORTH SEA
#579</t>
  </si>
  <si>
    <t>POPPY # 818</t>
  </si>
  <si>
    <t>BLACK # 580</t>
  </si>
  <si>
    <r>
      <t xml:space="preserve">INVERTED coil #5
</t>
    </r>
    <r>
      <rPr>
        <sz val="12"/>
        <rFont val="Calibri"/>
        <family val="2"/>
      </rPr>
      <t>1way-  NON separable - non lock</t>
    </r>
    <r>
      <rPr>
        <b/>
        <sz val="12"/>
        <rFont val="Calibri"/>
        <family val="2"/>
      </rPr>
      <t xml:space="preserve">
SN52MAX 
</t>
    </r>
  </si>
  <si>
    <t xml:space="preserve">Hands pockets </t>
  </si>
  <si>
    <r>
      <t xml:space="preserve">Inverted coil  #3 </t>
    </r>
    <r>
      <rPr>
        <b/>
        <sz val="12"/>
        <rFont val="Calibri"/>
        <family val="2"/>
      </rPr>
      <t xml:space="preserve">
</t>
    </r>
    <r>
      <rPr>
        <sz val="12"/>
        <rFont val="Calibri"/>
        <family val="2"/>
      </rPr>
      <t xml:space="preserve">Non separable - non lock - Drop puller
SN31WDM </t>
    </r>
  </si>
  <si>
    <t>Inside pocket</t>
  </si>
  <si>
    <t>cord puller</t>
  </si>
  <si>
    <t>ZP072-E</t>
  </si>
  <si>
    <t>DRAGON TIMES</t>
  </si>
  <si>
    <t>Front zipper 1x
Hand pockets 2x</t>
  </si>
  <si>
    <t>POLAR BLUE</t>
  </si>
  <si>
    <t>CORAIL</t>
  </si>
  <si>
    <t xml:space="preserve">2,5 mm ELASTIC CORD </t>
  </si>
  <si>
    <t>Bottom adjustment (1)
Hood adjustment ( 1)</t>
  </si>
  <si>
    <t>POLAR BLUE
15-4717 TCX</t>
  </si>
  <si>
    <t>Bottom adjustment  (2)</t>
  </si>
  <si>
    <t>MMG PLASTIC CORD END</t>
  </si>
  <si>
    <t>CES17-00</t>
  </si>
  <si>
    <t>Hood adjustment ( 2)</t>
  </si>
  <si>
    <t>NORTH SEA</t>
  </si>
  <si>
    <t>cord stopper 20mm
+ slit</t>
  </si>
  <si>
    <t>Bottom adjustment  (1)</t>
  </si>
  <si>
    <t xml:space="preserve">CORD STOPPER </t>
  </si>
  <si>
    <t>P830</t>
  </si>
  <si>
    <t xml:space="preserve">5mm NYLON WEBBING </t>
  </si>
  <si>
    <t>EIS15U-XMTRE01</t>
  </si>
  <si>
    <t>YF ZIPPER</t>
  </si>
  <si>
    <t>T0536</t>
  </si>
  <si>
    <t>POPPY 
T0138</t>
  </si>
  <si>
    <t>Elastic band 10mm width</t>
  </si>
  <si>
    <t>back hood</t>
  </si>
  <si>
    <t xml:space="preserve">12mm NYLON WEBBING </t>
  </si>
  <si>
    <t>JKT connection 
Neckline  (1)
Sleeves Connection(2)</t>
  </si>
  <si>
    <t>10mm PLASTIC SNAP</t>
  </si>
  <si>
    <t>JKT connection 
Neckline  (1)
Sleeves connection(2)</t>
  </si>
  <si>
    <t>HEAT TRANSFERT LAFUMA 60 MM</t>
  </si>
  <si>
    <t>PT402</t>
  </si>
  <si>
    <t>J-LONG</t>
  </si>
  <si>
    <t>ICE BLUE</t>
  </si>
  <si>
    <t>CAMELIA</t>
  </si>
  <si>
    <t>HEAT TRANSFERT LEAF 18 MM</t>
  </si>
  <si>
    <t>PT401</t>
  </si>
  <si>
    <r>
      <t xml:space="preserve">SIZE WOVEN LABEL </t>
    </r>
    <r>
      <rPr>
        <b/>
        <sz val="14"/>
        <color indexed="10"/>
        <rFont val="Calibri"/>
        <family val="2"/>
      </rPr>
      <t>MMG 
ALPHA WOMEN /TOP</t>
    </r>
  </si>
  <si>
    <t>LWS18-04</t>
  </si>
  <si>
    <r>
      <t xml:space="preserve">HANG TAG </t>
    </r>
    <r>
      <rPr>
        <b/>
        <sz val="12"/>
        <rFont val="Calibri"/>
        <family val="2"/>
      </rPr>
      <t>MIX &amp; MATCH</t>
    </r>
  </si>
  <si>
    <t>HT394325/NE</t>
  </si>
  <si>
    <t>Front zipper</t>
  </si>
  <si>
    <t>HANG TAG LOW IMPACT</t>
  </si>
  <si>
    <t>SMALL      HT394082-E</t>
  </si>
  <si>
    <t xml:space="preserve">SMALL
HT394146-E
</t>
  </si>
  <si>
    <t>Insert inside corporate HT</t>
  </si>
  <si>
    <r>
      <t xml:space="preserve">HANG TAG PFC </t>
    </r>
    <r>
      <rPr>
        <b/>
        <sz val="12"/>
        <rFont val="Calibri"/>
        <family val="2"/>
      </rPr>
      <t>FREE</t>
    </r>
  </si>
  <si>
    <t xml:space="preserve">for garment packing </t>
  </si>
  <si>
    <t>Hang tags</t>
  </si>
  <si>
    <t>HEATHER GREY
4809</t>
  </si>
  <si>
    <t>ECLIPSE BLUE
8598</t>
  </si>
  <si>
    <t>BURGUNDY
8606</t>
  </si>
  <si>
    <r>
      <t xml:space="preserve">SHELL 1 
</t>
    </r>
    <r>
      <rPr>
        <b/>
        <sz val="12"/>
        <color indexed="10"/>
        <rFont val="Calibri"/>
        <family val="2"/>
      </rPr>
      <t>06302 5K/5K</t>
    </r>
  </si>
  <si>
    <t>LIBOLON</t>
  </si>
  <si>
    <t>HEATHER GREY</t>
  </si>
  <si>
    <t>INK/NOIR</t>
  </si>
  <si>
    <t>BURGUNDY LAF</t>
  </si>
  <si>
    <t>GREY</t>
  </si>
  <si>
    <t>TAFFETAS NYLON 210T</t>
  </si>
  <si>
    <t>SLEEVES LINING + HOOD + POCKET BAG + FRONT PANEL LINING</t>
  </si>
  <si>
    <t>BRUSH TRICOT 
REF: AM1378 ASIA FIT</t>
  </si>
  <si>
    <t>CHIN GUARD</t>
  </si>
  <si>
    <t>FULL SEAM TAPE</t>
  </si>
  <si>
    <t>FULL BODY</t>
  </si>
  <si>
    <t>NON WOVEN</t>
  </si>
  <si>
    <t>WHITE</t>
  </si>
  <si>
    <r>
      <t xml:space="preserve">FABRIC  </t>
    </r>
    <r>
      <rPr>
        <b/>
        <sz val="14"/>
        <color indexed="10"/>
        <rFont val="Calibri"/>
        <family val="2"/>
      </rPr>
      <t xml:space="preserve"> INNER JKT</t>
    </r>
  </si>
  <si>
    <r>
      <t>SHELL 2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10"/>
        <rFont val="Calibri"/>
        <family val="2"/>
      </rPr>
      <t xml:space="preserve">PR20 NYLON FD
</t>
    </r>
  </si>
  <si>
    <t xml:space="preserve">INNER JKT - </t>
  </si>
  <si>
    <t>AZUR BLUE
19-4050 TCX</t>
  </si>
  <si>
    <r>
      <t>TAFFETAS LINING 210 T</t>
    </r>
    <r>
      <rPr>
        <sz val="12"/>
        <color indexed="8"/>
        <rFont val="Calibri"/>
        <family val="2"/>
      </rPr>
      <t xml:space="preserve"> </t>
    </r>
  </si>
  <si>
    <t xml:space="preserve">SLEEVES
POCKETS LINING </t>
  </si>
  <si>
    <t>BODY LINING</t>
  </si>
  <si>
    <r>
      <rPr>
        <b/>
        <sz val="12"/>
        <rFont val="Calibri"/>
        <family val="2"/>
      </rPr>
      <t xml:space="preserve">INSULATION </t>
    </r>
    <r>
      <rPr>
        <b/>
        <sz val="12"/>
        <color indexed="10"/>
        <rFont val="Calibri"/>
        <family val="2"/>
      </rPr>
      <t xml:space="preserve">
PRIMALOFT BLACK ECO 100 grs</t>
    </r>
    <r>
      <rPr>
        <b/>
        <sz val="9"/>
        <color indexed="10"/>
        <rFont val="Calibri"/>
        <family val="2"/>
      </rPr>
      <t xml:space="preserve">
</t>
    </r>
  </si>
  <si>
    <t>PRIMALOFT</t>
  </si>
  <si>
    <t>BODY  &amp; SLEEVE</t>
  </si>
  <si>
    <t>XXXL</t>
  </si>
  <si>
    <r>
      <rPr>
        <b/>
        <sz val="12"/>
        <color indexed="10"/>
        <rFont val="Calibri"/>
        <family val="2"/>
      </rPr>
      <t xml:space="preserve">Zipper VISLON # 5 </t>
    </r>
    <r>
      <rPr>
        <b/>
        <sz val="12"/>
        <rFont val="Calibri"/>
        <family val="2"/>
      </rPr>
      <t xml:space="preserve">- 1WAY - separable- autolock
</t>
    </r>
    <r>
      <rPr>
        <sz val="12"/>
        <rFont val="Calibri"/>
        <family val="2"/>
      </rPr>
      <t xml:space="preserve">SD51MA.RT
</t>
    </r>
  </si>
  <si>
    <t>GREY
301</t>
  </si>
  <si>
    <t>ECLIPSE BLUE
960</t>
  </si>
  <si>
    <t>BURGUNDY
048</t>
  </si>
  <si>
    <r>
      <rPr>
        <b/>
        <sz val="12"/>
        <color indexed="10"/>
        <rFont val="Calibri"/>
        <family val="2"/>
      </rPr>
      <t>Zipper VISLON #5</t>
    </r>
    <r>
      <rPr>
        <b/>
        <sz val="12"/>
        <rFont val="Calibri"/>
        <family val="2"/>
      </rPr>
      <t xml:space="preserve">- 1WAY - </t>
    </r>
    <r>
      <rPr>
        <b/>
        <sz val="12"/>
        <color indexed="10"/>
        <rFont val="Calibri"/>
        <family val="2"/>
      </rPr>
      <t>Left insert</t>
    </r>
    <r>
      <rPr>
        <b/>
        <sz val="12"/>
        <rFont val="Calibri"/>
        <family val="2"/>
      </rPr>
      <t xml:space="preserve">
VSOR-56 DA86 E P14 KENSIN MUSI N-ANTI NEWKOB4</t>
    </r>
  </si>
  <si>
    <t>YKK  ZIPPER</t>
  </si>
  <si>
    <t>Front zip (inside jkt) / 3in1 system</t>
  </si>
  <si>
    <t>GREY/BLACK
TAPE : 301
TEETH : 580</t>
  </si>
  <si>
    <t>ECLIPSE BLUE/AZUR BLUE
TAPE : 960
TEETH : 918</t>
  </si>
  <si>
    <t>BLACK/BURGUNDY
TAPE : 580
TEETH : 048</t>
  </si>
  <si>
    <r>
      <rPr>
        <b/>
        <sz val="12"/>
        <color indexed="10"/>
        <rFont val="Calibri"/>
        <family val="2"/>
      </rPr>
      <t xml:space="preserve">Zipper REVERSE # 5 </t>
    </r>
    <r>
      <rPr>
        <b/>
        <sz val="12"/>
        <rFont val="Calibri"/>
        <family val="2"/>
      </rPr>
      <t xml:space="preserve">- 1WAY - Non separable - non lock
</t>
    </r>
    <r>
      <rPr>
        <sz val="12"/>
        <rFont val="Calibri"/>
        <family val="2"/>
      </rPr>
      <t xml:space="preserve">SN52MAX
</t>
    </r>
  </si>
  <si>
    <r>
      <t xml:space="preserve">NYLON  #3 </t>
    </r>
    <r>
      <rPr>
        <b/>
        <sz val="12"/>
        <rFont val="Calibri"/>
        <family val="2"/>
      </rPr>
      <t xml:space="preserve">- 1WAY -
</t>
    </r>
    <r>
      <rPr>
        <sz val="12"/>
        <rFont val="Calibri"/>
        <family val="2"/>
      </rPr>
      <t xml:space="preserve">Non separable -non lock - DROP PULLER </t>
    </r>
  </si>
  <si>
    <t xml:space="preserve">Inner pocket </t>
  </si>
  <si>
    <r>
      <t>Front opening (1)</t>
    </r>
    <r>
      <rPr>
        <sz val="12"/>
        <rFont val="Calibri"/>
        <family val="2"/>
      </rPr>
      <t xml:space="preserve">
</t>
    </r>
  </si>
  <si>
    <t>AZUR BLUE</t>
  </si>
  <si>
    <t>Front pockets (2)
Chest pocket (1)</t>
  </si>
  <si>
    <t>SAPHIR</t>
  </si>
  <si>
    <r>
      <t xml:space="preserve">17mm  METAL SNAP  
</t>
    </r>
    <r>
      <rPr>
        <sz val="12"/>
        <rFont val="Calibri"/>
        <family val="2"/>
      </rPr>
      <t>(male &amp; female)  (NVISIBLE)</t>
    </r>
  </si>
  <si>
    <t>Front flap (2 on top + 1 on bottom)</t>
  </si>
  <si>
    <t>Front hood &amp; collar flap (4)
Back hood removable system  (3)</t>
  </si>
  <si>
    <r>
      <t xml:space="preserve">17mm METAL SNAP  
</t>
    </r>
    <r>
      <rPr>
        <sz val="12"/>
        <rFont val="Calibri"/>
        <family val="2"/>
      </rPr>
      <t>( female)  (NVISIBLE)</t>
    </r>
  </si>
  <si>
    <t>Removable hood system
BACK COLLAR FLAP  (3)</t>
  </si>
  <si>
    <t xml:space="preserve">5mm POLYESTER WEBBING </t>
  </si>
  <si>
    <t>Bottom adjustment  (2)
Hood adjustment (2)
to hold stopper and cord</t>
  </si>
  <si>
    <t>VELCRO FEMALE velvet (rounded corner)
10x60mm</t>
  </si>
  <si>
    <t>Front flap</t>
  </si>
  <si>
    <t>ECLIPSE BLUE
TO539</t>
  </si>
  <si>
    <t>VELCRO MALE hook (rounded corner)
10x60mm</t>
  </si>
  <si>
    <t>garment front</t>
  </si>
  <si>
    <t>VELCRO FEMALE velvet (rounded corner)
20x100mm</t>
  </si>
  <si>
    <t>VELCRO MALE hook ( rounded corner)
20x60mm</t>
  </si>
  <si>
    <t>VELCRO MALE hook (rounded corner)
20x60mm</t>
  </si>
  <si>
    <t>10 mm PLASTIC SNAP</t>
  </si>
  <si>
    <r>
      <t xml:space="preserve">TRIMMING AND ACCESSORIES </t>
    </r>
    <r>
      <rPr>
        <b/>
        <sz val="14"/>
        <color indexed="10"/>
        <rFont val="Calibri"/>
        <family val="2"/>
      </rPr>
      <t>INNER  JKT</t>
    </r>
  </si>
  <si>
    <r>
      <rPr>
        <b/>
        <sz val="12"/>
        <color indexed="10"/>
        <rFont val="Calibri"/>
        <family val="2"/>
      </rPr>
      <t xml:space="preserve">Zipper VISLON # 5 </t>
    </r>
    <r>
      <rPr>
        <b/>
        <sz val="12"/>
        <rFont val="Calibri"/>
        <family val="2"/>
      </rPr>
      <t>- 1WAY -</t>
    </r>
    <r>
      <rPr>
        <b/>
        <sz val="12"/>
        <color indexed="10"/>
        <rFont val="Calibri"/>
        <family val="2"/>
      </rPr>
      <t xml:space="preserve"> Right insert</t>
    </r>
    <r>
      <rPr>
        <b/>
        <sz val="12"/>
        <rFont val="Calibri"/>
        <family val="2"/>
      </rPr>
      <t xml:space="preserve">
VSOR-58 DU4 E P14 KENSIN MUSI N-ANTI NEWKOB4</t>
    </r>
  </si>
  <si>
    <t>BLACK/GREY
TAPE : 580
TEETH : 301</t>
  </si>
  <si>
    <t>Hands pockets under flap (2)</t>
  </si>
  <si>
    <t>MMG WEBBING 5MM WIDTH</t>
  </si>
  <si>
    <t>JKT connection 
Back Neckline  (1)
Bottom  Sleeves (2)</t>
  </si>
  <si>
    <t>DARK SKYFALL 2</t>
  </si>
  <si>
    <t>ELASTIC BINDING total width 20mm</t>
  </si>
  <si>
    <t>EB011-E</t>
  </si>
  <si>
    <t>WILSON GROUP</t>
  </si>
  <si>
    <t>bottom sleeve hem</t>
  </si>
  <si>
    <t>ABYSS</t>
  </si>
  <si>
    <t>LOCAL / MING SHYANG</t>
  </si>
  <si>
    <t>GREY
E414</t>
  </si>
  <si>
    <t>ECLIPSE BLUE
30055</t>
  </si>
  <si>
    <r>
      <t xml:space="preserve">MARKING  </t>
    </r>
    <r>
      <rPr>
        <b/>
        <sz val="14"/>
        <color indexed="10"/>
        <rFont val="Calibri"/>
        <family val="2"/>
      </rPr>
      <t>INNER JKT</t>
    </r>
  </si>
  <si>
    <t>BURGUNDY
F194</t>
  </si>
  <si>
    <t>PRIMALOFT LABEL</t>
  </si>
  <si>
    <t>L-2000</t>
  </si>
  <si>
    <t xml:space="preserve">WOVEN LABEL
</t>
  </si>
  <si>
    <r>
      <t xml:space="preserve">SIZE WOVEN LABEL MMG 
</t>
    </r>
    <r>
      <rPr>
        <b/>
        <sz val="14"/>
        <color indexed="10"/>
        <rFont val="Calibri"/>
        <family val="2"/>
      </rPr>
      <t>MEN ALPHA/TOP</t>
    </r>
  </si>
  <si>
    <r>
      <t xml:space="preserve">LABELS </t>
    </r>
    <r>
      <rPr>
        <b/>
        <sz val="14"/>
        <color indexed="10"/>
        <rFont val="Calibri"/>
        <family val="2"/>
      </rPr>
      <t>INNER JKT</t>
    </r>
  </si>
  <si>
    <t xml:space="preserve">STANDARD
</t>
  </si>
  <si>
    <t>front zipper</t>
  </si>
  <si>
    <r>
      <t xml:space="preserve">HANG TAG" PRIMALOFT" </t>
    </r>
    <r>
      <rPr>
        <b/>
        <i/>
        <sz val="12"/>
        <color indexed="10"/>
        <rFont val="Calibri"/>
        <family val="2"/>
      </rPr>
      <t xml:space="preserve">BLACK ECO </t>
    </r>
  </si>
  <si>
    <t>H-3001</t>
  </si>
  <si>
    <t>SMU
MERCURY GREY
6912</t>
  </si>
  <si>
    <r>
      <t xml:space="preserve">SHELL 1 
</t>
    </r>
    <r>
      <rPr>
        <b/>
        <sz val="12"/>
        <color indexed="10"/>
        <rFont val="Calibri"/>
        <family val="2"/>
      </rPr>
      <t>06302</t>
    </r>
  </si>
  <si>
    <t>clear</t>
  </si>
  <si>
    <t>BLACK 580</t>
  </si>
  <si>
    <t>BURGUNDY
527</t>
  </si>
  <si>
    <t>BLACK/BURGUNDY
TAPE : 580
TEETH : 527</t>
  </si>
  <si>
    <t>MMG CORD STOPPER
20MM+SLIT</t>
  </si>
  <si>
    <t>VELCRO FEMALE velvet (rounded corner)
20x80mm</t>
  </si>
  <si>
    <t>VELCRO FEMALE velvet (rounded corner)
12x60mm</t>
  </si>
  <si>
    <t>Back bottom hood
Back bottom collar</t>
  </si>
  <si>
    <t>VELCRO MALE hook ( rounded corner)
12x60mm</t>
  </si>
  <si>
    <t>Top collar storage hood</t>
  </si>
  <si>
    <t>GREY
40022</t>
  </si>
  <si>
    <t>AZUR BLUE
9135</t>
  </si>
  <si>
    <r>
      <t xml:space="preserve">SIZE WOVEN LABEL MMG 
</t>
    </r>
    <r>
      <rPr>
        <b/>
        <sz val="14"/>
        <color indexed="10"/>
        <rFont val="新細明體"/>
        <family val="1"/>
        <charset val="136"/>
      </rPr>
      <t>MEN ALPHA/TOP</t>
    </r>
  </si>
  <si>
    <t>HT-394081-E</t>
  </si>
  <si>
    <t>Triple star</t>
  </si>
  <si>
    <r>
      <t xml:space="preserve">HANG TAG </t>
    </r>
    <r>
      <rPr>
        <b/>
        <sz val="12"/>
        <rFont val="新細明體"/>
        <family val="1"/>
        <charset val="136"/>
      </rPr>
      <t>CLIMACTIVE</t>
    </r>
    <r>
      <rPr>
        <sz val="12"/>
        <rFont val="新細明體"/>
        <family val="1"/>
        <charset val="136"/>
      </rPr>
      <t xml:space="preserve">
</t>
    </r>
  </si>
  <si>
    <t>BIG
HT394133-E</t>
  </si>
  <si>
    <t>FABRIC / SUPPLIER:</t>
  </si>
  <si>
    <t xml:space="preserve">FABRIC </t>
  </si>
  <si>
    <t>CARBONE GREY
8280</t>
  </si>
  <si>
    <r>
      <t xml:space="preserve">SHELL 1 / FLEECE
</t>
    </r>
    <r>
      <rPr>
        <b/>
        <sz val="12"/>
        <color indexed="10"/>
        <rFont val="Calibri"/>
        <family val="2"/>
      </rPr>
      <t>PTB-239-11B</t>
    </r>
  </si>
  <si>
    <t>MEN CHUEN</t>
  </si>
  <si>
    <t>FLEECE FACE</t>
  </si>
  <si>
    <t>TARMAC</t>
  </si>
  <si>
    <t>ECLIPSE BLUE</t>
  </si>
  <si>
    <r>
      <t xml:space="preserve">SHELL 2 / NYLON
</t>
    </r>
    <r>
      <rPr>
        <b/>
        <sz val="12"/>
        <color indexed="10"/>
        <rFont val="Calibri"/>
        <family val="2"/>
      </rPr>
      <t>8093LDF3</t>
    </r>
  </si>
  <si>
    <t>CAROLTEX</t>
  </si>
  <si>
    <t>NYLON FACE</t>
  </si>
  <si>
    <t>PIXEL MERCURY GREY</t>
  </si>
  <si>
    <t>PIXEL ECLIPSE</t>
  </si>
  <si>
    <t>PIXEL TARMAC</t>
  </si>
  <si>
    <t>PADDING QUALITY PK80</t>
  </si>
  <si>
    <t>PADDING STITCHED ON POLY FACE</t>
  </si>
  <si>
    <t>80G</t>
  </si>
  <si>
    <t>EMBROIDERIES BACKSIDE</t>
  </si>
  <si>
    <t>TRIMMING AND ACCESSORIES</t>
  </si>
  <si>
    <r>
      <rPr>
        <b/>
        <sz val="12"/>
        <color indexed="10"/>
        <rFont val="Calibri"/>
        <family val="2"/>
      </rPr>
      <t>Zipper VISLON #5 (right insert)</t>
    </r>
    <r>
      <rPr>
        <sz val="12"/>
        <rFont val="Calibri"/>
        <family val="2"/>
      </rPr>
      <t xml:space="preserve">
1 way-separable-autolock - REVERSIBLE - DU puller
VSOR-58 DU4 E P14 KENSIN </t>
    </r>
    <r>
      <rPr>
        <b/>
        <sz val="12"/>
        <rFont val="Calibri"/>
        <family val="2"/>
      </rPr>
      <t>MUSI</t>
    </r>
    <r>
      <rPr>
        <sz val="12"/>
        <rFont val="Calibri"/>
        <family val="2"/>
      </rPr>
      <t xml:space="preserve"> N-ANTI NEWKOB4</t>
    </r>
  </si>
  <si>
    <t>YKK</t>
  </si>
  <si>
    <t>GREY/ECLIPSE BLUE
TAPE : 243
TEETH : 960</t>
  </si>
  <si>
    <t>BLACK
580</t>
  </si>
  <si>
    <r>
      <t xml:space="preserve">Zipper Coil Inverted #3
</t>
    </r>
    <r>
      <rPr>
        <b/>
        <sz val="12"/>
        <color indexed="8"/>
        <rFont val="Calibri"/>
        <family val="2"/>
      </rPr>
      <t xml:space="preserve">1WAY - NON separable - non lock  - short puller
</t>
    </r>
    <r>
      <rPr>
        <sz val="12"/>
        <color indexed="8"/>
        <rFont val="Calibri"/>
        <family val="2"/>
      </rPr>
      <t>SN32MAX</t>
    </r>
  </si>
  <si>
    <r>
      <t xml:space="preserve">2x Pocket zipper 
</t>
    </r>
    <r>
      <rPr>
        <b/>
        <sz val="12"/>
        <rFont val="新細明體"/>
        <family val="1"/>
        <charset val="136"/>
      </rPr>
      <t>FLEECE FACE</t>
    </r>
  </si>
  <si>
    <r>
      <t xml:space="preserve">1x Pocket zipper
</t>
    </r>
    <r>
      <rPr>
        <b/>
        <sz val="12"/>
        <rFont val="新細明體"/>
        <family val="1"/>
        <charset val="136"/>
      </rPr>
      <t>NYLON FACE</t>
    </r>
  </si>
  <si>
    <t>ZIPPER CORD 2 TONE 1,7mm</t>
  </si>
  <si>
    <r>
      <t xml:space="preserve">1x Front zipper
2x Pocket zipper 
</t>
    </r>
    <r>
      <rPr>
        <b/>
        <sz val="12"/>
        <rFont val="新細明體"/>
        <family val="1"/>
        <charset val="136"/>
      </rPr>
      <t>FLEECE FACE</t>
    </r>
  </si>
  <si>
    <t>CARBONE GREY</t>
  </si>
  <si>
    <t>LYCRA BINDING 20mm Total width</t>
  </si>
  <si>
    <t>Bottom sleeve
Front Hood</t>
  </si>
  <si>
    <t>MARKING</t>
  </si>
  <si>
    <t>EMBROIDERY LAFUMA 72x13mm</t>
  </si>
  <si>
    <r>
      <t xml:space="preserve">Right top front 
</t>
    </r>
    <r>
      <rPr>
        <b/>
        <sz val="12"/>
        <rFont val="新細明體"/>
        <family val="1"/>
        <charset val="136"/>
      </rPr>
      <t>FLEECE FACE</t>
    </r>
  </si>
  <si>
    <t>ECLIPSE BLUE
9044</t>
  </si>
  <si>
    <t>ECLIPSE BLUE
9244</t>
  </si>
  <si>
    <t>EMBROIDERY LEAF 20mm</t>
  </si>
  <si>
    <r>
      <t xml:space="preserve">Left top sleeve 
</t>
    </r>
    <r>
      <rPr>
        <b/>
        <sz val="12"/>
        <rFont val="新細明體"/>
        <family val="1"/>
        <charset val="136"/>
      </rPr>
      <t>FLEECE FACE</t>
    </r>
  </si>
  <si>
    <t>HEAT TRANSFERT LAFUMA 70 MM</t>
  </si>
  <si>
    <t>PT400</t>
  </si>
  <si>
    <r>
      <t xml:space="preserve">Right top front
</t>
    </r>
    <r>
      <rPr>
        <b/>
        <sz val="12"/>
        <rFont val="新細明體"/>
        <family val="1"/>
        <charset val="136"/>
      </rPr>
      <t>NYLON FACE</t>
    </r>
  </si>
  <si>
    <r>
      <t xml:space="preserve">Left top sleeve
</t>
    </r>
    <r>
      <rPr>
        <b/>
        <sz val="12"/>
        <rFont val="新細明體"/>
        <family val="1"/>
        <charset val="136"/>
      </rPr>
      <t>NYLON FACE</t>
    </r>
  </si>
  <si>
    <t>LABELS</t>
  </si>
  <si>
    <r>
      <t>WOVEN LABEL</t>
    </r>
    <r>
      <rPr>
        <b/>
        <sz val="12"/>
        <rFont val="新細明體"/>
        <family val="1"/>
        <charset val="136"/>
      </rPr>
      <t xml:space="preserve"> WINDACTIVE</t>
    </r>
  </si>
  <si>
    <t>LW051-E</t>
  </si>
  <si>
    <t>NYLON FACE
Inside left back 7cm from bottom</t>
  </si>
  <si>
    <r>
      <t xml:space="preserve">WOVEN LABEL </t>
    </r>
    <r>
      <rPr>
        <b/>
        <sz val="12"/>
        <rFont val="新細明體"/>
        <family val="1"/>
        <charset val="136"/>
      </rPr>
      <t>TECHNOWARM</t>
    </r>
  </si>
  <si>
    <t>LW052-E</t>
  </si>
  <si>
    <t>FLEECE FACE
Outside left back 7cm from bottom</t>
  </si>
  <si>
    <t xml:space="preserve">WOVEN LABELS LAFUMA
</t>
  </si>
  <si>
    <t>LW033-E</t>
  </si>
  <si>
    <t>Inside left pocket / FLEECE FACE</t>
  </si>
  <si>
    <r>
      <t xml:space="preserve">HANG TAG </t>
    </r>
    <r>
      <rPr>
        <b/>
        <sz val="12"/>
        <rFont val="新細明體"/>
        <family val="1"/>
        <charset val="136"/>
      </rPr>
      <t>MIX &amp; MATCH</t>
    </r>
  </si>
  <si>
    <t xml:space="preserve">Front zipper </t>
  </si>
  <si>
    <r>
      <t xml:space="preserve">HANG TAG </t>
    </r>
    <r>
      <rPr>
        <b/>
        <sz val="12"/>
        <rFont val="新細明體"/>
        <family val="1"/>
        <charset val="136"/>
      </rPr>
      <t>REVERSIBLE</t>
    </r>
  </si>
  <si>
    <t>HT094-E</t>
  </si>
  <si>
    <t>SMALL
HT394082-E</t>
  </si>
  <si>
    <t>Pocket zipper OUTSIDE JKT
NYLON FACE</t>
  </si>
  <si>
    <r>
      <t xml:space="preserve">HANG TAG </t>
    </r>
    <r>
      <rPr>
        <b/>
        <sz val="12"/>
        <rFont val="新細明體"/>
        <family val="1"/>
        <charset val="136"/>
      </rPr>
      <t>WINDACTIVE</t>
    </r>
  </si>
  <si>
    <t>SMALL
HT-396073-E</t>
  </si>
  <si>
    <t>insert on corporate HT</t>
  </si>
  <si>
    <r>
      <t xml:space="preserve">HANG TAG TECHNOWARM
</t>
    </r>
    <r>
      <rPr>
        <b/>
        <sz val="12"/>
        <rFont val="新細明體"/>
        <family val="1"/>
        <charset val="136"/>
      </rPr>
      <t>FLEECE</t>
    </r>
  </si>
  <si>
    <t xml:space="preserve">
SMALL
HT394159-E</t>
  </si>
  <si>
    <t>SMALL
HT394145-E</t>
  </si>
  <si>
    <t>PRIMA CHANNEL</t>
  </si>
  <si>
    <r>
      <t xml:space="preserve">FABRIC   </t>
    </r>
    <r>
      <rPr>
        <b/>
        <sz val="12"/>
        <color indexed="10"/>
        <rFont val="Calibri"/>
        <family val="2"/>
      </rPr>
      <t>OUTER JKT</t>
    </r>
  </si>
  <si>
    <r>
      <rPr>
        <b/>
        <sz val="12"/>
        <rFont val="Calibri"/>
        <family val="2"/>
      </rPr>
      <t>SHELL 1</t>
    </r>
    <r>
      <rPr>
        <b/>
        <sz val="12"/>
        <color indexed="10"/>
        <rFont val="Calibri"/>
        <family val="2"/>
      </rPr>
      <t xml:space="preserve">
PFM0025U87 3L</t>
    </r>
  </si>
  <si>
    <t>FLYINGTEX</t>
  </si>
  <si>
    <t>FULL GARMENT</t>
  </si>
  <si>
    <t>TON/TON - GREY</t>
  </si>
  <si>
    <r>
      <t xml:space="preserve">FABRIC  </t>
    </r>
    <r>
      <rPr>
        <b/>
        <sz val="12"/>
        <color indexed="10"/>
        <rFont val="Calibri"/>
        <family val="2"/>
      </rPr>
      <t xml:space="preserve"> INNER JKT</t>
    </r>
  </si>
  <si>
    <r>
      <t>SHELL 2</t>
    </r>
    <r>
      <rPr>
        <b/>
        <sz val="12"/>
        <color indexed="10"/>
        <rFont val="Calibri"/>
        <family val="2"/>
      </rPr>
      <t xml:space="preserve">
PR20 NYLON FD</t>
    </r>
  </si>
  <si>
    <t xml:space="preserve"> LOCAL</t>
  </si>
  <si>
    <t>INNER JACKET / LINING</t>
  </si>
  <si>
    <t>INSULATION
SK2 QUALITY 120Gr</t>
  </si>
  <si>
    <t>120Gr</t>
  </si>
  <si>
    <t>INSULATION
SK2 QUALITY 80Gr</t>
  </si>
  <si>
    <t>SLEEVES + COLLAR</t>
  </si>
  <si>
    <t>80Gr</t>
  </si>
  <si>
    <r>
      <t xml:space="preserve">TRIMMING AND ACCESSORIES </t>
    </r>
    <r>
      <rPr>
        <b/>
        <sz val="12"/>
        <color indexed="10"/>
        <rFont val="Calibri"/>
        <family val="2"/>
      </rPr>
      <t>OUTER JKT</t>
    </r>
  </si>
  <si>
    <t>Zipper DELRIN # 5
1WAY - separable - autolock
SD51MA.RT</t>
  </si>
  <si>
    <t>ECLIPSE BLUE
TAPE : 960
TEETH : DARK NICKEL</t>
  </si>
  <si>
    <t>BLACK
TAPE : 580
TEETH : DARK NICKEL</t>
  </si>
  <si>
    <t xml:space="preserve">Zipper DELRIN # 5
1WAY - non separable - NON LOCK
</t>
  </si>
  <si>
    <t>2x Pocket zipper</t>
  </si>
  <si>
    <r>
      <t xml:space="preserve">Zipper VISLON #5 </t>
    </r>
    <r>
      <rPr>
        <b/>
        <sz val="12"/>
        <color indexed="10"/>
        <rFont val="Calibri"/>
        <family val="2"/>
      </rPr>
      <t>(left insert)</t>
    </r>
    <r>
      <rPr>
        <b/>
        <sz val="12"/>
        <rFont val="Calibri"/>
        <family val="2"/>
      </rPr>
      <t xml:space="preserve">
1WAY - separable - autolock -
</t>
    </r>
    <r>
      <rPr>
        <b/>
        <sz val="12"/>
        <color indexed="10"/>
        <rFont val="Calibri"/>
        <family val="2"/>
      </rPr>
      <t>VSOR-56 DA86 E P14 KENSIN MUSI N-ANTI NEWKOB4</t>
    </r>
  </si>
  <si>
    <t>1x Jacket connection</t>
  </si>
  <si>
    <t>1x Front zipper</t>
  </si>
  <si>
    <r>
      <t xml:space="preserve">17mm FLAT METAL SNAP  
</t>
    </r>
    <r>
      <rPr>
        <b/>
        <sz val="12"/>
        <rFont val="Calibri"/>
        <family val="2"/>
      </rPr>
      <t>(male &amp; female parts)</t>
    </r>
  </si>
  <si>
    <t>BS053-E
Short tube</t>
  </si>
  <si>
    <t>UNITEX
 ref#
113-35205-C04426</t>
  </si>
  <si>
    <t>3x Front flap (1x bottom + 2x top)
2x Cuff tab
2x bottom pocket
1x chest pocket flap</t>
  </si>
  <si>
    <t>BLACK
S9998</t>
  </si>
  <si>
    <r>
      <rPr>
        <b/>
        <sz val="12"/>
        <color indexed="8"/>
        <rFont val="Calibri"/>
        <family val="2"/>
      </rPr>
      <t xml:space="preserve">12mm FLAT METAL SNAP - 
INVISIBLE </t>
    </r>
    <r>
      <rPr>
        <b/>
        <sz val="12"/>
        <color indexed="10"/>
        <rFont val="Calibri"/>
        <family val="2"/>
      </rPr>
      <t>(female &amp; male part)</t>
    </r>
  </si>
  <si>
    <t>7x removable hood connect
 to collar tab 3x front flap</t>
  </si>
  <si>
    <r>
      <rPr>
        <b/>
        <sz val="12"/>
        <color indexed="8"/>
        <rFont val="Calibri"/>
        <family val="2"/>
      </rPr>
      <t xml:space="preserve">12mm FLAT METAL SNAP 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10"/>
        <rFont val="Calibri"/>
        <family val="2"/>
      </rPr>
      <t>(female part)</t>
    </r>
  </si>
  <si>
    <t xml:space="preserve"> 1x Back collar flap (middle)</t>
  </si>
  <si>
    <r>
      <rPr>
        <b/>
        <sz val="12"/>
        <color indexed="8"/>
        <rFont val="Calibri"/>
        <family val="2"/>
      </rPr>
      <t xml:space="preserve">17mm FLAT METAL SNAP 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10"/>
        <rFont val="Calibri"/>
        <family val="2"/>
      </rPr>
      <t>(male part)</t>
    </r>
  </si>
  <si>
    <t>2x Bottom sleeve</t>
  </si>
  <si>
    <t>1x Front hood adjustment</t>
  </si>
  <si>
    <t xml:space="preserve">PLASTIC CORD STOPPER
20MM </t>
  </si>
  <si>
    <t>2x Front hood adjustment</t>
  </si>
  <si>
    <t>4x Front hood adjustment</t>
  </si>
  <si>
    <t>2x bottom adjustement
2x front hood adjustement 
to hold stopper and cord</t>
  </si>
  <si>
    <t>1x back neckline (jkt connection)
2x 7cm from bottom sleeve ( jkt connection)</t>
  </si>
  <si>
    <t>8mm PLASTIC SNAP</t>
  </si>
  <si>
    <r>
      <t>TRIMMING AND ACCESSORIES</t>
    </r>
    <r>
      <rPr>
        <b/>
        <sz val="12"/>
        <color indexed="10"/>
        <rFont val="Calibri"/>
        <family val="2"/>
      </rPr>
      <t xml:space="preserve">  INNER JKT</t>
    </r>
  </si>
  <si>
    <r>
      <rPr>
        <b/>
        <sz val="12"/>
        <color indexed="8"/>
        <rFont val="Calibri"/>
        <family val="2"/>
      </rPr>
      <t xml:space="preserve">Zipper VISLON #5 </t>
    </r>
    <r>
      <rPr>
        <b/>
        <sz val="12"/>
        <color indexed="10"/>
        <rFont val="Calibri"/>
        <family val="2"/>
      </rPr>
      <t>(right insert)</t>
    </r>
    <r>
      <rPr>
        <sz val="12"/>
        <rFont val="Calibri"/>
        <family val="2"/>
      </rPr>
      <t xml:space="preserve">
1 way-separable-autolock - REVERSIBLE - DU puller
</t>
    </r>
    <r>
      <rPr>
        <sz val="12"/>
        <color indexed="10"/>
        <rFont val="Calibri"/>
        <family val="2"/>
      </rPr>
      <t xml:space="preserve">VSOR-58 DU4 E P14 KENSIN </t>
    </r>
    <r>
      <rPr>
        <b/>
        <sz val="12"/>
        <color indexed="10"/>
        <rFont val="Calibri"/>
        <family val="2"/>
      </rPr>
      <t>MUSI</t>
    </r>
    <r>
      <rPr>
        <sz val="12"/>
        <color indexed="10"/>
        <rFont val="Calibri"/>
        <family val="2"/>
      </rPr>
      <t xml:space="preserve"> N-ANTI NEWKOB4</t>
    </r>
  </si>
  <si>
    <r>
      <t xml:space="preserve">ZIPPER NYLON INVERTED #5 
</t>
    </r>
    <r>
      <rPr>
        <sz val="12"/>
        <rFont val="Calibri"/>
        <family val="2"/>
      </rPr>
      <t>1 WAY  - NON SEPARABLE - NON-LOCK</t>
    </r>
  </si>
  <si>
    <t>2x Pocket Zipper</t>
  </si>
  <si>
    <t>LYCRA BINDING 10mm folded</t>
  </si>
  <si>
    <t>Bottom sleeve</t>
  </si>
  <si>
    <t>WEBBING 5MM</t>
  </si>
  <si>
    <t>1x back neckline (jkt connection)
2x 4cm from bottom sleeve ( jkt connection)</t>
  </si>
  <si>
    <r>
      <t xml:space="preserve">MARKING  </t>
    </r>
    <r>
      <rPr>
        <b/>
        <sz val="12"/>
        <color indexed="10"/>
        <rFont val="Calibri"/>
        <family val="2"/>
      </rPr>
      <t>OUTER JKT</t>
    </r>
  </si>
  <si>
    <t>EMBROIDERY LAFUMA 72mm</t>
  </si>
  <si>
    <t>Right top front
OUTER JACKET</t>
  </si>
  <si>
    <t>Left Top sleeve 
OUTER JACKET</t>
  </si>
  <si>
    <r>
      <t xml:space="preserve">MARKING </t>
    </r>
    <r>
      <rPr>
        <b/>
        <sz val="12"/>
        <color indexed="10"/>
        <rFont val="Calibri"/>
        <family val="2"/>
      </rPr>
      <t>INNER JKT</t>
    </r>
  </si>
  <si>
    <t>Right top front / 
INNER JKT</t>
  </si>
  <si>
    <t>Embroidery LEAF 20mm</t>
  </si>
  <si>
    <t>Center on top back / 
INNER JKT</t>
  </si>
  <si>
    <r>
      <t xml:space="preserve">LABELS  </t>
    </r>
    <r>
      <rPr>
        <b/>
        <sz val="12"/>
        <color indexed="10"/>
        <rFont val="Calibri"/>
        <family val="2"/>
      </rPr>
      <t>OUTER JKT</t>
    </r>
  </si>
  <si>
    <t xml:space="preserve">CLIMACTIVE LABELS
</t>
  </si>
  <si>
    <t xml:space="preserve">MAIN LABELS
</t>
  </si>
  <si>
    <r>
      <t xml:space="preserve">SIZE WOVEN LABEL MMG 
</t>
    </r>
    <r>
      <rPr>
        <b/>
        <sz val="12"/>
        <color indexed="10"/>
        <rFont val="Calibri"/>
        <family val="2"/>
      </rPr>
      <t>MEN ALPHA/TOP</t>
    </r>
  </si>
  <si>
    <t>WHITE SATIN</t>
  </si>
  <si>
    <r>
      <t xml:space="preserve">LABELS </t>
    </r>
    <r>
      <rPr>
        <b/>
        <sz val="12"/>
        <color indexed="10"/>
        <rFont val="Calibri"/>
        <family val="2"/>
      </rPr>
      <t>INNER JKT</t>
    </r>
  </si>
  <si>
    <t xml:space="preserve">MAIN LABEL
</t>
  </si>
  <si>
    <t xml:space="preserve">FRONT ZIPPER </t>
  </si>
  <si>
    <t>HT394299-E</t>
    <phoneticPr fontId="17" type="noConversion"/>
  </si>
  <si>
    <t>HT-394082-E</t>
  </si>
  <si>
    <t>LEFT SIDE POCKET</t>
  </si>
  <si>
    <t xml:space="preserve">HANG TAG CLIMACTIVE
</t>
  </si>
  <si>
    <t>INSERT ON CORPORATE HT</t>
  </si>
  <si>
    <t>SHELL 1
06302 5K/5K</t>
  </si>
  <si>
    <t>ANTHRACITE GREY</t>
  </si>
  <si>
    <t>SHELL 2
PR20</t>
  </si>
  <si>
    <t xml:space="preserve">LINING BODY </t>
  </si>
  <si>
    <r>
      <t xml:space="preserve">LINING SHERPA
</t>
    </r>
    <r>
      <rPr>
        <b/>
        <sz val="12"/>
        <rFont val="Calibri"/>
        <family val="2"/>
      </rPr>
      <t>CA-491</t>
    </r>
  </si>
  <si>
    <t xml:space="preserve"> EVERWEI</t>
  </si>
  <si>
    <t xml:space="preserve">LINING HOOD </t>
  </si>
  <si>
    <t>DEEP BLUE</t>
  </si>
  <si>
    <t>FAKE FUR
REF # F1G0405KLXE049N
Nanjing HG-Nice Gain Fabric Co.,Ltd</t>
  </si>
  <si>
    <t>FRONT HOOD</t>
  </si>
  <si>
    <t>NATUREL</t>
  </si>
  <si>
    <t>TAFFETAS / NYLON</t>
  </si>
  <si>
    <t>LINING SLEEVE</t>
  </si>
  <si>
    <r>
      <rPr>
        <b/>
        <sz val="12"/>
        <rFont val="Calibri"/>
        <family val="2"/>
      </rPr>
      <t>BRUSH TRICOT</t>
    </r>
    <r>
      <rPr>
        <b/>
        <sz val="12"/>
        <color indexed="10"/>
        <rFont val="Calibri"/>
        <family val="2"/>
      </rPr>
      <t xml:space="preserve">
REF: AM1378 ASIA FIT</t>
    </r>
  </si>
  <si>
    <t>POCKET BAG</t>
  </si>
  <si>
    <r>
      <t>INSULATION 
PK QUALITY</t>
    </r>
    <r>
      <rPr>
        <b/>
        <sz val="12"/>
        <color indexed="10"/>
        <rFont val="Calibri"/>
        <family val="2"/>
      </rPr>
      <t xml:space="preserve">
60 grs</t>
    </r>
  </si>
  <si>
    <t>SLEEVES</t>
  </si>
  <si>
    <r>
      <t>INSULATION 
PK QUALITY</t>
    </r>
    <r>
      <rPr>
        <b/>
        <sz val="12"/>
        <color indexed="10"/>
        <rFont val="Calibri"/>
        <family val="2"/>
      </rPr>
      <t xml:space="preserve">
120 grs</t>
    </r>
  </si>
  <si>
    <t>SEAM TAPE CRITICALE</t>
  </si>
  <si>
    <t>CRITICAL (HOOD + NECKLINE + SHOULDER)</t>
  </si>
  <si>
    <r>
      <rPr>
        <b/>
        <sz val="12"/>
        <color indexed="10"/>
        <rFont val="Calibri"/>
        <family val="2"/>
      </rPr>
      <t xml:space="preserve">Zipper VISLON #7
</t>
    </r>
    <r>
      <rPr>
        <b/>
        <sz val="12"/>
        <rFont val="Calibri"/>
        <family val="2"/>
      </rPr>
      <t>2WAYS - separable- autolock</t>
    </r>
  </si>
  <si>
    <t>GREY
TAPE : 301
TEETH : DARK NICKEL</t>
  </si>
  <si>
    <r>
      <t xml:space="preserve">Zipper NYLON inverted #3 
</t>
    </r>
    <r>
      <rPr>
        <b/>
        <sz val="12"/>
        <color indexed="8"/>
        <rFont val="Calibri"/>
        <family val="2"/>
      </rPr>
      <t xml:space="preserve">1WAY - NON separable - non lock  - drop puller
</t>
    </r>
    <r>
      <rPr>
        <sz val="12"/>
        <color indexed="8"/>
        <rFont val="Calibri"/>
        <family val="2"/>
      </rPr>
      <t>SN31WDM</t>
    </r>
  </si>
  <si>
    <t xml:space="preserve">Billfold pocket </t>
  </si>
  <si>
    <t>ECLIPSE BLUE
 960</t>
  </si>
  <si>
    <t>Front opening (1)</t>
  </si>
  <si>
    <t>NATUREL BROWN
VA-04</t>
  </si>
  <si>
    <t>SNAP BUTTON 
17mm</t>
  </si>
  <si>
    <t>2x top front
1x bottom front
2x cuff (only female
2x bottom pocket flap</t>
  </si>
  <si>
    <t>OXYDE BLACK
S9998</t>
  </si>
  <si>
    <t>OXYDE BLACK
S10001</t>
  </si>
  <si>
    <t>SNAP BUTTON INVISIBLE
17mm</t>
  </si>
  <si>
    <t>3x front
5x removable hood</t>
  </si>
  <si>
    <t xml:space="preserve">DARK ANTIC </t>
  </si>
  <si>
    <t>TONE ON TONE
TO539</t>
  </si>
  <si>
    <t>TONE ON TONE
TO536</t>
  </si>
  <si>
    <t>TONE ON TONE</t>
  </si>
  <si>
    <t>LOCAL / MING SHANG</t>
  </si>
  <si>
    <t>GREY
40028</t>
  </si>
  <si>
    <t>BLACK
9000</t>
  </si>
  <si>
    <t>attach on left side pocket</t>
  </si>
  <si>
    <r>
      <t xml:space="preserve">HANG TAG </t>
    </r>
    <r>
      <rPr>
        <b/>
        <sz val="12"/>
        <rFont val="Calibri"/>
        <family val="2"/>
      </rPr>
      <t>CLIMACTIVE</t>
    </r>
    <r>
      <rPr>
        <sz val="12"/>
        <rFont val="Calibri"/>
        <family val="2"/>
      </rPr>
      <t xml:space="preserve">
</t>
    </r>
  </si>
  <si>
    <t>DEVELOPPER:</t>
  </si>
  <si>
    <r>
      <t xml:space="preserve">FABRIC </t>
    </r>
    <r>
      <rPr>
        <b/>
        <sz val="14"/>
        <color indexed="10"/>
        <rFont val="Calibri"/>
        <family val="2"/>
      </rPr>
      <t>OUTER JKT</t>
    </r>
  </si>
  <si>
    <t>LEATHER BROWN
5583</t>
  </si>
  <si>
    <r>
      <t xml:space="preserve">SHELL 1
</t>
    </r>
    <r>
      <rPr>
        <b/>
        <sz val="12"/>
        <color indexed="10"/>
        <rFont val="Calibri"/>
        <family val="2"/>
      </rPr>
      <t>PFM0025U87 3L</t>
    </r>
  </si>
  <si>
    <t>LEATHER BROWN</t>
  </si>
  <si>
    <t>TON/TON
GREY</t>
  </si>
  <si>
    <r>
      <rPr>
        <b/>
        <sz val="12"/>
        <color indexed="10"/>
        <rFont val="Calibri"/>
        <family val="2"/>
      </rPr>
      <t>Zipper DELRIN # 5</t>
    </r>
    <r>
      <rPr>
        <b/>
        <sz val="12"/>
        <rFont val="Calibri"/>
        <family val="2"/>
      </rPr>
      <t xml:space="preserve">
1WAY - separable - autolock</t>
    </r>
    <r>
      <rPr>
        <sz val="12"/>
        <rFont val="Calibri"/>
        <family val="2"/>
      </rPr>
      <t xml:space="preserve">
SD51MA.RT</t>
    </r>
  </si>
  <si>
    <t>LEATHER BROWN
TAPE : 079
TEETH : DARK NICKEL</t>
  </si>
  <si>
    <r>
      <rPr>
        <b/>
        <sz val="12"/>
        <color indexed="10"/>
        <rFont val="Calibri"/>
        <family val="2"/>
      </rPr>
      <t>Zipper DELRIN # 5</t>
    </r>
    <r>
      <rPr>
        <b/>
        <sz val="12"/>
        <rFont val="Calibri"/>
        <family val="2"/>
      </rPr>
      <t xml:space="preserve">
1WAY - non separable - NON LOCK</t>
    </r>
    <r>
      <rPr>
        <sz val="12"/>
        <rFont val="Calibri"/>
        <family val="2"/>
      </rPr>
      <t xml:space="preserve">
SD51MA.RT</t>
    </r>
  </si>
  <si>
    <r>
      <rPr>
        <b/>
        <sz val="12"/>
        <color indexed="10"/>
        <rFont val="Calibri"/>
        <family val="2"/>
      </rPr>
      <t>Zipper VISLON #5 (left insert)</t>
    </r>
    <r>
      <rPr>
        <b/>
        <sz val="12"/>
        <rFont val="Calibri"/>
        <family val="2"/>
      </rPr>
      <t xml:space="preserve">
1WAY - separable - autolock -</t>
    </r>
    <r>
      <rPr>
        <sz val="12"/>
        <rFont val="Calibri"/>
        <family val="2"/>
      </rPr>
      <t xml:space="preserve">
VSOR-56 DA86 E P14 KENSIN </t>
    </r>
    <r>
      <rPr>
        <b/>
        <sz val="12"/>
        <rFont val="Calibri"/>
        <family val="2"/>
      </rPr>
      <t>MUSI</t>
    </r>
    <r>
      <rPr>
        <sz val="12"/>
        <rFont val="Calibri"/>
        <family val="2"/>
      </rPr>
      <t xml:space="preserve"> N-ANTI NEWKOB4</t>
    </r>
  </si>
  <si>
    <t>LEATHER BROWN
079</t>
  </si>
  <si>
    <r>
      <t xml:space="preserve">17mm FLAT METAL SNAP  
</t>
    </r>
    <r>
      <rPr>
        <sz val="12"/>
        <rFont val="Calibri"/>
        <family val="2"/>
      </rPr>
      <t>(male &amp; female parts)</t>
    </r>
  </si>
  <si>
    <t>2x Cuff tab
1x chest pocket flap</t>
  </si>
  <si>
    <r>
      <t xml:space="preserve">17mm FLAT METAL SNAP  
</t>
    </r>
    <r>
      <rPr>
        <b/>
        <sz val="12"/>
        <color indexed="10"/>
        <rFont val="Calibri"/>
        <family val="2"/>
      </rPr>
      <t>(male part)</t>
    </r>
  </si>
  <si>
    <t>4x Front hood adjustment
2x bottom adjustement</t>
  </si>
  <si>
    <t>CORD STOPPER 20MM</t>
  </si>
  <si>
    <t>1x bottom adjustment</t>
  </si>
  <si>
    <t>SMALL CORD STOPPER 20MM</t>
  </si>
  <si>
    <t>CS-A7</t>
  </si>
  <si>
    <t>1x Bottom adjustment</t>
  </si>
  <si>
    <t>2x bottom adjustement to hold stopper and cord</t>
  </si>
  <si>
    <r>
      <t xml:space="preserve">MARKING </t>
    </r>
    <r>
      <rPr>
        <b/>
        <sz val="14"/>
        <color indexed="10"/>
        <rFont val="Calibri"/>
        <family val="2"/>
      </rPr>
      <t>OUTER JKT</t>
    </r>
  </si>
  <si>
    <t>Right top front</t>
  </si>
  <si>
    <t>LEATHER BROWN
F785</t>
  </si>
  <si>
    <t xml:space="preserve">Left Top sleeve </t>
  </si>
  <si>
    <r>
      <t xml:space="preserve">LABELS </t>
    </r>
    <r>
      <rPr>
        <b/>
        <sz val="14"/>
        <color indexed="10"/>
        <rFont val="Calibri"/>
        <family val="2"/>
      </rPr>
      <t>OUTER JKT</t>
    </r>
  </si>
  <si>
    <r>
      <t>SHELL 2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10"/>
        <rFont val="Calibri"/>
        <family val="2"/>
      </rPr>
      <t>PR20 NYLON FD (BULK)</t>
    </r>
  </si>
  <si>
    <t>TOP YOKE, FRONT &amp; BACK + LINING</t>
  </si>
  <si>
    <r>
      <t xml:space="preserve">SHELL 3
</t>
    </r>
    <r>
      <rPr>
        <b/>
        <sz val="12"/>
        <color indexed="10"/>
        <rFont val="Calibri"/>
        <family val="2"/>
      </rPr>
      <t>PR21</t>
    </r>
  </si>
  <si>
    <t>SLEEVE + BOTTOM BODY</t>
  </si>
  <si>
    <r>
      <rPr>
        <b/>
        <sz val="12"/>
        <rFont val="Calibri"/>
        <family val="2"/>
      </rPr>
      <t xml:space="preserve">INSULATION </t>
    </r>
    <r>
      <rPr>
        <b/>
        <sz val="12"/>
        <color indexed="10"/>
        <rFont val="Calibri"/>
        <family val="2"/>
      </rPr>
      <t xml:space="preserve">
padding PK80G</t>
    </r>
  </si>
  <si>
    <t>BODY + SLEEVES + COLLAR</t>
  </si>
  <si>
    <t>80g</t>
  </si>
  <si>
    <t>LEATHER BROWN
TAPE :079
TEETH : DARK NICKEL</t>
  </si>
  <si>
    <t>1x Bottom adjustment
1x Front hood adjustment</t>
  </si>
  <si>
    <r>
      <t xml:space="preserve">TRIMMING AND ACCESSORIES </t>
    </r>
    <r>
      <rPr>
        <b/>
        <sz val="14"/>
        <color indexed="10"/>
        <rFont val="Calibri"/>
        <family val="2"/>
      </rPr>
      <t>INNER JKT</t>
    </r>
  </si>
  <si>
    <t>BLACK
TAPE : 580
TEETH : MATT BLACK</t>
  </si>
  <si>
    <t>ECLIPSE BLUE
TAPE : 960
TEETH : MATT BLACK</t>
  </si>
  <si>
    <t>LEATHER BROWN
TAPE : 580
TEETH : MATT BLACK</t>
  </si>
  <si>
    <t>WEBBING 5mm</t>
  </si>
  <si>
    <t>ON THE LEFT POCKET
REFER TO THE LINING PAGE</t>
  </si>
  <si>
    <t>LFV 11424</t>
  </si>
  <si>
    <t>TRACK SOFTSHELL JKT</t>
  </si>
  <si>
    <r>
      <rPr>
        <b/>
        <sz val="11"/>
        <color indexed="8"/>
        <rFont val="Calibri"/>
        <family val="2"/>
      </rPr>
      <t>S</t>
    </r>
    <r>
      <rPr>
        <b/>
        <sz val="11"/>
        <color indexed="8"/>
        <rFont val="Calibri"/>
        <family val="2"/>
      </rPr>
      <t>UPPLIER</t>
    </r>
  </si>
  <si>
    <t>ASLPHALTE
7523</t>
  </si>
  <si>
    <t>SHELL 1 -
 DT-1598</t>
  </si>
  <si>
    <t xml:space="preserve">FULL GARMENT </t>
  </si>
  <si>
    <t>ASPHALTE</t>
  </si>
  <si>
    <t>COTTON TOUCH</t>
  </si>
  <si>
    <t>BOTTOM, SLEEVE, COLLAR FACING</t>
  </si>
  <si>
    <t>DARK GREY</t>
  </si>
  <si>
    <t>BRUSHED TRICOT</t>
  </si>
  <si>
    <t>#8 Matellic Plastic Zipper, Open End, Right Insert, Autolock Slider with DALH puller in enamel</t>
  </si>
  <si>
    <t xml:space="preserve"> VSO-V-86-DALH</t>
  </si>
  <si>
    <t>SHZ</t>
  </si>
  <si>
    <t>1x Front zip</t>
  </si>
  <si>
    <r>
      <rPr>
        <b/>
        <sz val="12"/>
        <color indexed="10"/>
        <rFont val="Calibri"/>
        <family val="2"/>
      </rPr>
      <t>Zipper reversed # 5</t>
    </r>
    <r>
      <rPr>
        <b/>
        <sz val="12"/>
        <rFont val="Calibri"/>
        <family val="2"/>
      </rPr>
      <t xml:space="preserve">
1 WAY -  non separable - non lock</t>
    </r>
  </si>
  <si>
    <t>MAX zipper</t>
  </si>
  <si>
    <t>2x Hands pockets</t>
  </si>
  <si>
    <t>COTTON HERRINGBONE TWILL TAPE 12mm</t>
  </si>
  <si>
    <t>1x Neckline finishing</t>
  </si>
  <si>
    <t>Left top sleeve</t>
  </si>
  <si>
    <t>WOVEN LABEL WINDACTIVE</t>
  </si>
  <si>
    <t>SMALL 
HT-394082-E</t>
  </si>
  <si>
    <t xml:space="preserve">HANGTAG LAFUMA WINDACTIVE </t>
  </si>
  <si>
    <t xml:space="preserve">
SMALL
HT-396073-E</t>
    <phoneticPr fontId="17" type="noConversion"/>
  </si>
  <si>
    <t xml:space="preserve">INSERTED INSIDE CORPORATE HANGTAG
</t>
  </si>
  <si>
    <t xml:space="preserve">STANDARD </t>
  </si>
  <si>
    <t>STANDART</t>
  </si>
  <si>
    <t>POPPY
7603</t>
  </si>
  <si>
    <t>SHELL 1
6302 5k/5k</t>
  </si>
  <si>
    <t>SHELL1</t>
  </si>
  <si>
    <t>NIGHTFALL H07B</t>
  </si>
  <si>
    <t>SLEEVE
HOOD</t>
  </si>
  <si>
    <t>MESH Lining</t>
  </si>
  <si>
    <t>POCKET BAGS
STORM FLAP</t>
  </si>
  <si>
    <r>
      <t xml:space="preserve">SEAM TAPE </t>
    </r>
    <r>
      <rPr>
        <sz val="12"/>
        <color indexed="8"/>
        <rFont val="Calibri"/>
        <family val="2"/>
      </rPr>
      <t xml:space="preserve"> ( local sourcing)</t>
    </r>
    <r>
      <rPr>
        <b/>
        <sz val="12"/>
        <color indexed="8"/>
        <rFont val="Calibri"/>
        <family val="2"/>
      </rPr>
      <t xml:space="preserve">
</t>
    </r>
  </si>
  <si>
    <t>ALL SEAM ( fully seam taped jkt)</t>
  </si>
  <si>
    <r>
      <t>NON WOVEN</t>
    </r>
    <r>
      <rPr>
        <sz val="12"/>
        <color indexed="8"/>
        <rFont val="Calibri"/>
        <family val="2"/>
      </rPr>
      <t xml:space="preserve"> ( local sourcing)</t>
    </r>
    <r>
      <rPr>
        <b/>
        <sz val="12"/>
        <color indexed="8"/>
        <rFont val="Calibri"/>
        <family val="2"/>
      </rPr>
      <t xml:space="preserve">
</t>
    </r>
  </si>
  <si>
    <r>
      <t>SHELL 2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10"/>
        <rFont val="Calibri"/>
        <family val="2"/>
      </rPr>
      <t xml:space="preserve">PR20 NYLON FD (BULK)
</t>
    </r>
  </si>
  <si>
    <t>INNER JKT</t>
  </si>
  <si>
    <t>RUBY RED
19-1627TCX</t>
  </si>
  <si>
    <t>POPPY
17-1664TCX</t>
  </si>
  <si>
    <r>
      <t>NYLON 210 T</t>
    </r>
    <r>
      <rPr>
        <sz val="12"/>
        <color indexed="8"/>
        <rFont val="Calibri"/>
        <family val="2"/>
      </rPr>
      <t xml:space="preserve"> ( local sourcing)</t>
    </r>
  </si>
  <si>
    <r>
      <t xml:space="preserve">LINING
</t>
    </r>
    <r>
      <rPr>
        <b/>
        <sz val="12"/>
        <color indexed="10"/>
        <rFont val="Calibri"/>
        <family val="2"/>
      </rPr>
      <t>BRUSH TRICOT  ( local sourcing)
REF: AM1378 ASIA FIT</t>
    </r>
  </si>
  <si>
    <t>BODY &amp; SLEEVE</t>
  </si>
  <si>
    <r>
      <rPr>
        <b/>
        <sz val="12"/>
        <color indexed="10"/>
        <rFont val="Calibri"/>
        <family val="2"/>
      </rPr>
      <t xml:space="preserve">Zipper NYLON # 5 </t>
    </r>
    <r>
      <rPr>
        <b/>
        <sz val="12"/>
        <rFont val="Calibri"/>
        <family val="2"/>
      </rPr>
      <t xml:space="preserve">- </t>
    </r>
    <r>
      <rPr>
        <b/>
        <sz val="12"/>
        <color indexed="10"/>
        <rFont val="Calibri"/>
        <family val="2"/>
      </rPr>
      <t>WATERPROOF</t>
    </r>
    <r>
      <rPr>
        <b/>
        <sz val="12"/>
        <rFont val="Calibri"/>
        <family val="2"/>
      </rPr>
      <t xml:space="preserve">
1WAY - SEPARABLE - AUTOLOCK </t>
    </r>
  </si>
  <si>
    <t>CRO-56 MWP-YDT 066 DALH</t>
  </si>
  <si>
    <t>384/525</t>
  </si>
  <si>
    <t>090/003</t>
  </si>
  <si>
    <t>156/048</t>
  </si>
  <si>
    <t>313/357</t>
  </si>
  <si>
    <r>
      <rPr>
        <b/>
        <sz val="12"/>
        <color indexed="10"/>
        <rFont val="Calibri"/>
        <family val="2"/>
      </rPr>
      <t>Zipper VISLON # 3  - "</t>
    </r>
    <r>
      <rPr>
        <b/>
        <sz val="12"/>
        <color indexed="10"/>
        <rFont val="Calibri"/>
        <family val="2"/>
      </rPr>
      <t>left insert"</t>
    </r>
    <r>
      <rPr>
        <b/>
        <sz val="12"/>
        <color indexed="10"/>
        <rFont val="Calibri"/>
        <family val="2"/>
      </rPr>
      <t xml:space="preserve">
</t>
    </r>
    <r>
      <rPr>
        <b/>
        <sz val="12"/>
        <rFont val="Calibri"/>
        <family val="2"/>
      </rPr>
      <t xml:space="preserve">1WAY - SEPARABLE - AUTOLOCK 
</t>
    </r>
    <r>
      <rPr>
        <sz val="12"/>
        <rFont val="Calibri"/>
        <family val="2"/>
      </rPr>
      <t xml:space="preserve"> VSOR-36 DA E P12 KENSIN MUSI N-ANTI NEWKOB4</t>
    </r>
  </si>
  <si>
    <t>YKK MUSI
zipper</t>
  </si>
  <si>
    <t>Zipper on lining / 3in1 system</t>
  </si>
  <si>
    <t>GREY
183</t>
  </si>
  <si>
    <t>POPPY
818</t>
  </si>
  <si>
    <t>NORTH SEA
074</t>
  </si>
  <si>
    <r>
      <rPr>
        <b/>
        <sz val="12"/>
        <color indexed="10"/>
        <rFont val="Calibri"/>
        <family val="2"/>
      </rPr>
      <t xml:space="preserve">Zipper REVERSE # 5
</t>
    </r>
    <r>
      <rPr>
        <b/>
        <sz val="12"/>
        <rFont val="Calibri"/>
        <family val="2"/>
      </rPr>
      <t xml:space="preserve">1WAY - NON SEPARABLE - NON LOCK
</t>
    </r>
    <r>
      <rPr>
        <sz val="12"/>
        <rFont val="Calibri"/>
        <family val="2"/>
      </rPr>
      <t>SN52MAX</t>
    </r>
  </si>
  <si>
    <t>2x Hands pockets 
1x Chest pocket</t>
  </si>
  <si>
    <t>1 x Front opening
2 x Front pockets
1x chest pocket</t>
  </si>
  <si>
    <t>PORT ROYAL</t>
  </si>
  <si>
    <t>GRENAT
19-2024 TCX</t>
  </si>
  <si>
    <t>POPPY
17-1664 TCX</t>
  </si>
  <si>
    <t>MMG CORD STOPPER 
20mm+slit</t>
  </si>
  <si>
    <t>ARTIC OCEAN</t>
  </si>
  <si>
    <t xml:space="preserve">JKT connection </t>
  </si>
  <si>
    <t>VELCRO MALE ( rounded corner) 10x60mm</t>
  </si>
  <si>
    <t>3x collar flap (storage hood on collar)</t>
  </si>
  <si>
    <t>TON/TON
0536</t>
  </si>
  <si>
    <t>TON/TON
0137</t>
  </si>
  <si>
    <t>TON/TON</t>
  </si>
  <si>
    <t>VELCRO FEMALE  ( rounded corner) 10x60mm</t>
  </si>
  <si>
    <t>3x Collar
3x bottom back hood (storage hood on collar)</t>
  </si>
  <si>
    <t>Back hood adjustment
on  hood</t>
  </si>
  <si>
    <t>Back hood adjustment flap
on  hood</t>
  </si>
  <si>
    <r>
      <t xml:space="preserve">TRIMMING AND ACCESSORIES </t>
    </r>
    <r>
      <rPr>
        <b/>
        <sz val="14"/>
        <color indexed="10"/>
        <rFont val="Calibri"/>
        <family val="2"/>
      </rPr>
      <t>INNER</t>
    </r>
    <r>
      <rPr>
        <b/>
        <sz val="14"/>
        <color indexed="10"/>
        <rFont val="Calibri"/>
        <family val="2"/>
      </rPr>
      <t xml:space="preserve"> </t>
    </r>
    <r>
      <rPr>
        <b/>
        <sz val="14"/>
        <color indexed="10"/>
        <rFont val="Calibri"/>
        <family val="2"/>
      </rPr>
      <t>JKT</t>
    </r>
  </si>
  <si>
    <r>
      <rPr>
        <b/>
        <sz val="12"/>
        <color indexed="10"/>
        <rFont val="Calibri"/>
        <family val="2"/>
      </rPr>
      <t xml:space="preserve">Zipper VISLON # 3 </t>
    </r>
    <r>
      <rPr>
        <b/>
        <sz val="12"/>
        <rFont val="Calibri"/>
        <family val="2"/>
      </rPr>
      <t>-</t>
    </r>
    <r>
      <rPr>
        <b/>
        <sz val="12"/>
        <color indexed="10"/>
        <rFont val="Calibri"/>
        <family val="2"/>
      </rPr>
      <t xml:space="preserve"> "right insert"
</t>
    </r>
    <r>
      <rPr>
        <b/>
        <sz val="12"/>
        <color indexed="8"/>
        <rFont val="Calibri"/>
        <family val="2"/>
      </rPr>
      <t>1WAY - SEPARABLE - AUTOLOCK</t>
    </r>
    <r>
      <rPr>
        <b/>
        <sz val="12"/>
        <rFont val="Calibri"/>
        <family val="2"/>
      </rPr>
      <t xml:space="preserve">
</t>
    </r>
    <r>
      <rPr>
        <sz val="12"/>
        <rFont val="Calibri"/>
        <family val="2"/>
      </rPr>
      <t>VS(BI COLOR)OR -38 DU2 E P12 KENSIN MUSI N-ANTI NEWKOB4</t>
    </r>
  </si>
  <si>
    <t xml:space="preserve">5mm WEBBING </t>
  </si>
  <si>
    <t>JKT connection</t>
  </si>
  <si>
    <t>Bottom hem
CUFF hem</t>
  </si>
  <si>
    <t>WINE</t>
  </si>
  <si>
    <t>EMBROIDERY  LAFUMA 60 mm</t>
  </si>
  <si>
    <t>MING SHYANG</t>
  </si>
  <si>
    <t>RUBY RED
F196</t>
  </si>
  <si>
    <t>POPPY
186</t>
  </si>
  <si>
    <t>NORTH SEA
464</t>
  </si>
  <si>
    <t>STANDART 
BLACK</t>
  </si>
  <si>
    <t>PORT ROYAL
M199</t>
  </si>
  <si>
    <t>NORTH SEA
369</t>
  </si>
  <si>
    <t>right side seam / inside jkt</t>
  </si>
  <si>
    <r>
      <t xml:space="preserve">SIZE WOVEN LABEL </t>
    </r>
    <r>
      <rPr>
        <b/>
        <sz val="14"/>
        <color indexed="10"/>
        <rFont val="Calibri"/>
        <family val="2"/>
      </rPr>
      <t>MMG 
ALPHA WOMEN /TOP</t>
    </r>
    <phoneticPr fontId="17" type="noConversion"/>
  </si>
  <si>
    <t>HT394299</t>
  </si>
  <si>
    <t>BLACK 
0247</t>
  </si>
  <si>
    <t>SHELL 1
6302 5K/5K</t>
  </si>
  <si>
    <t>NIGHTFALL 
H07B</t>
  </si>
  <si>
    <t>FRONT
SLEEVES
HOOD</t>
  </si>
  <si>
    <t>STEEL GREY 
18-0201 TCX</t>
  </si>
  <si>
    <t>BACK</t>
  </si>
  <si>
    <t>POCKET BAGS
CHIN PROTECTION</t>
  </si>
  <si>
    <r>
      <rPr>
        <b/>
        <sz val="12"/>
        <color indexed="10"/>
        <rFont val="Calibri"/>
        <family val="2"/>
      </rPr>
      <t>INVERTED coil #5</t>
    </r>
    <r>
      <rPr>
        <b/>
        <sz val="12"/>
        <rFont val="Calibri"/>
        <family val="2"/>
      </rPr>
      <t xml:space="preserve">
</t>
    </r>
    <r>
      <rPr>
        <sz val="12"/>
        <rFont val="Calibri"/>
        <family val="2"/>
      </rPr>
      <t>1WAY -</t>
    </r>
    <r>
      <rPr>
        <b/>
        <sz val="12"/>
        <rFont val="Calibri"/>
        <family val="2"/>
      </rPr>
      <t xml:space="preserve"> </t>
    </r>
    <r>
      <rPr>
        <sz val="12"/>
        <rFont val="Calibri"/>
        <family val="2"/>
      </rPr>
      <t xml:space="preserve">separable- autolock
</t>
    </r>
    <r>
      <rPr>
        <b/>
        <sz val="12"/>
        <rFont val="Calibri"/>
        <family val="2"/>
      </rPr>
      <t>SN51MA.RT</t>
    </r>
  </si>
  <si>
    <t>DARK GREY
156</t>
  </si>
  <si>
    <r>
      <t xml:space="preserve">12mm FLAT METAL SNAP  
</t>
    </r>
    <r>
      <rPr>
        <sz val="12"/>
        <rFont val="Calibri"/>
        <family val="2"/>
      </rPr>
      <t>(male &amp; female) 5 (NVISIBLE)</t>
    </r>
  </si>
  <si>
    <t xml:space="preserve">Front opening
</t>
  </si>
  <si>
    <t xml:space="preserve">MMG CORD STOPPER 20MM
+ SLIT 
</t>
  </si>
  <si>
    <t>Bottom adjustment  (1)
Hood adjustment ( 2)</t>
  </si>
  <si>
    <t>Hood adjustment  (2)</t>
  </si>
  <si>
    <t>Hood adjustment (4)
Bottom adjustement (2)</t>
  </si>
  <si>
    <t>BOURDON STITCHING</t>
  </si>
  <si>
    <t>LOCAL
MING SHANG</t>
  </si>
  <si>
    <t>Top pocket / Along seam</t>
  </si>
  <si>
    <t>POPPY
188</t>
  </si>
  <si>
    <t>GRENAT
6333</t>
  </si>
  <si>
    <t>M312</t>
  </si>
  <si>
    <t>EMBROIDERY  LAFUMA 60mm</t>
  </si>
  <si>
    <t>BIG
HT-394081-E</t>
  </si>
  <si>
    <t>BIG'
HT394133-E</t>
  </si>
  <si>
    <t>Back of corporate HT</t>
  </si>
  <si>
    <t>RUBY RED
8601</t>
  </si>
  <si>
    <r>
      <t xml:space="preserve">SHELL 1
</t>
    </r>
    <r>
      <rPr>
        <b/>
        <sz val="12"/>
        <color indexed="10"/>
        <rFont val="Calibri"/>
        <family val="2"/>
      </rPr>
      <t>PFM0025V4 3L</t>
    </r>
  </si>
  <si>
    <t>FLYING TEX</t>
  </si>
  <si>
    <t>OUTER JKT
+ POCKET BAG</t>
  </si>
  <si>
    <r>
      <t>SHELL 2</t>
    </r>
    <r>
      <rPr>
        <b/>
        <sz val="12"/>
        <color indexed="10"/>
        <rFont val="Calibri"/>
        <family val="2"/>
      </rPr>
      <t xml:space="preserve">
PR20 NYLON FD (BULK)</t>
    </r>
  </si>
  <si>
    <t>INNER JACKET</t>
  </si>
  <si>
    <t>INSIGNA BLUE / LOCAL</t>
  </si>
  <si>
    <t>HORTENSIA
18-1635 TCX</t>
  </si>
  <si>
    <t>INNER JACKET LINING</t>
  </si>
  <si>
    <t xml:space="preserve">Front Hood </t>
  </si>
  <si>
    <r>
      <t xml:space="preserve">INSULATION 
</t>
    </r>
    <r>
      <rPr>
        <b/>
        <sz val="12"/>
        <color indexed="10"/>
        <rFont val="Calibri"/>
        <family val="2"/>
      </rPr>
      <t>PADDING SK2 QUALITY 120G</t>
    </r>
  </si>
  <si>
    <t>120G</t>
  </si>
  <si>
    <r>
      <t xml:space="preserve">INSULATION 
</t>
    </r>
    <r>
      <rPr>
        <b/>
        <sz val="12"/>
        <color indexed="10"/>
        <rFont val="Calibri"/>
        <family val="2"/>
      </rPr>
      <t>PADDING SK2 QUALITY 80G</t>
    </r>
  </si>
  <si>
    <t>SLEEVE - HODD</t>
  </si>
  <si>
    <r>
      <rPr>
        <b/>
        <sz val="12"/>
        <color indexed="10"/>
        <rFont val="Calibri"/>
        <family val="2"/>
      </rPr>
      <t>Zipper DELRIN # 5</t>
    </r>
    <r>
      <rPr>
        <b/>
        <sz val="12"/>
        <rFont val="Calibri"/>
        <family val="2"/>
      </rPr>
      <t xml:space="preserve">
2WAYS - separable - autolock</t>
    </r>
    <r>
      <rPr>
        <sz val="12"/>
        <rFont val="Calibri"/>
        <family val="2"/>
      </rPr>
      <t xml:space="preserve">
SD51MA.RT</t>
    </r>
  </si>
  <si>
    <t>NORTH SEA
TAPE : 579
TEETH : DARK NICKEL</t>
  </si>
  <si>
    <t>RUBY RED
TAPE : 864
TEETH : DARK NICKEL</t>
  </si>
  <si>
    <r>
      <rPr>
        <b/>
        <sz val="12"/>
        <color indexed="10"/>
        <rFont val="Calibri"/>
        <family val="2"/>
      </rPr>
      <t xml:space="preserve">Zipper DELRIN # 3 (left insert)
</t>
    </r>
    <r>
      <rPr>
        <b/>
        <sz val="12"/>
        <rFont val="Calibri"/>
        <family val="2"/>
      </rPr>
      <t xml:space="preserve">1WAY - separable- autolock
</t>
    </r>
    <r>
      <rPr>
        <sz val="12"/>
        <rFont val="Calibri"/>
        <family val="2"/>
      </rPr>
      <t xml:space="preserve">SD31MA.RT
</t>
    </r>
  </si>
  <si>
    <t>Inside Jacket / 3in1 system</t>
  </si>
  <si>
    <t>RUBY RED</t>
  </si>
  <si>
    <r>
      <t xml:space="preserve">12mm FLAT METAL SNAP - INVISIBLE
</t>
    </r>
    <r>
      <rPr>
        <sz val="12"/>
        <rFont val="Calibri"/>
        <family val="2"/>
      </rPr>
      <t>(female &amp; male part)</t>
    </r>
  </si>
  <si>
    <t>6x Front opening
2x Cuff adjustement
2x Pocket</t>
  </si>
  <si>
    <r>
      <t xml:space="preserve">12mm FLAT METAL SNAP  
</t>
    </r>
    <r>
      <rPr>
        <sz val="12"/>
        <rFont val="Calibri"/>
        <family val="2"/>
      </rPr>
      <t>(male part)</t>
    </r>
  </si>
  <si>
    <t xml:space="preserve">2x cuff adjustement
</t>
  </si>
  <si>
    <r>
      <t>12mm FLAT METAL SNAP  
(</t>
    </r>
    <r>
      <rPr>
        <sz val="12"/>
        <rFont val="Calibri"/>
        <family val="2"/>
      </rPr>
      <t>female part)</t>
    </r>
  </si>
  <si>
    <t>JKT connection 
1x inside middle hood
(refer to hood detail page)</t>
  </si>
  <si>
    <t xml:space="preserve">INVISIBLE PLASTIC SNAP BUTTON </t>
  </si>
  <si>
    <t>JKT connection 
1x back neckline webbing
2x bottom sleeve webbing</t>
  </si>
  <si>
    <t>WEBBING 10mm width</t>
  </si>
  <si>
    <t xml:space="preserve">JKT connection 
1x back neckline
2x bottom sleeve </t>
  </si>
  <si>
    <r>
      <rPr>
        <b/>
        <sz val="12"/>
        <color indexed="10"/>
        <rFont val="Calibri"/>
        <family val="2"/>
      </rPr>
      <t>Zipper DELRIN #3 (right insert)</t>
    </r>
    <r>
      <rPr>
        <sz val="12"/>
        <rFont val="Calibri"/>
        <family val="2"/>
      </rPr>
      <t xml:space="preserve">
1 way-separable-</t>
    </r>
    <r>
      <rPr>
        <b/>
        <sz val="12"/>
        <rFont val="Calibri"/>
        <family val="2"/>
      </rPr>
      <t>autolock - reversible puller</t>
    </r>
    <r>
      <rPr>
        <sz val="12"/>
        <rFont val="Calibri"/>
        <family val="2"/>
      </rPr>
      <t xml:space="preserve">
</t>
    </r>
    <r>
      <rPr>
        <b/>
        <sz val="12"/>
        <rFont val="Calibri"/>
        <family val="2"/>
      </rPr>
      <t>SD31MAXR8</t>
    </r>
  </si>
  <si>
    <t>MMG WEBBING 5mm</t>
  </si>
  <si>
    <t>1x back neckline
2x bottom sleeve</t>
  </si>
  <si>
    <t>HORTENSIA</t>
  </si>
  <si>
    <t>10mm ELASTIC</t>
  </si>
  <si>
    <t>JKT connection 
1x under middle hood
(refer to the sketches)</t>
  </si>
  <si>
    <t>EMBROIDERY LAFUMA 60mm</t>
  </si>
  <si>
    <t>Right top front / 
OUTER JKT</t>
  </si>
  <si>
    <t>NORTH SEA
30060</t>
  </si>
  <si>
    <t>Center on top sleeve / 
OUTER JKT</t>
  </si>
  <si>
    <t>WOVEN LABEL CLIMACTIVE</t>
  </si>
  <si>
    <t>LEFT BOTTOM SIDE</t>
  </si>
  <si>
    <t>POLAR BLUE
464</t>
  </si>
  <si>
    <t>Center on top sleeve / 
INNER JKT</t>
  </si>
  <si>
    <t>MAIN WOVEN LABEL big size</t>
  </si>
  <si>
    <t xml:space="preserve"> on pocket</t>
  </si>
  <si>
    <t xml:space="preserve">Neckline / centered 
</t>
  </si>
  <si>
    <t>Neckline / centered 
INNER JACKET</t>
  </si>
  <si>
    <t>left side seam 
INNER JACKET</t>
  </si>
  <si>
    <t>inside corporate HT</t>
  </si>
  <si>
    <t>OUTER JACKET</t>
  </si>
  <si>
    <r>
      <t xml:space="preserve">SHELL 1 
</t>
    </r>
    <r>
      <rPr>
        <b/>
        <sz val="12"/>
        <color indexed="10"/>
        <rFont val="Calibri"/>
        <family val="2"/>
      </rPr>
      <t>06302 5k/5k</t>
    </r>
  </si>
  <si>
    <r>
      <t xml:space="preserve">SHELL 3
</t>
    </r>
    <r>
      <rPr>
        <b/>
        <sz val="12"/>
        <color indexed="10"/>
        <rFont val="Calibri"/>
        <family val="2"/>
      </rPr>
      <t>HIGHLOFT FLEECE CA491</t>
    </r>
  </si>
  <si>
    <t>EVERWEI</t>
  </si>
  <si>
    <t>HOOD LINING</t>
  </si>
  <si>
    <t xml:space="preserve">BODY + SLEEVES + POCKETS LINING </t>
  </si>
  <si>
    <t>SEAM TAPE CRITICAL</t>
  </si>
  <si>
    <t xml:space="preserve">LOCAL </t>
  </si>
  <si>
    <t>COLLAR + HOOD + SHOULDER + ARMHOLE</t>
  </si>
  <si>
    <r>
      <rPr>
        <sz val="12"/>
        <color indexed="10"/>
        <rFont val="Calibri"/>
        <family val="2"/>
      </rPr>
      <t xml:space="preserve">COLLAR </t>
    </r>
    <r>
      <rPr>
        <sz val="12"/>
        <color indexed="8"/>
        <rFont val="Calibri"/>
        <family val="2"/>
      </rPr>
      <t>+ FLAPS + EMBROIDERIES BACKSIDE</t>
    </r>
  </si>
  <si>
    <r>
      <t>SHELL 2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10"/>
        <rFont val="Calibri"/>
        <family val="2"/>
      </rPr>
      <t>8093 LDF3</t>
    </r>
  </si>
  <si>
    <r>
      <t xml:space="preserve">INSULATION 
</t>
    </r>
    <r>
      <rPr>
        <b/>
        <sz val="12"/>
        <color indexed="10"/>
        <rFont val="Calibri"/>
        <family val="2"/>
      </rPr>
      <t>PADDING PK80 - WEIGHT 150G</t>
    </r>
  </si>
  <si>
    <t>150G</t>
  </si>
  <si>
    <r>
      <t xml:space="preserve">INSULATION 
</t>
    </r>
    <r>
      <rPr>
        <b/>
        <sz val="12"/>
        <color indexed="10"/>
        <rFont val="Calibri"/>
        <family val="2"/>
      </rPr>
      <t>PADDING PK80 - WEIGHT 100G</t>
    </r>
  </si>
  <si>
    <t>100G</t>
  </si>
  <si>
    <t>ANTHRACITE GREY
075</t>
  </si>
  <si>
    <t>HEATHER GREY
183</t>
  </si>
  <si>
    <r>
      <rPr>
        <b/>
        <sz val="12"/>
        <color indexed="10"/>
        <rFont val="Calibri"/>
        <family val="2"/>
      </rPr>
      <t>Zipper INVERTED COIL #5</t>
    </r>
    <r>
      <rPr>
        <b/>
        <sz val="12"/>
        <rFont val="Calibri"/>
        <family val="2"/>
      </rPr>
      <t xml:space="preserve">
1WAY - NON separable - non lock 
</t>
    </r>
    <r>
      <rPr>
        <sz val="12"/>
        <rFont val="Calibri"/>
        <family val="2"/>
      </rPr>
      <t>SN52MAX</t>
    </r>
  </si>
  <si>
    <t>2x Front pocket</t>
  </si>
  <si>
    <r>
      <rPr>
        <b/>
        <sz val="12"/>
        <color indexed="10"/>
        <rFont val="Calibri"/>
        <family val="2"/>
      </rPr>
      <t xml:space="preserve">Zipper Inverted COIL #3 </t>
    </r>
    <r>
      <rPr>
        <b/>
        <sz val="12"/>
        <rFont val="Calibri"/>
        <family val="2"/>
      </rPr>
      <t xml:space="preserve"> 
1WAY - NON separable - non lock 
SN31WDM</t>
    </r>
  </si>
  <si>
    <t>security pocket</t>
  </si>
  <si>
    <t>6x Front opening
5x bottom hood +  collar flap
2x Cuff adjustement
5x Removable fake fur on front hood</t>
  </si>
  <si>
    <r>
      <t xml:space="preserve">12mm FLAT METAL SNAP  
</t>
    </r>
    <r>
      <rPr>
        <sz val="12"/>
        <rFont val="Calibri"/>
        <family val="2"/>
      </rPr>
      <t>(female part)</t>
    </r>
  </si>
  <si>
    <t xml:space="preserve">
1x middle collar top flap
</t>
  </si>
  <si>
    <t>2x cuff adjustement</t>
  </si>
  <si>
    <t>VELCRO FEMALE 20mm WIDTH
(rounded corner)</t>
  </si>
  <si>
    <t xml:space="preserve">1x Back hood
</t>
  </si>
  <si>
    <t>TO524</t>
  </si>
  <si>
    <t>VELCRO MALE 20mm WIDTH
(rounded corner)</t>
  </si>
  <si>
    <t xml:space="preserve">1x Back hood flap
</t>
  </si>
  <si>
    <t>JKT connection 
1x inside back neckline
2x inside bottom sleeve</t>
  </si>
  <si>
    <t>JKT connection 
inside back neckline webbing
inside bottom sleeve webbing</t>
  </si>
  <si>
    <t>ANTHRACITE GREY
M416</t>
  </si>
  <si>
    <t>HEATHER GREY
40030</t>
  </si>
  <si>
    <t>Left top sleeve / 
OUTER JKT</t>
  </si>
  <si>
    <t>Left top sleeve / 
INNER JKT</t>
  </si>
  <si>
    <t xml:space="preserve">WOVEN LABEL CLIMACTIVE
</t>
  </si>
  <si>
    <t>GRENAT</t>
  </si>
  <si>
    <r>
      <t xml:space="preserve">SHELL 2
</t>
    </r>
    <r>
      <rPr>
        <b/>
        <sz val="12"/>
        <color indexed="10"/>
        <rFont val="Calibri"/>
        <family val="2"/>
      </rPr>
      <t>PR21</t>
    </r>
  </si>
  <si>
    <t>CARBONE GREY
19-0203 TCX</t>
  </si>
  <si>
    <r>
      <t>SHELL 3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PR20 NYLON FD (BULK)</t>
    </r>
  </si>
  <si>
    <t>TOP &amp; BACK YOKE</t>
  </si>
  <si>
    <t>TAFFETA 210T</t>
  </si>
  <si>
    <t>SLEEVE LINING</t>
  </si>
  <si>
    <t>RUBY RED
TAPE : 964
TEETH : DARK NICKEL</t>
  </si>
  <si>
    <r>
      <rPr>
        <b/>
        <sz val="12"/>
        <color indexed="10"/>
        <rFont val="Calibri"/>
        <family val="2"/>
      </rPr>
      <t xml:space="preserve">Zipper VISLON # 3 </t>
    </r>
    <r>
      <rPr>
        <b/>
        <sz val="12"/>
        <rFont val="Calibri"/>
        <family val="2"/>
      </rPr>
      <t xml:space="preserve">- 1WAY - SEPARABLE - </t>
    </r>
    <r>
      <rPr>
        <b/>
        <sz val="12"/>
        <color indexed="10"/>
        <rFont val="Calibri"/>
        <family val="2"/>
      </rPr>
      <t>LEFT INSERT</t>
    </r>
    <r>
      <rPr>
        <b/>
        <sz val="12"/>
        <rFont val="Calibri"/>
        <family val="2"/>
      </rPr>
      <t xml:space="preserve">
 VSOR-36 DA E P12 KENSIN MUSI N-ANTI NEWKOB4</t>
    </r>
  </si>
  <si>
    <t>5x Front opening
2x Cuff adjustement
2x Pocket</t>
  </si>
  <si>
    <t>JKT connection patch on webbing
1x back neckline webbing
2x bottom sleeve webbing</t>
  </si>
  <si>
    <t>2,5 mm ELASTIC CORD STRING</t>
  </si>
  <si>
    <t xml:space="preserve">Front Hood adjustment </t>
  </si>
  <si>
    <t>Front Hood adjustment to hold cord stopper</t>
  </si>
  <si>
    <r>
      <rPr>
        <b/>
        <sz val="12"/>
        <color indexed="10"/>
        <rFont val="Calibri"/>
        <family val="2"/>
      </rPr>
      <t xml:space="preserve">Zipper VISLON # 3 </t>
    </r>
    <r>
      <rPr>
        <b/>
        <sz val="12"/>
        <rFont val="Calibri"/>
        <family val="2"/>
      </rPr>
      <t xml:space="preserve">- 1WAY - SEPARABLE - REVERSIBLE PULLER - </t>
    </r>
    <r>
      <rPr>
        <b/>
        <sz val="12"/>
        <color indexed="10"/>
        <rFont val="Calibri"/>
        <family val="2"/>
      </rPr>
      <t>RIGHT INSERT</t>
    </r>
    <r>
      <rPr>
        <b/>
        <sz val="12"/>
        <rFont val="Calibri"/>
        <family val="2"/>
      </rPr>
      <t xml:space="preserve">
VSOR-38 DU2 E P12 KENSIN MUSI N-ANTI NEWKOB4</t>
    </r>
  </si>
  <si>
    <t>NORTH SEA
TAPE : 196
TEETH : DARK NICKEL</t>
  </si>
  <si>
    <t>F196</t>
  </si>
  <si>
    <t>F197</t>
  </si>
  <si>
    <t>7523
ASPHALTE</t>
  </si>
  <si>
    <t>8604
NORTH SEA</t>
  </si>
  <si>
    <t>SHELL 1 -
SMS order DT-989
BULK order DT-1598</t>
  </si>
  <si>
    <t>COTTON TOUCH FABRIC</t>
  </si>
  <si>
    <t>UNDER FRONT FLAP
BOTTOM BODY + SLEEVES
HOOD FINISHING</t>
  </si>
  <si>
    <t>DARK SHADOW 
colour  should 
match the backing</t>
  </si>
  <si>
    <t xml:space="preserve">POLYESTER MESH
</t>
  </si>
  <si>
    <t>EMBROIDERIES BACKSIDE
+STORM FLAP</t>
  </si>
  <si>
    <r>
      <rPr>
        <b/>
        <sz val="12"/>
        <color indexed="10"/>
        <rFont val="Calibri"/>
        <family val="2"/>
      </rPr>
      <t>Zipper Reversed # 5</t>
    </r>
    <r>
      <rPr>
        <b/>
        <sz val="12"/>
        <rFont val="Calibri"/>
        <family val="2"/>
      </rPr>
      <t xml:space="preserve">
1 WAY - separable - autolock</t>
    </r>
  </si>
  <si>
    <t>TAPE : 156
TEETH : DARK NICKEL</t>
  </si>
  <si>
    <t>TAPE : 118
TEETH : DARK NICKEL</t>
  </si>
  <si>
    <t xml:space="preserve">2x HANDS Pocket </t>
  </si>
  <si>
    <t>8mm METAL EYELET</t>
  </si>
  <si>
    <t>2x waist adjustment</t>
  </si>
  <si>
    <t>1x hood finishing</t>
  </si>
  <si>
    <t>DRAWSTRING 12 mm width + plastic tips</t>
  </si>
  <si>
    <t>WB104-E</t>
  </si>
  <si>
    <t>1x Waist adjustement</t>
  </si>
  <si>
    <t xml:space="preserve"> Embroidery LAFUMA 60mm</t>
  </si>
  <si>
    <t>LOCAL / MING SHUANG</t>
  </si>
  <si>
    <t>Bottom left back</t>
  </si>
  <si>
    <t xml:space="preserve">LAFUMA LABELS
</t>
  </si>
  <si>
    <t>LEFT SIDE POCKET ZIPPER</t>
  </si>
  <si>
    <t xml:space="preserve">
SMALL
HT-396073-E</t>
  </si>
  <si>
    <t xml:space="preserve">Insert on corporate Hang tag </t>
  </si>
  <si>
    <t>ASPHALTE
7523</t>
  </si>
  <si>
    <t>SHELL 1
DT-1598</t>
  </si>
  <si>
    <t>FULL STORM FLAP
BOTTOM, BOTTOM SLEEVES &amp; HOOD FINISHING</t>
  </si>
  <si>
    <t>DARK SHADOW 19-3906 TCX
colour  should 
match the backing</t>
  </si>
  <si>
    <t xml:space="preserve">DARK SHADOW 19-3906 TCX
</t>
  </si>
  <si>
    <r>
      <rPr>
        <b/>
        <sz val="12"/>
        <color indexed="10"/>
        <rFont val="Calibri"/>
        <family val="2"/>
      </rPr>
      <t xml:space="preserve">Zipper VISLON # 5 </t>
    </r>
    <r>
      <rPr>
        <b/>
        <sz val="12"/>
        <rFont val="Calibri"/>
        <family val="2"/>
      </rPr>
      <t xml:space="preserve">
1WAY - separable - autolock</t>
    </r>
    <r>
      <rPr>
        <sz val="12"/>
        <rFont val="Calibri"/>
        <family val="2"/>
      </rPr>
      <t xml:space="preserve">
</t>
    </r>
  </si>
  <si>
    <t>TAPE : 864
TEETH : DARK NICKEL</t>
  </si>
  <si>
    <r>
      <t xml:space="preserve">Zipper INVISIBLE #3
</t>
    </r>
    <r>
      <rPr>
        <b/>
        <sz val="12"/>
        <color indexed="8"/>
        <rFont val="Calibri"/>
        <family val="2"/>
      </rPr>
      <t xml:space="preserve">1WAY - NON separable - non lock  - drop puller
</t>
    </r>
    <r>
      <rPr>
        <sz val="12"/>
        <color indexed="8"/>
        <rFont val="Calibri"/>
        <family val="2"/>
      </rPr>
      <t>SN31WMA</t>
    </r>
  </si>
  <si>
    <t>SMALL
HT394299-E</t>
  </si>
  <si>
    <t>SMALL      
HT-394082-E</t>
  </si>
  <si>
    <r>
      <rPr>
        <b/>
        <sz val="12"/>
        <rFont val="Calibri"/>
        <family val="2"/>
      </rPr>
      <t>SHELL 1</t>
    </r>
    <r>
      <rPr>
        <b/>
        <sz val="12"/>
        <color indexed="10"/>
        <rFont val="Calibri"/>
        <family val="2"/>
      </rPr>
      <t xml:space="preserve">
06302 5K/5K</t>
    </r>
  </si>
  <si>
    <t>OUTER JKT</t>
  </si>
  <si>
    <r>
      <t>TAFFETAS LINING 210 T</t>
    </r>
    <r>
      <rPr>
        <sz val="12"/>
        <color indexed="8"/>
        <rFont val="Calibri"/>
        <family val="2"/>
      </rPr>
      <t xml:space="preserve"> ( local sourcing)</t>
    </r>
  </si>
  <si>
    <t>BODY / HOOD / POCKET BAG / SLEEVES LINING</t>
  </si>
  <si>
    <r>
      <t>SEAM TAPE CRITICAL</t>
    </r>
    <r>
      <rPr>
        <sz val="12"/>
        <color indexed="8"/>
        <rFont val="Calibri"/>
        <family val="2"/>
      </rPr>
      <t xml:space="preserve"> ( local sourcing)</t>
    </r>
  </si>
  <si>
    <t>HOOD / COLLAR / NECKLINE / SHOULDER</t>
  </si>
  <si>
    <r>
      <t>NON WOVEN</t>
    </r>
    <r>
      <rPr>
        <sz val="12"/>
        <color indexed="8"/>
        <rFont val="Calibri"/>
        <family val="2"/>
      </rPr>
      <t xml:space="preserve"> ( local sourcing)</t>
    </r>
  </si>
  <si>
    <r>
      <t>SHELL 2</t>
    </r>
    <r>
      <rPr>
        <b/>
        <sz val="12"/>
        <color indexed="10"/>
        <rFont val="Calibri"/>
        <family val="2"/>
      </rPr>
      <t xml:space="preserve">
E3400 </t>
    </r>
  </si>
  <si>
    <t>ASIA PACIFIC</t>
  </si>
  <si>
    <t xml:space="preserve">INNER JKT </t>
  </si>
  <si>
    <r>
      <t>SHELL 2</t>
    </r>
    <r>
      <rPr>
        <b/>
        <sz val="12"/>
        <color indexed="10"/>
        <rFont val="Calibri"/>
        <family val="2"/>
      </rPr>
      <t xml:space="preserve">
PR21 FLEECE</t>
    </r>
  </si>
  <si>
    <t xml:space="preserve">SLEEVES  LINING </t>
  </si>
  <si>
    <r>
      <t>MESH</t>
    </r>
    <r>
      <rPr>
        <sz val="12"/>
        <color indexed="8"/>
        <rFont val="Calibri"/>
        <family val="2"/>
      </rPr>
      <t xml:space="preserve"> ( local sourcing)</t>
    </r>
  </si>
  <si>
    <t>POCKETS BAGS</t>
  </si>
  <si>
    <r>
      <rPr>
        <b/>
        <sz val="14"/>
        <color indexed="10"/>
        <rFont val="Calibri"/>
        <family val="2"/>
      </rPr>
      <t>DELRIN ZIPPER #5</t>
    </r>
    <r>
      <rPr>
        <sz val="14"/>
        <rFont val="Calibri"/>
        <family val="2"/>
      </rPr>
      <t xml:space="preserve">
1 WAY  - SEPARABLE -</t>
    </r>
    <r>
      <rPr>
        <b/>
        <sz val="14"/>
        <rFont val="Calibri"/>
        <family val="2"/>
      </rPr>
      <t xml:space="preserve"> AUTO-LOCK
SD51MA.RT</t>
    </r>
  </si>
  <si>
    <t>YKK
zipper</t>
  </si>
  <si>
    <t>Front zip (inside jkt)
 / 3in1 system</t>
  </si>
  <si>
    <r>
      <rPr>
        <b/>
        <sz val="14"/>
        <color indexed="10"/>
        <rFont val="Calibri"/>
        <family val="2"/>
      </rPr>
      <t>NYLON ZIPPER INVERTED #5</t>
    </r>
    <r>
      <rPr>
        <sz val="14"/>
        <rFont val="Calibri"/>
        <family val="2"/>
      </rPr>
      <t xml:space="preserve">
1 WAY  - NON SEPARABLE - </t>
    </r>
    <r>
      <rPr>
        <b/>
        <sz val="14"/>
        <rFont val="Calibri"/>
        <family val="2"/>
      </rPr>
      <t>NON LOCK
SN52MAX</t>
    </r>
  </si>
  <si>
    <t>Hands pockets under flap</t>
  </si>
  <si>
    <t>DARK GREY
183</t>
  </si>
  <si>
    <r>
      <t xml:space="preserve">12mm FLAT METAL SNAP  
</t>
    </r>
    <r>
      <rPr>
        <sz val="12"/>
        <rFont val="Calibri"/>
        <family val="2"/>
      </rPr>
      <t>(male &amp; female)
INVISIBLE</t>
    </r>
  </si>
  <si>
    <t>5x Front opening 
2x cuff
5x hood + collar</t>
  </si>
  <si>
    <r>
      <t xml:space="preserve">12mm FLAT METAL SNAP  
</t>
    </r>
    <r>
      <rPr>
        <b/>
        <sz val="12"/>
        <color indexed="10"/>
        <rFont val="Calibri"/>
        <family val="2"/>
      </rPr>
      <t>MALE PART</t>
    </r>
  </si>
  <si>
    <t>2x cuff</t>
  </si>
  <si>
    <r>
      <t xml:space="preserve">12mm FLAT METAL SNAP  
</t>
    </r>
    <r>
      <rPr>
        <b/>
        <sz val="12"/>
        <color indexed="10"/>
        <rFont val="Calibri"/>
        <family val="2"/>
      </rPr>
      <t>FEMALE PART</t>
    </r>
  </si>
  <si>
    <t>3x top collar</t>
  </si>
  <si>
    <t>Waist adjustment  inside pkt (1)
Hood adjustment (1)</t>
  </si>
  <si>
    <t>Waist adjustment  inside pkt (2)
Hood adjustment (2)</t>
  </si>
  <si>
    <t>Waist adjustment  inside pkt (2) 
Hood adjustment (2)</t>
  </si>
  <si>
    <t>Hood adjustment (4)
Waist adjustment  inside pkt (4)</t>
  </si>
  <si>
    <t>Waist adjustment  (2)
Hood adjustment (2)</t>
  </si>
  <si>
    <t>JKT connection 
bottom sleeve (2)
back neckline (1)</t>
  </si>
  <si>
    <t>VELCRO FEMALE ( rounded corner) velvet
20x100mm</t>
  </si>
  <si>
    <t>VELCRO MALE ( rounded corner) hook
20x60mm</t>
  </si>
  <si>
    <t>DARK GREY
40028</t>
  </si>
  <si>
    <t>TARMAC
S489</t>
  </si>
  <si>
    <t>Insert in left side seam
7cm from bottom finish edge</t>
  </si>
  <si>
    <t>PRINTED TAPE 5MM</t>
  </si>
  <si>
    <t>WB108-E</t>
  </si>
  <si>
    <t xml:space="preserve">SMALL
HT-394082-E
</t>
  </si>
  <si>
    <t>left pocket zipper</t>
  </si>
  <si>
    <t>insert inside corporate HT</t>
  </si>
  <si>
    <t>SHELL 1
LIBOLON
REF# 6302</t>
  </si>
  <si>
    <t>BODY + UPPER SLEEVES</t>
  </si>
  <si>
    <t xml:space="preserve">SLEEVES
HOOD
POCKETS LINING </t>
  </si>
  <si>
    <t>CHIN PROTECTION</t>
  </si>
  <si>
    <r>
      <t xml:space="preserve">SEAM TAPE </t>
    </r>
    <r>
      <rPr>
        <sz val="12"/>
        <color indexed="8"/>
        <rFont val="Calibri"/>
        <family val="2"/>
      </rPr>
      <t xml:space="preserve"> ( local sourcing)</t>
    </r>
  </si>
  <si>
    <r>
      <t>SHELL 2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10"/>
        <rFont val="Calibri"/>
        <family val="2"/>
      </rPr>
      <t>PR20 NYLON FD 
LOCAL FABRIC</t>
    </r>
  </si>
  <si>
    <r>
      <rPr>
        <b/>
        <sz val="12"/>
        <rFont val="Calibri"/>
        <family val="2"/>
      </rPr>
      <t xml:space="preserve">INSULATION </t>
    </r>
    <r>
      <rPr>
        <b/>
        <sz val="12"/>
        <color indexed="10"/>
        <rFont val="Calibri"/>
        <family val="2"/>
      </rPr>
      <t xml:space="preserve">
PADDING PK 100 grs</t>
    </r>
    <r>
      <rPr>
        <b/>
        <sz val="9"/>
        <color indexed="10"/>
        <rFont val="Calibri"/>
        <family val="2"/>
      </rPr>
      <t xml:space="preserve">
</t>
    </r>
  </si>
  <si>
    <t>BODY  100 Gr</t>
  </si>
  <si>
    <r>
      <rPr>
        <b/>
        <sz val="12"/>
        <rFont val="Calibri"/>
        <family val="2"/>
      </rPr>
      <t xml:space="preserve">INSULATION </t>
    </r>
    <r>
      <rPr>
        <b/>
        <sz val="12"/>
        <color indexed="10"/>
        <rFont val="Calibri"/>
        <family val="2"/>
      </rPr>
      <t xml:space="preserve">
PADDING PK 80 grs</t>
    </r>
    <r>
      <rPr>
        <b/>
        <sz val="9"/>
        <color indexed="10"/>
        <rFont val="Calibri"/>
        <family val="2"/>
      </rPr>
      <t xml:space="preserve">
</t>
    </r>
  </si>
  <si>
    <t xml:space="preserve"> SLEEVES  80 Gr</t>
  </si>
  <si>
    <r>
      <rPr>
        <b/>
        <sz val="12"/>
        <color indexed="10"/>
        <rFont val="Calibri"/>
        <family val="2"/>
      </rPr>
      <t xml:space="preserve">Zipper # 5 WR Vislon
</t>
    </r>
    <r>
      <rPr>
        <sz val="12"/>
        <rFont val="Calibri"/>
        <family val="2"/>
      </rPr>
      <t xml:space="preserve">1 way - non separable - non lock
</t>
    </r>
  </si>
  <si>
    <t>VSC-V-56-DALH</t>
  </si>
  <si>
    <t>Chest Pocket</t>
  </si>
  <si>
    <t>GREY / BLUE
TAPE : 389
TEETH : 960</t>
  </si>
  <si>
    <t>BLACK / GREY
TAPE : 580
TEETH : 301</t>
  </si>
  <si>
    <t>GREY / BLACK
TAPE : 301
TEETH : 580</t>
  </si>
  <si>
    <r>
      <t xml:space="preserve">NYLON  #3 </t>
    </r>
    <r>
      <rPr>
        <b/>
        <sz val="12"/>
        <rFont val="Calibri"/>
        <family val="2"/>
      </rPr>
      <t xml:space="preserve">- 1WAY -
SN31WDM 
</t>
    </r>
    <r>
      <rPr>
        <sz val="12"/>
        <rFont val="Calibri"/>
        <family val="2"/>
      </rPr>
      <t xml:space="preserve">Non separable-non lock - DROP PULLER </t>
    </r>
  </si>
  <si>
    <r>
      <t xml:space="preserve">Inner pocket 
</t>
    </r>
    <r>
      <rPr>
        <sz val="12"/>
        <color indexed="10"/>
        <rFont val="Calibri"/>
        <family val="2"/>
      </rPr>
      <t>( right side)</t>
    </r>
  </si>
  <si>
    <r>
      <t>Front opening</t>
    </r>
    <r>
      <rPr>
        <sz val="12"/>
        <rFont val="Calibri"/>
        <family val="2"/>
      </rPr>
      <t xml:space="preserve">
Front pockets
Chest pocket</t>
    </r>
  </si>
  <si>
    <r>
      <t xml:space="preserve">17mm FLAT METAL SNAP  
</t>
    </r>
    <r>
      <rPr>
        <sz val="12"/>
        <rFont val="Calibri"/>
        <family val="2"/>
      </rPr>
      <t>(male &amp; female)</t>
    </r>
  </si>
  <si>
    <t>BS0503-E</t>
  </si>
  <si>
    <t>Front opening</t>
  </si>
  <si>
    <r>
      <t xml:space="preserve">12mm FLAT METAL SNAP  
</t>
    </r>
    <r>
      <rPr>
        <sz val="12"/>
        <rFont val="Calibri"/>
        <family val="2"/>
      </rPr>
      <t>(male &amp; female)  (NVISIBLE)</t>
    </r>
  </si>
  <si>
    <t>Removable hood system  (7)</t>
  </si>
  <si>
    <r>
      <t xml:space="preserve">12mm FLAT METAL SNAP  
</t>
    </r>
    <r>
      <rPr>
        <sz val="12"/>
        <rFont val="Calibri"/>
        <family val="2"/>
      </rPr>
      <t>( female)  (NVISIBLE)</t>
    </r>
  </si>
  <si>
    <t>Removable hood system
UNDER COLLAR FLAP (1)</t>
  </si>
  <si>
    <r>
      <t xml:space="preserve">RUSH VISOR </t>
    </r>
    <r>
      <rPr>
        <sz val="12"/>
        <rFont val="Calibri"/>
        <family val="2"/>
      </rPr>
      <t>(invisible)</t>
    </r>
  </si>
  <si>
    <t>Hood peack</t>
  </si>
  <si>
    <t>VELCRO MALE +FEMALE ( rounded corner) 10x60mm</t>
  </si>
  <si>
    <t>T0539</t>
  </si>
  <si>
    <t>bottom sleeves hem</t>
  </si>
  <si>
    <r>
      <rPr>
        <b/>
        <sz val="12"/>
        <rFont val="Calibri"/>
        <family val="2"/>
      </rPr>
      <t>SHELL 1</t>
    </r>
    <r>
      <rPr>
        <b/>
        <sz val="12"/>
        <color indexed="10"/>
        <rFont val="Calibri"/>
        <family val="2"/>
      </rPr>
      <t xml:space="preserve">
06302 5K/5K LIBOLON</t>
    </r>
  </si>
  <si>
    <t xml:space="preserve">BODY
</t>
  </si>
  <si>
    <t>BODY
SLEEVES
HOOD
POCKET BAGS</t>
  </si>
  <si>
    <t>CRITICAL (shoulders, hood, neckline, armhole)</t>
  </si>
  <si>
    <r>
      <t>SHELL 2</t>
    </r>
    <r>
      <rPr>
        <b/>
        <sz val="12"/>
        <color indexed="10"/>
        <rFont val="Calibri"/>
        <family val="2"/>
      </rPr>
      <t xml:space="preserve">
PR21 / LOCAL FLEECE</t>
    </r>
  </si>
  <si>
    <t xml:space="preserve">INNER JKT  
</t>
  </si>
  <si>
    <r>
      <t>SHELL 2</t>
    </r>
    <r>
      <rPr>
        <b/>
        <sz val="12"/>
        <color indexed="10"/>
        <rFont val="Calibri"/>
        <family val="2"/>
      </rPr>
      <t xml:space="preserve">
E3400 ASIA PACIFIC</t>
    </r>
  </si>
  <si>
    <t xml:space="preserve">INSIDE SLEEVES  </t>
  </si>
  <si>
    <r>
      <t xml:space="preserve">TRIMS &amp; ACCESSORIES   </t>
    </r>
    <r>
      <rPr>
        <b/>
        <sz val="14"/>
        <color indexed="10"/>
        <rFont val="Calibri"/>
        <family val="2"/>
      </rPr>
      <t>OUTER JKT</t>
    </r>
  </si>
  <si>
    <r>
      <rPr>
        <b/>
        <sz val="12"/>
        <color indexed="10"/>
        <rFont val="Calibri"/>
        <family val="2"/>
      </rPr>
      <t xml:space="preserve">Zipper VISLON # 8 </t>
    </r>
    <r>
      <rPr>
        <b/>
        <sz val="12"/>
        <rFont val="Calibri"/>
        <family val="2"/>
      </rPr>
      <t xml:space="preserve">- 
1WAY - </t>
    </r>
    <r>
      <rPr>
        <sz val="12"/>
        <rFont val="Calibri"/>
        <family val="2"/>
      </rPr>
      <t>separable- autolock
VS0-V-86 DALH</t>
    </r>
  </si>
  <si>
    <t>VS0-V-86 DALH</t>
  </si>
  <si>
    <r>
      <rPr>
        <b/>
        <sz val="12"/>
        <color indexed="10"/>
        <rFont val="Calibri"/>
        <family val="2"/>
      </rPr>
      <t xml:space="preserve">INVERTED coil #5 - 
</t>
    </r>
    <r>
      <rPr>
        <sz val="12"/>
        <rFont val="Calibri"/>
        <family val="2"/>
      </rPr>
      <t>1way- NON separable -non lock
SN52MAX</t>
    </r>
  </si>
  <si>
    <r>
      <rPr>
        <b/>
        <sz val="12"/>
        <color indexed="10"/>
        <rFont val="Calibri"/>
        <family val="2"/>
      </rPr>
      <t xml:space="preserve">Zipper VISLON #5 </t>
    </r>
    <r>
      <rPr>
        <b/>
        <sz val="12"/>
        <rFont val="Calibri"/>
        <family val="2"/>
      </rPr>
      <t xml:space="preserve">- </t>
    </r>
    <r>
      <rPr>
        <b/>
        <sz val="12"/>
        <color indexed="10"/>
        <rFont val="Calibri"/>
        <family val="2"/>
      </rPr>
      <t xml:space="preserve">Left insert
</t>
    </r>
    <r>
      <rPr>
        <sz val="12"/>
        <color indexed="8"/>
        <rFont val="Calibri"/>
        <family val="2"/>
      </rPr>
      <t xml:space="preserve"> 1WAY - SEPARABLE - AUTOLOCK</t>
    </r>
    <r>
      <rPr>
        <b/>
        <sz val="12"/>
        <rFont val="Calibri"/>
        <family val="2"/>
      </rPr>
      <t xml:space="preserve">
VSOR-56 DA86 E P14 KENSIN MUSI N-ANTI NEWKOB4</t>
    </r>
  </si>
  <si>
    <t>Connected zipper on lining</t>
  </si>
  <si>
    <r>
      <t xml:space="preserve">Inverted coil #3 </t>
    </r>
    <r>
      <rPr>
        <b/>
        <sz val="12"/>
        <rFont val="Calibri"/>
        <family val="2"/>
      </rPr>
      <t xml:space="preserve">- 1WAY - 
</t>
    </r>
    <r>
      <rPr>
        <sz val="12"/>
        <rFont val="Calibri"/>
        <family val="2"/>
      </rPr>
      <t xml:space="preserve">Non separable - non lock - Drop puller
SN31WDM </t>
    </r>
  </si>
  <si>
    <t>Hood &amp; collar (4)</t>
  </si>
  <si>
    <t>Cuff tab (4)</t>
  </si>
  <si>
    <t>Cuff tab (2)
Collar flap  (2)</t>
  </si>
  <si>
    <t xml:space="preserve">METAL NAIL 08 MM  
</t>
  </si>
  <si>
    <t xml:space="preserve">Hands Pocket end </t>
  </si>
  <si>
    <t xml:space="preserve">BLACK </t>
  </si>
  <si>
    <t>Hood adjustment (4)
Bottom adjustment  (2)</t>
  </si>
  <si>
    <t xml:space="preserve">REF </t>
  </si>
  <si>
    <t xml:space="preserve"> CUFF hem</t>
  </si>
  <si>
    <t>GREY
40031</t>
  </si>
  <si>
    <t>EMBROIDERY LAFUMA 
FEUILLE 20 mm</t>
  </si>
  <si>
    <t xml:space="preserve">
Ming Shyang
40028</t>
  </si>
  <si>
    <t>Ming Shyang
30055</t>
  </si>
  <si>
    <t>LC011-E
(L1LATPH00.)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</si>
</sst>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&quot; cm&quot;"/>
    <numFmt numFmtId="177" formatCode="#,##0&quot;cm&quot;"/>
    <numFmt numFmtId="178" formatCode="#,##0.00\ &quot;€&quot;;[Red]\-#,##0.00\ &quot;€&quot;"/>
  </numFmts>
  <fonts count="71">
    <font>
      <sz val="9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4"/>
      <color indexed="10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4"/>
      <color indexed="10"/>
      <name val="Calibri"/>
      <family val="2"/>
    </font>
    <font>
      <b/>
      <sz val="12"/>
      <name val="Calibri"/>
      <family val="2"/>
    </font>
    <font>
      <b/>
      <sz val="12"/>
      <color indexed="10"/>
      <name val="Calibri"/>
      <family val="2"/>
    </font>
    <font>
      <sz val="12"/>
      <name val="Calibri"/>
      <family val="2"/>
    </font>
    <font>
      <sz val="12"/>
      <name val="新細明體"/>
      <family val="1"/>
      <charset val="136"/>
    </font>
    <font>
      <sz val="12"/>
      <color indexed="8"/>
      <name val="Calibri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9"/>
      <color indexed="10"/>
      <name val="Calibri"/>
      <family val="2"/>
    </font>
    <font>
      <b/>
      <i/>
      <sz val="12"/>
      <color indexed="10"/>
      <name val="Calibri"/>
      <family val="2"/>
    </font>
    <font>
      <sz val="12"/>
      <color indexed="10"/>
      <name val="Calibri"/>
      <family val="2"/>
    </font>
    <font>
      <sz val="9"/>
      <name val="新細明體"/>
      <family val="1"/>
      <charset val="136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b/>
      <sz val="20"/>
      <color indexed="8"/>
      <name val="Calibri"/>
      <family val="2"/>
    </font>
    <font>
      <b/>
      <sz val="20"/>
      <color indexed="10"/>
      <name val="Calibri"/>
      <family val="2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12"/>
      <name val="Calibri"/>
      <family val="2"/>
    </font>
    <font>
      <sz val="10"/>
      <name val="Swis721 Cn BT"/>
      <family val="2"/>
    </font>
    <font>
      <b/>
      <sz val="14"/>
      <name val="Calibri"/>
      <family val="2"/>
    </font>
    <font>
      <sz val="14"/>
      <name val="Calibri"/>
      <family val="2"/>
    </font>
    <font>
      <sz val="9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b/>
      <sz val="20"/>
      <color rgb="FFFF0000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4"/>
      <color rgb="FF0000FF"/>
      <name val="新細明體"/>
      <family val="1"/>
      <charset val="136"/>
      <scheme val="minor"/>
    </font>
    <font>
      <b/>
      <sz val="9"/>
      <color theme="1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b/>
      <sz val="8"/>
      <color rgb="FFFF0000"/>
      <name val="新細明體"/>
      <family val="1"/>
      <charset val="136"/>
      <scheme val="minor"/>
    </font>
    <font>
      <b/>
      <sz val="8"/>
      <color theme="1"/>
      <name val="新細明體"/>
      <family val="1"/>
      <charset val="136"/>
      <scheme val="minor"/>
    </font>
    <font>
      <b/>
      <sz val="12"/>
      <color rgb="FFFF0000"/>
      <name val="Calibri"/>
      <family val="2"/>
    </font>
    <font>
      <sz val="12"/>
      <name val="新細明體"/>
      <family val="1"/>
      <charset val="136"/>
      <scheme val="minor"/>
    </font>
    <font>
      <b/>
      <sz val="10"/>
      <name val="新細明體"/>
      <family val="1"/>
      <charset val="136"/>
      <scheme val="minor"/>
    </font>
    <font>
      <b/>
      <sz val="9"/>
      <color theme="1"/>
      <name val="Comic Sans MS"/>
      <family val="4"/>
    </font>
    <font>
      <b/>
      <sz val="11"/>
      <color rgb="FFFF0000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b/>
      <sz val="9"/>
      <color rgb="FFFF0000"/>
      <name val="Comic Sans MS"/>
      <family val="4"/>
    </font>
    <font>
      <b/>
      <sz val="11"/>
      <color theme="1"/>
      <name val="新細明體"/>
      <family val="1"/>
      <charset val="136"/>
      <scheme val="minor"/>
    </font>
    <font>
      <sz val="22"/>
      <name val="新細明體"/>
      <family val="1"/>
      <charset val="136"/>
      <scheme val="minor"/>
    </font>
    <font>
      <sz val="8"/>
      <color rgb="FFFF0000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0"/>
      <color theme="1"/>
      <name val="Swis721 Cn BT"/>
      <family val="2"/>
    </font>
    <font>
      <sz val="12"/>
      <color rgb="FF0000FF"/>
      <name val="新細明體"/>
      <family val="1"/>
      <charset val="136"/>
      <scheme val="minor"/>
    </font>
    <font>
      <b/>
      <sz val="12"/>
      <color theme="1"/>
      <name val="Comic Sans MS"/>
      <family val="4"/>
    </font>
    <font>
      <sz val="12"/>
      <color theme="1"/>
      <name val="Calibri"/>
      <family val="2"/>
    </font>
    <font>
      <b/>
      <sz val="12"/>
      <color rgb="FF0070C0"/>
      <name val="新細明體"/>
      <family val="1"/>
      <charset val="136"/>
      <scheme val="minor"/>
    </font>
    <font>
      <b/>
      <sz val="12"/>
      <color rgb="FFFF0000"/>
      <name val="Adobe 繁黑體 Std B"/>
      <family val="3"/>
      <charset val="136"/>
    </font>
    <font>
      <b/>
      <sz val="16"/>
      <color rgb="FFFF0000"/>
      <name val="Calibri"/>
      <family val="2"/>
    </font>
    <font>
      <sz val="12"/>
      <color theme="1"/>
      <name val="Arial"/>
      <family val="2"/>
    </font>
    <font>
      <b/>
      <sz val="12"/>
      <color rgb="FF0000FF"/>
      <name val="Calibri"/>
      <family val="2"/>
    </font>
    <font>
      <b/>
      <sz val="11"/>
      <name val="新細明體"/>
      <family val="1"/>
      <charset val="136"/>
      <scheme val="minor"/>
    </font>
    <font>
      <sz val="12"/>
      <color rgb="FFFF0000"/>
      <name val="Calibri"/>
      <family val="2"/>
    </font>
    <font>
      <sz val="9"/>
      <color rgb="FF0000FF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2"/>
      <color rgb="FF0000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4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1" fillId="0" borderId="1" applyBorder="0"/>
    <xf numFmtId="0" fontId="28" fillId="0" borderId="0"/>
    <xf numFmtId="0" fontId="19" fillId="0" borderId="0"/>
    <xf numFmtId="9" fontId="28" fillId="0" borderId="0" applyFont="0" applyFill="0" applyBorder="0" applyAlignment="0" applyProtection="0"/>
  </cellStyleXfs>
  <cellXfs count="1143">
    <xf numFmtId="0" fontId="0" fillId="0" borderId="0" xfId="0"/>
    <xf numFmtId="0" fontId="0" fillId="4" borderId="2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33" fillId="4" borderId="1" xfId="0" applyFont="1" applyFill="1" applyBorder="1" applyAlignment="1">
      <alignment horizontal="left" vertical="center" indent="1"/>
    </xf>
    <xf numFmtId="0" fontId="0" fillId="4" borderId="3" xfId="0" applyFill="1" applyBorder="1" applyAlignment="1">
      <alignment vertical="center"/>
    </xf>
    <xf numFmtId="0" fontId="0" fillId="0" borderId="0" xfId="0" applyAlignment="1">
      <alignment vertical="center"/>
    </xf>
    <xf numFmtId="0" fontId="34" fillId="0" borderId="4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35" fillId="0" borderId="5" xfId="0" applyFont="1" applyBorder="1" applyAlignment="1">
      <alignment vertical="center"/>
    </xf>
    <xf numFmtId="0" fontId="35" fillId="0" borderId="5" xfId="0" applyFont="1" applyBorder="1" applyAlignment="1"/>
    <xf numFmtId="0" fontId="34" fillId="0" borderId="5" xfId="0" applyFont="1" applyBorder="1" applyAlignment="1">
      <alignment horizontal="left" vertical="center" indent="2"/>
    </xf>
    <xf numFmtId="0" fontId="35" fillId="0" borderId="6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7" fillId="0" borderId="5" xfId="0" applyFont="1" applyBorder="1" applyAlignment="1">
      <alignment vertical="center"/>
    </xf>
    <xf numFmtId="0" fontId="31" fillId="0" borderId="5" xfId="0" applyFont="1" applyBorder="1" applyAlignment="1">
      <alignment vertical="center"/>
    </xf>
    <xf numFmtId="0" fontId="31" fillId="0" borderId="5" xfId="0" applyFont="1" applyBorder="1" applyAlignment="1"/>
    <xf numFmtId="0" fontId="37" fillId="0" borderId="5" xfId="0" applyFont="1" applyBorder="1" applyAlignment="1"/>
    <xf numFmtId="0" fontId="38" fillId="0" borderId="5" xfId="0" applyFont="1" applyBorder="1" applyAlignment="1">
      <alignment vertical="center"/>
    </xf>
    <xf numFmtId="0" fontId="37" fillId="0" borderId="6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39" fillId="0" borderId="7" xfId="0" applyFont="1" applyBorder="1" applyAlignment="1">
      <alignment horizontal="left" vertical="center"/>
    </xf>
    <xf numFmtId="14" fontId="40" fillId="0" borderId="8" xfId="0" applyNumberFormat="1" applyFont="1" applyFill="1" applyBorder="1" applyAlignment="1">
      <alignment vertical="center"/>
    </xf>
    <xf numFmtId="0" fontId="37" fillId="0" borderId="8" xfId="0" applyFont="1" applyBorder="1" applyAlignment="1">
      <alignment vertical="center"/>
    </xf>
    <xf numFmtId="0" fontId="31" fillId="0" borderId="8" xfId="0" applyFont="1" applyBorder="1" applyAlignment="1">
      <alignment vertical="center"/>
    </xf>
    <xf numFmtId="0" fontId="31" fillId="0" borderId="8" xfId="0" applyFont="1" applyBorder="1" applyAlignment="1"/>
    <xf numFmtId="0" fontId="37" fillId="0" borderId="8" xfId="0" applyFont="1" applyBorder="1" applyAlignment="1"/>
    <xf numFmtId="0" fontId="39" fillId="0" borderId="8" xfId="0" applyFont="1" applyBorder="1" applyAlignment="1">
      <alignment horizontal="left" vertical="center"/>
    </xf>
    <xf numFmtId="0" fontId="38" fillId="0" borderId="8" xfId="0" applyFont="1" applyBorder="1" applyAlignment="1">
      <alignment vertical="center"/>
    </xf>
    <xf numFmtId="0" fontId="37" fillId="0" borderId="9" xfId="0" applyFont="1" applyBorder="1" applyAlignment="1">
      <alignment vertical="center"/>
    </xf>
    <xf numFmtId="0" fontId="35" fillId="5" borderId="2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vertical="center"/>
    </xf>
    <xf numFmtId="0" fontId="41" fillId="5" borderId="1" xfId="0" applyFont="1" applyFill="1" applyBorder="1" applyAlignment="1">
      <alignment vertical="center"/>
    </xf>
    <xf numFmtId="0" fontId="39" fillId="5" borderId="10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vertical="center"/>
    </xf>
    <xf numFmtId="0" fontId="42" fillId="5" borderId="1" xfId="0" applyFont="1" applyFill="1" applyBorder="1" applyAlignment="1">
      <alignment vertical="center"/>
    </xf>
    <xf numFmtId="0" fontId="43" fillId="5" borderId="3" xfId="0" applyFont="1" applyFill="1" applyBorder="1" applyAlignment="1">
      <alignment vertical="center" wrapText="1"/>
    </xf>
    <xf numFmtId="0" fontId="43" fillId="0" borderId="0" xfId="0" applyFont="1" applyBorder="1" applyAlignment="1">
      <alignment vertical="center"/>
    </xf>
    <xf numFmtId="0" fontId="44" fillId="0" borderId="0" xfId="0" applyFont="1" applyBorder="1" applyAlignment="1">
      <alignment vertical="center" wrapText="1"/>
    </xf>
    <xf numFmtId="0" fontId="44" fillId="0" borderId="0" xfId="0" applyFont="1" applyBorder="1" applyAlignment="1">
      <alignment vertical="center"/>
    </xf>
    <xf numFmtId="0" fontId="41" fillId="0" borderId="0" xfId="0" applyFont="1" applyAlignment="1">
      <alignment vertical="center"/>
    </xf>
    <xf numFmtId="0" fontId="8" fillId="0" borderId="12" xfId="0" applyFont="1" applyFill="1" applyBorder="1" applyAlignment="1">
      <alignment horizontal="center" vertical="center" wrapText="1"/>
    </xf>
    <xf numFmtId="0" fontId="46" fillId="0" borderId="14" xfId="0" applyFont="1" applyFill="1" applyBorder="1" applyAlignment="1">
      <alignment horizontal="center" vertical="center" wrapText="1"/>
    </xf>
    <xf numFmtId="0" fontId="46" fillId="0" borderId="12" xfId="0" applyFont="1" applyBorder="1" applyAlignment="1">
      <alignment horizontal="center" vertical="center" wrapText="1"/>
    </xf>
    <xf numFmtId="0" fontId="46" fillId="0" borderId="12" xfId="0" applyFont="1" applyFill="1" applyBorder="1" applyAlignment="1">
      <alignment horizontal="center" vertical="center" wrapText="1"/>
    </xf>
    <xf numFmtId="0" fontId="30" fillId="0" borderId="1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40" fillId="0" borderId="15" xfId="0" applyFont="1" applyBorder="1" applyAlignment="1">
      <alignment vertical="center" wrapText="1"/>
    </xf>
    <xf numFmtId="0" fontId="40" fillId="0" borderId="0" xfId="0" applyFont="1" applyBorder="1" applyAlignment="1">
      <alignment vertical="center" wrapText="1"/>
    </xf>
    <xf numFmtId="0" fontId="40" fillId="0" borderId="0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8" fillId="7" borderId="12" xfId="0" applyFont="1" applyFill="1" applyBorder="1" applyAlignment="1">
      <alignment horizontal="center" vertical="center" wrapText="1"/>
    </xf>
    <xf numFmtId="0" fontId="29" fillId="0" borderId="11" xfId="0" applyFont="1" applyFill="1" applyBorder="1" applyAlignment="1">
      <alignment horizontal="center" vertical="center" wrapText="1"/>
    </xf>
    <xf numFmtId="0" fontId="29" fillId="0" borderId="12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10" fillId="7" borderId="12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43" fillId="0" borderId="0" xfId="0" applyFont="1" applyBorder="1" applyAlignment="1">
      <alignment vertical="center" wrapText="1"/>
    </xf>
    <xf numFmtId="0" fontId="39" fillId="4" borderId="16" xfId="0" applyFont="1" applyFill="1" applyBorder="1" applyAlignment="1">
      <alignment vertical="center"/>
    </xf>
    <xf numFmtId="0" fontId="39" fillId="4" borderId="17" xfId="0" applyFont="1" applyFill="1" applyBorder="1" applyAlignment="1">
      <alignment vertical="center"/>
    </xf>
    <xf numFmtId="0" fontId="29" fillId="4" borderId="18" xfId="0" applyFont="1" applyFill="1" applyBorder="1" applyAlignment="1">
      <alignment vertical="center"/>
    </xf>
    <xf numFmtId="0" fontId="31" fillId="4" borderId="14" xfId="0" applyFont="1" applyFill="1" applyBorder="1" applyAlignment="1">
      <alignment horizontal="center" vertical="center"/>
    </xf>
    <xf numFmtId="0" fontId="39" fillId="4" borderId="14" xfId="0" applyFont="1" applyFill="1" applyBorder="1" applyAlignment="1">
      <alignment horizontal="center" vertical="center" wrapText="1"/>
    </xf>
    <xf numFmtId="0" fontId="39" fillId="4" borderId="14" xfId="0" applyFont="1" applyFill="1" applyBorder="1" applyAlignment="1">
      <alignment horizontal="center" vertical="center"/>
    </xf>
    <xf numFmtId="0" fontId="47" fillId="4" borderId="14" xfId="0" applyFont="1" applyFill="1" applyBorder="1" applyAlignment="1">
      <alignment horizontal="center" vertical="center"/>
    </xf>
    <xf numFmtId="0" fontId="39" fillId="5" borderId="14" xfId="0" applyFont="1" applyFill="1" applyBorder="1" applyAlignment="1">
      <alignment horizontal="center" vertical="center"/>
    </xf>
    <xf numFmtId="0" fontId="39" fillId="4" borderId="19" xfId="0" applyFont="1" applyFill="1" applyBorder="1" applyAlignment="1">
      <alignment horizontal="center" vertical="center"/>
    </xf>
    <xf numFmtId="0" fontId="48" fillId="0" borderId="0" xfId="0" applyFont="1" applyBorder="1" applyAlignment="1">
      <alignment vertical="center"/>
    </xf>
    <xf numFmtId="0" fontId="46" fillId="0" borderId="12" xfId="0" applyFont="1" applyBorder="1" applyAlignment="1">
      <alignment horizontal="left" vertical="center" indent="1"/>
    </xf>
    <xf numFmtId="0" fontId="46" fillId="0" borderId="12" xfId="0" applyFont="1" applyBorder="1" applyAlignment="1">
      <alignment horizontal="center" vertical="center"/>
    </xf>
    <xf numFmtId="0" fontId="46" fillId="7" borderId="12" xfId="0" applyFont="1" applyFill="1" applyBorder="1" applyAlignment="1">
      <alignment horizontal="center" vertical="center" wrapText="1"/>
    </xf>
    <xf numFmtId="176" fontId="46" fillId="0" borderId="12" xfId="0" applyNumberFormat="1" applyFont="1" applyFill="1" applyBorder="1" applyAlignment="1">
      <alignment horizontal="center" vertical="center"/>
    </xf>
    <xf numFmtId="177" fontId="49" fillId="0" borderId="12" xfId="0" applyNumberFormat="1" applyFont="1" applyFill="1" applyBorder="1" applyAlignment="1">
      <alignment horizontal="center" vertical="center"/>
    </xf>
    <xf numFmtId="176" fontId="46" fillId="0" borderId="11" xfId="0" applyNumberFormat="1" applyFont="1" applyFill="1" applyBorder="1" applyAlignment="1">
      <alignment horizontal="center" vertical="center"/>
    </xf>
    <xf numFmtId="176" fontId="46" fillId="0" borderId="6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0" fontId="46" fillId="0" borderId="12" xfId="0" applyFont="1" applyFill="1" applyBorder="1" applyAlignment="1">
      <alignment horizontal="left" vertical="center" wrapText="1" indent="1"/>
    </xf>
    <xf numFmtId="0" fontId="46" fillId="0" borderId="12" xfId="0" applyFont="1" applyFill="1" applyBorder="1" applyAlignment="1">
      <alignment horizontal="center" vertical="center"/>
    </xf>
    <xf numFmtId="177" fontId="46" fillId="0" borderId="12" xfId="0" applyNumberFormat="1" applyFont="1" applyFill="1" applyBorder="1" applyAlignment="1">
      <alignment horizontal="center" vertical="center"/>
    </xf>
    <xf numFmtId="177" fontId="46" fillId="0" borderId="15" xfId="0" applyNumberFormat="1" applyFont="1" applyFill="1" applyBorder="1" applyAlignment="1">
      <alignment horizontal="center" vertical="center"/>
    </xf>
    <xf numFmtId="0" fontId="46" fillId="7" borderId="13" xfId="0" applyFont="1" applyFill="1" applyBorder="1" applyAlignment="1">
      <alignment horizontal="center" vertical="center" wrapText="1"/>
    </xf>
    <xf numFmtId="0" fontId="29" fillId="7" borderId="11" xfId="0" applyFont="1" applyFill="1" applyBorder="1" applyAlignment="1">
      <alignment horizontal="center" vertical="center"/>
    </xf>
    <xf numFmtId="176" fontId="46" fillId="0" borderId="12" xfId="0" applyNumberFormat="1" applyFont="1" applyBorder="1" applyAlignment="1">
      <alignment horizontal="center" vertical="center"/>
    </xf>
    <xf numFmtId="176" fontId="46" fillId="0" borderId="13" xfId="0" applyNumberFormat="1" applyFont="1" applyBorder="1" applyAlignment="1">
      <alignment horizontal="center" vertical="center"/>
    </xf>
    <xf numFmtId="176" fontId="46" fillId="0" borderId="11" xfId="0" applyNumberFormat="1" applyFont="1" applyBorder="1" applyAlignment="1">
      <alignment horizontal="center" vertical="center"/>
    </xf>
    <xf numFmtId="176" fontId="46" fillId="0" borderId="6" xfId="0" applyNumberFormat="1" applyFont="1" applyBorder="1" applyAlignment="1">
      <alignment horizontal="center" vertical="center"/>
    </xf>
    <xf numFmtId="0" fontId="46" fillId="0" borderId="12" xfId="0" applyFont="1" applyBorder="1" applyAlignment="1">
      <alignment horizontal="left" vertical="center" wrapText="1" indent="1"/>
    </xf>
    <xf numFmtId="177" fontId="39" fillId="0" borderId="12" xfId="0" applyNumberFormat="1" applyFont="1" applyBorder="1" applyAlignment="1">
      <alignment horizontal="center" vertical="center"/>
    </xf>
    <xf numFmtId="176" fontId="46" fillId="0" borderId="15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2" fillId="7" borderId="12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46" fillId="0" borderId="12" xfId="0" applyFont="1" applyBorder="1" applyAlignment="1">
      <alignment vertical="center"/>
    </xf>
    <xf numFmtId="0" fontId="46" fillId="0" borderId="13" xfId="0" applyFont="1" applyBorder="1" applyAlignment="1">
      <alignment vertical="center"/>
    </xf>
    <xf numFmtId="0" fontId="46" fillId="0" borderId="15" xfId="0" applyFont="1" applyBorder="1" applyAlignment="1">
      <alignment vertical="center"/>
    </xf>
    <xf numFmtId="0" fontId="29" fillId="0" borderId="12" xfId="0" applyFont="1" applyFill="1" applyBorder="1" applyAlignment="1">
      <alignment horizontal="center" vertical="center" wrapText="1"/>
    </xf>
    <xf numFmtId="0" fontId="46" fillId="0" borderId="11" xfId="3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46" fillId="0" borderId="12" xfId="0" applyFont="1" applyFill="1" applyBorder="1" applyAlignment="1">
      <alignment horizontal="left" vertical="center" indent="1"/>
    </xf>
    <xf numFmtId="0" fontId="46" fillId="7" borderId="5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/>
    </xf>
    <xf numFmtId="0" fontId="8" fillId="0" borderId="12" xfId="0" applyFont="1" applyBorder="1" applyAlignment="1">
      <alignment horizontal="left" vertical="center" wrapText="1" indent="1"/>
    </xf>
    <xf numFmtId="0" fontId="8" fillId="6" borderId="12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46" fillId="6" borderId="12" xfId="3" applyFont="1" applyFill="1" applyBorder="1" applyAlignment="1">
      <alignment horizontal="center" vertical="center" wrapText="1"/>
    </xf>
    <xf numFmtId="0" fontId="46" fillId="0" borderId="12" xfId="3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horizontal="center" vertical="center" wrapText="1"/>
    </xf>
    <xf numFmtId="0" fontId="46" fillId="7" borderId="7" xfId="0" applyFont="1" applyFill="1" applyBorder="1" applyAlignment="1">
      <alignment horizontal="left" vertical="center"/>
    </xf>
    <xf numFmtId="0" fontId="46" fillId="7" borderId="8" xfId="0" applyFont="1" applyFill="1" applyBorder="1" applyAlignment="1">
      <alignment horizontal="left" vertical="center"/>
    </xf>
    <xf numFmtId="0" fontId="46" fillId="7" borderId="20" xfId="0" applyFont="1" applyFill="1" applyBorder="1" applyAlignment="1">
      <alignment vertical="center"/>
    </xf>
    <xf numFmtId="0" fontId="46" fillId="0" borderId="21" xfId="0" applyFont="1" applyBorder="1" applyAlignment="1">
      <alignment horizontal="center" vertical="center"/>
    </xf>
    <xf numFmtId="0" fontId="46" fillId="0" borderId="2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left" vertical="center" wrapText="1" indent="1"/>
    </xf>
    <xf numFmtId="0" fontId="46" fillId="0" borderId="21" xfId="0" applyFont="1" applyBorder="1" applyAlignment="1">
      <alignment vertical="center"/>
    </xf>
    <xf numFmtId="177" fontId="39" fillId="0" borderId="21" xfId="0" applyNumberFormat="1" applyFont="1" applyBorder="1" applyAlignment="1">
      <alignment horizontal="center" vertical="center"/>
    </xf>
    <xf numFmtId="0" fontId="46" fillId="0" borderId="22" xfId="0" applyFont="1" applyBorder="1" applyAlignment="1">
      <alignment vertical="center"/>
    </xf>
    <xf numFmtId="0" fontId="46" fillId="0" borderId="23" xfId="0" applyFont="1" applyBorder="1" applyAlignment="1">
      <alignment vertical="center"/>
    </xf>
    <xf numFmtId="0" fontId="50" fillId="0" borderId="0" xfId="0" applyFont="1" applyAlignment="1">
      <alignment vertical="center"/>
    </xf>
    <xf numFmtId="0" fontId="50" fillId="0" borderId="0" xfId="0" applyFont="1" applyAlignment="1"/>
    <xf numFmtId="0" fontId="41" fillId="0" borderId="0" xfId="0" applyFont="1" applyAlignment="1"/>
    <xf numFmtId="0" fontId="0" fillId="0" borderId="0" xfId="0" applyAlignment="1"/>
    <xf numFmtId="0" fontId="34" fillId="0" borderId="5" xfId="0" applyFont="1" applyBorder="1" applyAlignment="1">
      <alignment vertical="center"/>
    </xf>
    <xf numFmtId="0" fontId="31" fillId="0" borderId="4" xfId="0" applyFont="1" applyBorder="1" applyAlignment="1">
      <alignment vertical="center"/>
    </xf>
    <xf numFmtId="0" fontId="40" fillId="0" borderId="5" xfId="0" applyFont="1" applyBorder="1" applyAlignment="1">
      <alignment vertical="center"/>
    </xf>
    <xf numFmtId="0" fontId="38" fillId="0" borderId="6" xfId="0" applyFont="1" applyBorder="1" applyAlignment="1">
      <alignment vertical="center"/>
    </xf>
    <xf numFmtId="0" fontId="31" fillId="0" borderId="24" xfId="0" applyFont="1" applyBorder="1" applyAlignment="1">
      <alignment vertical="center"/>
    </xf>
    <xf numFmtId="0" fontId="31" fillId="0" borderId="24" xfId="0" applyFont="1" applyBorder="1" applyAlignment="1"/>
    <xf numFmtId="0" fontId="39" fillId="0" borderId="24" xfId="0" applyFont="1" applyBorder="1" applyAlignment="1">
      <alignment horizontal="left" vertical="center"/>
    </xf>
    <xf numFmtId="0" fontId="37" fillId="0" borderId="24" xfId="0" applyFont="1" applyBorder="1" applyAlignment="1">
      <alignment vertical="center"/>
    </xf>
    <xf numFmtId="0" fontId="38" fillId="0" borderId="24" xfId="0" applyFont="1" applyBorder="1" applyAlignment="1">
      <alignment vertical="center"/>
    </xf>
    <xf numFmtId="0" fontId="38" fillId="0" borderId="24" xfId="0" applyFont="1" applyBorder="1" applyAlignment="1">
      <alignment horizontal="center" vertical="center"/>
    </xf>
    <xf numFmtId="0" fontId="38" fillId="0" borderId="25" xfId="0" applyFont="1" applyBorder="1" applyAlignment="1">
      <alignment vertical="center"/>
    </xf>
    <xf numFmtId="0" fontId="52" fillId="5" borderId="12" xfId="0" applyFont="1" applyFill="1" applyBorder="1" applyAlignment="1">
      <alignment horizontal="center" vertical="center"/>
    </xf>
    <xf numFmtId="0" fontId="31" fillId="5" borderId="10" xfId="0" applyFont="1" applyFill="1" applyBorder="1" applyAlignment="1">
      <alignment horizontal="center" vertical="center" wrapText="1"/>
    </xf>
    <xf numFmtId="0" fontId="31" fillId="5" borderId="26" xfId="0" applyFont="1" applyFill="1" applyBorder="1" applyAlignment="1">
      <alignment horizontal="center" vertical="center" wrapText="1"/>
    </xf>
    <xf numFmtId="0" fontId="31" fillId="5" borderId="12" xfId="0" applyFont="1" applyFill="1" applyBorder="1" applyAlignment="1">
      <alignment horizontal="center" vertical="center" wrapText="1"/>
    </xf>
    <xf numFmtId="0" fontId="40" fillId="5" borderId="12" xfId="0" applyFont="1" applyFill="1" applyBorder="1" applyAlignment="1">
      <alignment vertical="center"/>
    </xf>
    <xf numFmtId="0" fontId="42" fillId="5" borderId="12" xfId="0" applyFont="1" applyFill="1" applyBorder="1" applyAlignment="1">
      <alignment vertical="center"/>
    </xf>
    <xf numFmtId="0" fontId="41" fillId="5" borderId="12" xfId="0" applyFont="1" applyFill="1" applyBorder="1" applyAlignment="1">
      <alignment vertical="center"/>
    </xf>
    <xf numFmtId="0" fontId="45" fillId="0" borderId="12" xfId="0" applyFont="1" applyFill="1" applyBorder="1" applyAlignment="1">
      <alignment horizontal="center" vertical="center" wrapText="1"/>
    </xf>
    <xf numFmtId="0" fontId="31" fillId="0" borderId="12" xfId="0" quotePrefix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29" fillId="0" borderId="15" xfId="0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9" fillId="7" borderId="13" xfId="0" applyFont="1" applyFill="1" applyBorder="1" applyAlignment="1">
      <alignment horizontal="left" vertical="center" wrapText="1" indent="1"/>
    </xf>
    <xf numFmtId="0" fontId="29" fillId="7" borderId="11" xfId="0" applyFont="1" applyFill="1" applyBorder="1" applyAlignment="1">
      <alignment horizontal="left" vertical="center" wrapText="1" indent="1"/>
    </xf>
    <xf numFmtId="0" fontId="39" fillId="4" borderId="18" xfId="0" applyFont="1" applyFill="1" applyBorder="1" applyAlignment="1">
      <alignment horizontal="center" vertical="center" wrapText="1"/>
    </xf>
    <xf numFmtId="177" fontId="39" fillId="0" borderId="12" xfId="0" applyNumberFormat="1" applyFont="1" applyFill="1" applyBorder="1" applyAlignment="1">
      <alignment horizontal="center" vertical="center"/>
    </xf>
    <xf numFmtId="0" fontId="46" fillId="0" borderId="0" xfId="0" applyFont="1" applyFill="1" applyAlignment="1">
      <alignment vertical="center"/>
    </xf>
    <xf numFmtId="0" fontId="46" fillId="6" borderId="12" xfId="0" applyFont="1" applyFill="1" applyBorder="1" applyAlignment="1">
      <alignment horizontal="center" vertical="center" wrapText="1"/>
    </xf>
    <xf numFmtId="0" fontId="46" fillId="7" borderId="11" xfId="0" applyFont="1" applyFill="1" applyBorder="1" applyAlignment="1">
      <alignment horizontal="center" vertical="center" wrapText="1"/>
    </xf>
    <xf numFmtId="0" fontId="46" fillId="6" borderId="11" xfId="0" applyFont="1" applyFill="1" applyBorder="1" applyAlignment="1">
      <alignment horizontal="center" vertical="center" wrapText="1"/>
    </xf>
    <xf numFmtId="177" fontId="46" fillId="0" borderId="12" xfId="0" applyNumberFormat="1" applyFont="1" applyBorder="1" applyAlignment="1">
      <alignment horizontal="center" vertical="center"/>
    </xf>
    <xf numFmtId="177" fontId="46" fillId="0" borderId="15" xfId="0" applyNumberFormat="1" applyFont="1" applyBorder="1" applyAlignment="1">
      <alignment horizontal="center" vertical="center"/>
    </xf>
    <xf numFmtId="0" fontId="46" fillId="0" borderId="11" xfId="0" applyFont="1" applyFill="1" applyBorder="1" applyAlignment="1">
      <alignment horizontal="center" vertical="center" wrapText="1"/>
    </xf>
    <xf numFmtId="176" fontId="46" fillId="0" borderId="13" xfId="0" applyNumberFormat="1" applyFont="1" applyFill="1" applyBorder="1" applyAlignment="1">
      <alignment horizontal="center" vertical="center"/>
    </xf>
    <xf numFmtId="176" fontId="46" fillId="0" borderId="15" xfId="0" applyNumberFormat="1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 wrapText="1"/>
    </xf>
    <xf numFmtId="0" fontId="46" fillId="6" borderId="12" xfId="0" applyFont="1" applyFill="1" applyBorder="1" applyAlignment="1">
      <alignment horizontal="center" vertical="center"/>
    </xf>
    <xf numFmtId="0" fontId="46" fillId="0" borderId="12" xfId="0" applyFont="1" applyBorder="1" applyAlignment="1">
      <alignment horizontal="left" vertical="center" wrapText="1"/>
    </xf>
    <xf numFmtId="0" fontId="46" fillId="0" borderId="11" xfId="3" applyFont="1" applyFill="1" applyBorder="1" applyAlignment="1">
      <alignment horizontal="center" vertical="center" wrapText="1"/>
    </xf>
    <xf numFmtId="0" fontId="53" fillId="6" borderId="12" xfId="0" applyFont="1" applyFill="1" applyBorder="1" applyAlignment="1">
      <alignment horizontal="center" wrapText="1"/>
    </xf>
    <xf numFmtId="0" fontId="46" fillId="0" borderId="11" xfId="3" applyFont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 wrapText="1" indent="1"/>
    </xf>
    <xf numFmtId="0" fontId="46" fillId="0" borderId="0" xfId="0" applyFont="1" applyBorder="1" applyAlignment="1">
      <alignment vertical="center"/>
    </xf>
    <xf numFmtId="0" fontId="46" fillId="0" borderId="21" xfId="0" applyFont="1" applyBorder="1" applyAlignment="1">
      <alignment horizontal="left" vertical="center" wrapText="1" indent="1"/>
    </xf>
    <xf numFmtId="0" fontId="28" fillId="4" borderId="2" xfId="21" applyFill="1" applyBorder="1" applyAlignment="1">
      <alignment vertical="center"/>
    </xf>
    <xf numFmtId="0" fontId="28" fillId="4" borderId="1" xfId="21" applyFill="1" applyBorder="1" applyAlignment="1">
      <alignment vertical="center"/>
    </xf>
    <xf numFmtId="0" fontId="33" fillId="4" borderId="1" xfId="21" applyFont="1" applyFill="1" applyBorder="1" applyAlignment="1">
      <alignment horizontal="left" vertical="center" indent="1"/>
    </xf>
    <xf numFmtId="0" fontId="28" fillId="4" borderId="3" xfId="21" applyFill="1" applyBorder="1" applyAlignment="1">
      <alignment vertical="center"/>
    </xf>
    <xf numFmtId="0" fontId="28" fillId="0" borderId="0" xfId="21" applyAlignment="1">
      <alignment vertical="center"/>
    </xf>
    <xf numFmtId="0" fontId="34" fillId="0" borderId="4" xfId="21" applyFont="1" applyBorder="1" applyAlignment="1">
      <alignment horizontal="left" vertical="center"/>
    </xf>
    <xf numFmtId="0" fontId="34" fillId="0" borderId="5" xfId="21" applyFont="1" applyBorder="1" applyAlignment="1">
      <alignment horizontal="left" vertical="center"/>
    </xf>
    <xf numFmtId="0" fontId="35" fillId="0" borderId="5" xfId="21" applyFont="1" applyBorder="1" applyAlignment="1">
      <alignment vertical="center"/>
    </xf>
    <xf numFmtId="0" fontId="35" fillId="0" borderId="5" xfId="21" applyFont="1" applyBorder="1" applyAlignment="1"/>
    <xf numFmtId="0" fontId="34" fillId="0" borderId="5" xfId="21" applyFont="1" applyBorder="1" applyAlignment="1">
      <alignment horizontal="left" vertical="center" indent="2"/>
    </xf>
    <xf numFmtId="0" fontId="35" fillId="0" borderId="6" xfId="21" applyFont="1" applyBorder="1" applyAlignment="1">
      <alignment vertical="center"/>
    </xf>
    <xf numFmtId="0" fontId="35" fillId="0" borderId="0" xfId="21" applyFont="1" applyAlignment="1">
      <alignment vertical="center"/>
    </xf>
    <xf numFmtId="0" fontId="37" fillId="0" borderId="5" xfId="21" applyFont="1" applyBorder="1" applyAlignment="1">
      <alignment vertical="center"/>
    </xf>
    <xf numFmtId="0" fontId="31" fillId="0" borderId="5" xfId="21" applyFont="1" applyBorder="1" applyAlignment="1">
      <alignment vertical="center"/>
    </xf>
    <xf numFmtId="0" fontId="31" fillId="0" borderId="5" xfId="21" applyFont="1" applyBorder="1" applyAlignment="1"/>
    <xf numFmtId="0" fontId="37" fillId="0" borderId="5" xfId="21" applyFont="1" applyBorder="1" applyAlignment="1"/>
    <xf numFmtId="0" fontId="38" fillId="0" borderId="5" xfId="21" applyFont="1" applyBorder="1" applyAlignment="1">
      <alignment vertical="center"/>
    </xf>
    <xf numFmtId="0" fontId="37" fillId="0" borderId="6" xfId="21" applyFont="1" applyBorder="1" applyAlignment="1">
      <alignment vertical="center"/>
    </xf>
    <xf numFmtId="0" fontId="37" fillId="0" borderId="0" xfId="21" applyFont="1" applyAlignment="1">
      <alignment vertical="center"/>
    </xf>
    <xf numFmtId="0" fontId="39" fillId="0" borderId="7" xfId="21" applyFont="1" applyBorder="1" applyAlignment="1">
      <alignment horizontal="left" vertical="center"/>
    </xf>
    <xf numFmtId="14" fontId="40" fillId="0" borderId="8" xfId="21" applyNumberFormat="1" applyFont="1" applyFill="1" applyBorder="1" applyAlignment="1">
      <alignment vertical="center"/>
    </xf>
    <xf numFmtId="0" fontId="37" fillId="0" borderId="8" xfId="21" applyFont="1" applyBorder="1" applyAlignment="1">
      <alignment vertical="center"/>
    </xf>
    <xf numFmtId="0" fontId="31" fillId="0" borderId="8" xfId="21" applyFont="1" applyBorder="1" applyAlignment="1">
      <alignment vertical="center"/>
    </xf>
    <xf numFmtId="0" fontId="31" fillId="0" borderId="8" xfId="21" applyFont="1" applyBorder="1" applyAlignment="1"/>
    <xf numFmtId="0" fontId="37" fillId="0" borderId="8" xfId="21" applyFont="1" applyBorder="1" applyAlignment="1"/>
    <xf numFmtId="0" fontId="39" fillId="0" borderId="8" xfId="21" applyFont="1" applyBorder="1" applyAlignment="1">
      <alignment horizontal="left" vertical="center"/>
    </xf>
    <xf numFmtId="0" fontId="38" fillId="0" borderId="8" xfId="21" applyFont="1" applyBorder="1" applyAlignment="1">
      <alignment vertical="center"/>
    </xf>
    <xf numFmtId="0" fontId="37" fillId="0" borderId="9" xfId="21" applyFont="1" applyBorder="1" applyAlignment="1">
      <alignment vertical="center"/>
    </xf>
    <xf numFmtId="0" fontId="35" fillId="5" borderId="2" xfId="21" applyFont="1" applyFill="1" applyBorder="1" applyAlignment="1">
      <alignment horizontal="left" vertical="center"/>
    </xf>
    <xf numFmtId="0" fontId="35" fillId="5" borderId="1" xfId="21" applyFont="1" applyFill="1" applyBorder="1" applyAlignment="1">
      <alignment vertical="center"/>
    </xf>
    <xf numFmtId="0" fontId="41" fillId="5" borderId="1" xfId="21" applyFont="1" applyFill="1" applyBorder="1" applyAlignment="1">
      <alignment vertical="center"/>
    </xf>
    <xf numFmtId="0" fontId="39" fillId="5" borderId="10" xfId="21" applyFont="1" applyFill="1" applyBorder="1" applyAlignment="1">
      <alignment horizontal="center" vertical="center" wrapText="1"/>
    </xf>
    <xf numFmtId="0" fontId="40" fillId="5" borderId="1" xfId="21" applyFont="1" applyFill="1" applyBorder="1" applyAlignment="1">
      <alignment vertical="center"/>
    </xf>
    <xf numFmtId="0" fontId="42" fillId="5" borderId="1" xfId="21" applyFont="1" applyFill="1" applyBorder="1" applyAlignment="1">
      <alignment vertical="center"/>
    </xf>
    <xf numFmtId="0" fontId="43" fillId="5" borderId="3" xfId="21" applyFont="1" applyFill="1" applyBorder="1" applyAlignment="1">
      <alignment vertical="center" wrapText="1"/>
    </xf>
    <xf numFmtId="0" fontId="43" fillId="0" borderId="0" xfId="21" applyFont="1" applyBorder="1" applyAlignment="1">
      <alignment vertical="center"/>
    </xf>
    <xf numFmtId="0" fontId="44" fillId="0" borderId="0" xfId="21" applyFont="1" applyBorder="1" applyAlignment="1">
      <alignment vertical="center" wrapText="1"/>
    </xf>
    <xf numFmtId="0" fontId="44" fillId="0" borderId="0" xfId="21" applyFont="1" applyBorder="1" applyAlignment="1">
      <alignment vertical="center"/>
    </xf>
    <xf numFmtId="0" fontId="41" fillId="0" borderId="0" xfId="21" applyFont="1" applyAlignment="1">
      <alignment vertical="center"/>
    </xf>
    <xf numFmtId="0" fontId="8" fillId="0" borderId="12" xfId="21" applyFont="1" applyFill="1" applyBorder="1" applyAlignment="1">
      <alignment horizontal="center" vertical="center" wrapText="1"/>
    </xf>
    <xf numFmtId="0" fontId="46" fillId="0" borderId="14" xfId="21" applyFont="1" applyFill="1" applyBorder="1" applyAlignment="1">
      <alignment horizontal="center" vertical="center" wrapText="1"/>
    </xf>
    <xf numFmtId="0" fontId="46" fillId="0" borderId="12" xfId="21" applyFont="1" applyBorder="1" applyAlignment="1">
      <alignment horizontal="center" vertical="center" wrapText="1"/>
    </xf>
    <xf numFmtId="0" fontId="46" fillId="0" borderId="12" xfId="21" applyFont="1" applyFill="1" applyBorder="1" applyAlignment="1">
      <alignment horizontal="center" vertical="center" wrapText="1"/>
    </xf>
    <xf numFmtId="0" fontId="30" fillId="0" borderId="12" xfId="21" applyFont="1" applyBorder="1" applyAlignment="1">
      <alignment vertical="center"/>
    </xf>
    <xf numFmtId="0" fontId="30" fillId="0" borderId="13" xfId="21" applyFont="1" applyBorder="1" applyAlignment="1">
      <alignment vertical="center"/>
    </xf>
    <xf numFmtId="0" fontId="40" fillId="0" borderId="15" xfId="21" applyFont="1" applyBorder="1" applyAlignment="1">
      <alignment vertical="center" wrapText="1"/>
    </xf>
    <xf numFmtId="0" fontId="40" fillId="0" borderId="0" xfId="21" applyFont="1" applyBorder="1" applyAlignment="1">
      <alignment vertical="center" wrapText="1"/>
    </xf>
    <xf numFmtId="0" fontId="40" fillId="0" borderId="0" xfId="21" applyFont="1" applyBorder="1" applyAlignment="1">
      <alignment vertical="center"/>
    </xf>
    <xf numFmtId="0" fontId="30" fillId="0" borderId="0" xfId="21" applyFont="1" applyAlignment="1">
      <alignment vertical="center"/>
    </xf>
    <xf numFmtId="0" fontId="8" fillId="7" borderId="12" xfId="21" applyFont="1" applyFill="1" applyBorder="1" applyAlignment="1">
      <alignment horizontal="center" vertical="center" wrapText="1"/>
    </xf>
    <xf numFmtId="0" fontId="29" fillId="0" borderId="11" xfId="21" applyFont="1" applyFill="1" applyBorder="1" applyAlignment="1">
      <alignment horizontal="center" vertical="center" wrapText="1"/>
    </xf>
    <xf numFmtId="0" fontId="10" fillId="0" borderId="12" xfId="21" applyFont="1" applyFill="1" applyBorder="1" applyAlignment="1">
      <alignment horizontal="center" vertical="center" wrapText="1"/>
    </xf>
    <xf numFmtId="0" fontId="29" fillId="0" borderId="12" xfId="21" applyFont="1" applyBorder="1" applyAlignment="1">
      <alignment vertical="center"/>
    </xf>
    <xf numFmtId="0" fontId="29" fillId="0" borderId="13" xfId="21" applyFont="1" applyBorder="1" applyAlignment="1">
      <alignment vertical="center"/>
    </xf>
    <xf numFmtId="0" fontId="31" fillId="0" borderId="0" xfId="21" applyFont="1" applyBorder="1" applyAlignment="1">
      <alignment vertical="center"/>
    </xf>
    <xf numFmtId="0" fontId="29" fillId="0" borderId="0" xfId="21" applyFont="1" applyAlignment="1">
      <alignment vertical="center"/>
    </xf>
    <xf numFmtId="0" fontId="10" fillId="7" borderId="12" xfId="21" applyFont="1" applyFill="1" applyBorder="1" applyAlignment="1">
      <alignment horizontal="center" vertical="center" wrapText="1"/>
    </xf>
    <xf numFmtId="0" fontId="29" fillId="7" borderId="13" xfId="21" applyFont="1" applyFill="1" applyBorder="1" applyAlignment="1">
      <alignment horizontal="left" vertical="center" wrapText="1" indent="1"/>
    </xf>
    <xf numFmtId="0" fontId="29" fillId="7" borderId="11" xfId="21" applyFont="1" applyFill="1" applyBorder="1" applyAlignment="1">
      <alignment horizontal="left" vertical="center" wrapText="1" indent="1"/>
    </xf>
    <xf numFmtId="0" fontId="31" fillId="0" borderId="0" xfId="21" applyFont="1" applyFill="1" applyBorder="1" applyAlignment="1">
      <alignment vertical="center" wrapText="1"/>
    </xf>
    <xf numFmtId="0" fontId="35" fillId="5" borderId="16" xfId="21" applyFont="1" applyFill="1" applyBorder="1" applyAlignment="1">
      <alignment horizontal="left" vertical="center"/>
    </xf>
    <xf numFmtId="0" fontId="35" fillId="5" borderId="17" xfId="21" applyFont="1" applyFill="1" applyBorder="1" applyAlignment="1">
      <alignment vertical="center"/>
    </xf>
    <xf numFmtId="0" fontId="41" fillId="5" borderId="17" xfId="21" applyFont="1" applyFill="1" applyBorder="1" applyAlignment="1">
      <alignment vertical="center"/>
    </xf>
    <xf numFmtId="0" fontId="41" fillId="5" borderId="11" xfId="21" applyFont="1" applyFill="1" applyBorder="1" applyAlignment="1">
      <alignment vertical="center"/>
    </xf>
    <xf numFmtId="0" fontId="39" fillId="5" borderId="18" xfId="21" applyFont="1" applyFill="1" applyBorder="1" applyAlignment="1">
      <alignment horizontal="center" vertical="center" wrapText="1"/>
    </xf>
    <xf numFmtId="0" fontId="39" fillId="5" borderId="14" xfId="21" applyFont="1" applyFill="1" applyBorder="1" applyAlignment="1">
      <alignment horizontal="center" vertical="center" wrapText="1"/>
    </xf>
    <xf numFmtId="0" fontId="29" fillId="0" borderId="11" xfId="21" quotePrefix="1" applyFont="1" applyFill="1" applyBorder="1" applyAlignment="1">
      <alignment horizontal="center" vertical="center"/>
    </xf>
    <xf numFmtId="0" fontId="29" fillId="0" borderId="11" xfId="21" quotePrefix="1" applyFont="1" applyFill="1" applyBorder="1" applyAlignment="1">
      <alignment horizontal="center" vertical="center" wrapText="1"/>
    </xf>
    <xf numFmtId="0" fontId="29" fillId="0" borderId="12" xfId="21" applyFont="1" applyFill="1" applyBorder="1" applyAlignment="1">
      <alignment horizontal="center" vertical="center" wrapText="1"/>
    </xf>
    <xf numFmtId="0" fontId="43" fillId="0" borderId="0" xfId="21" applyFont="1" applyBorder="1" applyAlignment="1">
      <alignment vertical="center" wrapText="1"/>
    </xf>
    <xf numFmtId="0" fontId="39" fillId="4" borderId="16" xfId="21" applyFont="1" applyFill="1" applyBorder="1" applyAlignment="1">
      <alignment vertical="center"/>
    </xf>
    <xf numFmtId="0" fontId="39" fillId="4" borderId="17" xfId="21" applyFont="1" applyFill="1" applyBorder="1" applyAlignment="1">
      <alignment vertical="center"/>
    </xf>
    <xf numFmtId="0" fontId="29" fillId="4" borderId="18" xfId="21" applyFont="1" applyFill="1" applyBorder="1" applyAlignment="1">
      <alignment vertical="center"/>
    </xf>
    <xf numFmtId="0" fontId="31" fillId="4" borderId="14" xfId="21" applyFont="1" applyFill="1" applyBorder="1" applyAlignment="1">
      <alignment horizontal="center" vertical="center"/>
    </xf>
    <xf numFmtId="0" fontId="39" fillId="4" borderId="14" xfId="21" applyFont="1" applyFill="1" applyBorder="1" applyAlignment="1">
      <alignment horizontal="center" vertical="center" wrapText="1"/>
    </xf>
    <xf numFmtId="0" fontId="39" fillId="4" borderId="14" xfId="21" applyFont="1" applyFill="1" applyBorder="1" applyAlignment="1">
      <alignment horizontal="center" vertical="center"/>
    </xf>
    <xf numFmtId="0" fontId="47" fillId="4" borderId="14" xfId="21" applyFont="1" applyFill="1" applyBorder="1" applyAlignment="1">
      <alignment horizontal="center" vertical="center"/>
    </xf>
    <xf numFmtId="0" fontId="39" fillId="4" borderId="18" xfId="21" applyFont="1" applyFill="1" applyBorder="1" applyAlignment="1">
      <alignment horizontal="center" vertical="center" wrapText="1"/>
    </xf>
    <xf numFmtId="0" fontId="39" fillId="5" borderId="14" xfId="21" applyFont="1" applyFill="1" applyBorder="1" applyAlignment="1">
      <alignment horizontal="center" vertical="center"/>
    </xf>
    <xf numFmtId="0" fontId="39" fillId="4" borderId="19" xfId="21" applyFont="1" applyFill="1" applyBorder="1" applyAlignment="1">
      <alignment horizontal="center" vertical="center"/>
    </xf>
    <xf numFmtId="0" fontId="48" fillId="0" borderId="0" xfId="21" applyFont="1" applyBorder="1" applyAlignment="1">
      <alignment vertical="center"/>
    </xf>
    <xf numFmtId="0" fontId="46" fillId="0" borderId="12" xfId="21" applyFont="1" applyBorder="1" applyAlignment="1">
      <alignment horizontal="left" vertical="center" indent="1"/>
    </xf>
    <xf numFmtId="0" fontId="46" fillId="0" borderId="12" xfId="21" applyFont="1" applyBorder="1" applyAlignment="1">
      <alignment horizontal="center" vertical="center"/>
    </xf>
    <xf numFmtId="0" fontId="46" fillId="7" borderId="12" xfId="21" applyFont="1" applyFill="1" applyBorder="1" applyAlignment="1">
      <alignment horizontal="center" vertical="center" wrapText="1"/>
    </xf>
    <xf numFmtId="0" fontId="46" fillId="6" borderId="12" xfId="21" applyFont="1" applyFill="1" applyBorder="1" applyAlignment="1">
      <alignment horizontal="center" vertical="center" wrapText="1"/>
    </xf>
    <xf numFmtId="176" fontId="46" fillId="0" borderId="12" xfId="21" applyNumberFormat="1" applyFont="1" applyFill="1" applyBorder="1" applyAlignment="1">
      <alignment horizontal="center" vertical="center"/>
    </xf>
    <xf numFmtId="177" fontId="49" fillId="0" borderId="12" xfId="21" applyNumberFormat="1" applyFont="1" applyFill="1" applyBorder="1" applyAlignment="1">
      <alignment horizontal="center" vertical="center"/>
    </xf>
    <xf numFmtId="176" fontId="46" fillId="0" borderId="11" xfId="21" applyNumberFormat="1" applyFont="1" applyFill="1" applyBorder="1" applyAlignment="1">
      <alignment horizontal="center" vertical="center"/>
    </xf>
    <xf numFmtId="176" fontId="46" fillId="0" borderId="6" xfId="21" applyNumberFormat="1" applyFont="1" applyFill="1" applyBorder="1" applyAlignment="1">
      <alignment horizontal="center" vertical="center"/>
    </xf>
    <xf numFmtId="0" fontId="46" fillId="0" borderId="0" xfId="21" applyFont="1" applyAlignment="1">
      <alignment vertical="center"/>
    </xf>
    <xf numFmtId="0" fontId="46" fillId="0" borderId="12" xfId="21" applyFont="1" applyFill="1" applyBorder="1" applyAlignment="1">
      <alignment horizontal="left" vertical="center" wrapText="1" indent="1"/>
    </xf>
    <xf numFmtId="0" fontId="46" fillId="0" borderId="12" xfId="21" applyFont="1" applyFill="1" applyBorder="1" applyAlignment="1">
      <alignment horizontal="center" vertical="center"/>
    </xf>
    <xf numFmtId="49" fontId="46" fillId="6" borderId="12" xfId="21" applyNumberFormat="1" applyFont="1" applyFill="1" applyBorder="1" applyAlignment="1">
      <alignment horizontal="center" vertical="center" wrapText="1"/>
    </xf>
    <xf numFmtId="49" fontId="46" fillId="0" borderId="12" xfId="21" applyNumberFormat="1" applyFont="1" applyFill="1" applyBorder="1" applyAlignment="1">
      <alignment horizontal="center" vertical="center" wrapText="1"/>
    </xf>
    <xf numFmtId="177" fontId="46" fillId="0" borderId="12" xfId="21" applyNumberFormat="1" applyFont="1" applyFill="1" applyBorder="1" applyAlignment="1">
      <alignment horizontal="center" vertical="center"/>
    </xf>
    <xf numFmtId="177" fontId="46" fillId="0" borderId="15" xfId="21" applyNumberFormat="1" applyFont="1" applyFill="1" applyBorder="1" applyAlignment="1">
      <alignment horizontal="center" vertical="center"/>
    </xf>
    <xf numFmtId="0" fontId="8" fillId="0" borderId="12" xfId="21" applyFont="1" applyBorder="1" applyAlignment="1">
      <alignment horizontal="center" vertical="center"/>
    </xf>
    <xf numFmtId="177" fontId="8" fillId="0" borderId="12" xfId="21" applyNumberFormat="1" applyFont="1" applyFill="1" applyBorder="1" applyAlignment="1">
      <alignment horizontal="center" vertical="center"/>
    </xf>
    <xf numFmtId="177" fontId="8" fillId="0" borderId="15" xfId="21" applyNumberFormat="1" applyFont="1" applyFill="1" applyBorder="1" applyAlignment="1">
      <alignment horizontal="center" vertical="center"/>
    </xf>
    <xf numFmtId="0" fontId="8" fillId="0" borderId="0" xfId="21" applyFont="1" applyAlignment="1">
      <alignment vertical="center"/>
    </xf>
    <xf numFmtId="0" fontId="29" fillId="7" borderId="11" xfId="21" applyFont="1" applyFill="1" applyBorder="1" applyAlignment="1">
      <alignment horizontal="center" vertical="center"/>
    </xf>
    <xf numFmtId="176" fontId="46" fillId="0" borderId="12" xfId="21" applyNumberFormat="1" applyFont="1" applyBorder="1" applyAlignment="1">
      <alignment horizontal="center" vertical="center"/>
    </xf>
    <xf numFmtId="176" fontId="46" fillId="0" borderId="13" xfId="21" applyNumberFormat="1" applyFont="1" applyBorder="1" applyAlignment="1">
      <alignment horizontal="center" vertical="center"/>
    </xf>
    <xf numFmtId="176" fontId="46" fillId="0" borderId="11" xfId="21" applyNumberFormat="1" applyFont="1" applyBorder="1" applyAlignment="1">
      <alignment horizontal="center" vertical="center"/>
    </xf>
    <xf numFmtId="176" fontId="46" fillId="0" borderId="6" xfId="21" applyNumberFormat="1" applyFont="1" applyBorder="1" applyAlignment="1">
      <alignment horizontal="center" vertical="center"/>
    </xf>
    <xf numFmtId="0" fontId="46" fillId="0" borderId="12" xfId="21" applyFont="1" applyBorder="1" applyAlignment="1">
      <alignment horizontal="left" vertical="center" wrapText="1" indent="1"/>
    </xf>
    <xf numFmtId="177" fontId="39" fillId="0" borderId="12" xfId="21" applyNumberFormat="1" applyFont="1" applyBorder="1" applyAlignment="1">
      <alignment horizontal="center" vertical="center"/>
    </xf>
    <xf numFmtId="176" fontId="46" fillId="0" borderId="15" xfId="21" applyNumberFormat="1" applyFont="1" applyBorder="1" applyAlignment="1">
      <alignment horizontal="center" vertical="center"/>
    </xf>
    <xf numFmtId="0" fontId="29" fillId="0" borderId="12" xfId="21" applyFont="1" applyBorder="1" applyAlignment="1">
      <alignment horizontal="center" vertical="center" wrapText="1"/>
    </xf>
    <xf numFmtId="0" fontId="29" fillId="7" borderId="12" xfId="21" applyFont="1" applyFill="1" applyBorder="1" applyAlignment="1">
      <alignment horizontal="center" vertical="center" wrapText="1"/>
    </xf>
    <xf numFmtId="0" fontId="46" fillId="0" borderId="12" xfId="21" applyFont="1" applyFill="1" applyBorder="1" applyAlignment="1">
      <alignment horizontal="left" vertical="center" indent="1"/>
    </xf>
    <xf numFmtId="176" fontId="46" fillId="0" borderId="13" xfId="21" applyNumberFormat="1" applyFont="1" applyFill="1" applyBorder="1" applyAlignment="1">
      <alignment horizontal="center" vertical="center"/>
    </xf>
    <xf numFmtId="177" fontId="46" fillId="0" borderId="13" xfId="21" applyNumberFormat="1" applyFont="1" applyFill="1" applyBorder="1" applyAlignment="1">
      <alignment horizontal="center" vertical="center"/>
    </xf>
    <xf numFmtId="0" fontId="28" fillId="0" borderId="12" xfId="21" applyBorder="1" applyAlignment="1">
      <alignment horizontal="center" vertical="center" wrapText="1"/>
    </xf>
    <xf numFmtId="0" fontId="28" fillId="0" borderId="12" xfId="21" applyBorder="1" applyAlignment="1">
      <alignment horizontal="center" vertical="center"/>
    </xf>
    <xf numFmtId="0" fontId="29" fillId="7" borderId="11" xfId="21" quotePrefix="1" applyFont="1" applyFill="1" applyBorder="1" applyAlignment="1">
      <alignment horizontal="center" vertical="center"/>
    </xf>
    <xf numFmtId="0" fontId="35" fillId="0" borderId="27" xfId="21" applyFont="1" applyFill="1" applyBorder="1" applyAlignment="1">
      <alignment vertical="top"/>
    </xf>
    <xf numFmtId="0" fontId="35" fillId="0" borderId="24" xfId="21" applyFont="1" applyFill="1" applyBorder="1" applyAlignment="1">
      <alignment vertical="top"/>
    </xf>
    <xf numFmtId="0" fontId="35" fillId="0" borderId="28" xfId="21" applyFont="1" applyFill="1" applyBorder="1" applyAlignment="1">
      <alignment vertical="top"/>
    </xf>
    <xf numFmtId="0" fontId="46" fillId="7" borderId="29" xfId="21" applyFont="1" applyFill="1" applyBorder="1" applyAlignment="1">
      <alignment horizontal="center" vertical="center" wrapText="1"/>
    </xf>
    <xf numFmtId="0" fontId="46" fillId="0" borderId="29" xfId="21" applyFont="1" applyFill="1" applyBorder="1" applyAlignment="1">
      <alignment horizontal="center" vertical="center" wrapText="1"/>
    </xf>
    <xf numFmtId="0" fontId="29" fillId="0" borderId="0" xfId="21" applyFont="1" applyFill="1" applyAlignment="1">
      <alignment horizontal="center" vertical="center" wrapText="1"/>
    </xf>
    <xf numFmtId="0" fontId="46" fillId="0" borderId="12" xfId="21" applyFont="1" applyBorder="1" applyAlignment="1">
      <alignment vertical="center"/>
    </xf>
    <xf numFmtId="0" fontId="46" fillId="0" borderId="13" xfId="21" applyFont="1" applyBorder="1" applyAlignment="1">
      <alignment vertical="center"/>
    </xf>
    <xf numFmtId="0" fontId="46" fillId="0" borderId="15" xfId="21" applyFont="1" applyBorder="1" applyAlignment="1">
      <alignment vertical="center"/>
    </xf>
    <xf numFmtId="0" fontId="46" fillId="7" borderId="5" xfId="21" applyFont="1" applyFill="1" applyBorder="1" applyAlignment="1">
      <alignment horizontal="center" vertical="center" wrapText="1"/>
    </xf>
    <xf numFmtId="0" fontId="29" fillId="0" borderId="12" xfId="21" applyFont="1" applyBorder="1" applyAlignment="1">
      <alignment horizontal="center" vertical="center"/>
    </xf>
    <xf numFmtId="0" fontId="35" fillId="5" borderId="30" xfId="21" applyFont="1" applyFill="1" applyBorder="1" applyAlignment="1">
      <alignment horizontal="left" vertical="center"/>
    </xf>
    <xf numFmtId="0" fontId="35" fillId="5" borderId="5" xfId="21" applyFont="1" applyFill="1" applyBorder="1" applyAlignment="1">
      <alignment vertical="center"/>
    </xf>
    <xf numFmtId="0" fontId="41" fillId="5" borderId="5" xfId="21" applyFont="1" applyFill="1" applyBorder="1" applyAlignment="1">
      <alignment vertical="center"/>
    </xf>
    <xf numFmtId="0" fontId="42" fillId="5" borderId="5" xfId="21" applyFont="1" applyFill="1" applyBorder="1" applyAlignment="1"/>
    <xf numFmtId="0" fontId="42" fillId="5" borderId="5" xfId="21" applyFont="1" applyFill="1" applyBorder="1" applyAlignment="1">
      <alignment vertical="center"/>
    </xf>
    <xf numFmtId="177" fontId="52" fillId="5" borderId="5" xfId="21" applyNumberFormat="1" applyFont="1" applyFill="1" applyBorder="1" applyAlignment="1">
      <alignment horizontal="center" vertical="center"/>
    </xf>
    <xf numFmtId="0" fontId="54" fillId="5" borderId="6" xfId="21" applyFont="1" applyFill="1" applyBorder="1" applyAlignment="1">
      <alignment vertical="center" wrapText="1"/>
    </xf>
    <xf numFmtId="0" fontId="46" fillId="0" borderId="12" xfId="3" applyFont="1" applyFill="1" applyBorder="1" applyAlignment="1">
      <alignment horizontal="center" vertical="center" wrapText="1"/>
    </xf>
    <xf numFmtId="0" fontId="8" fillId="0" borderId="12" xfId="21" applyFont="1" applyBorder="1" applyAlignment="1">
      <alignment horizontal="left" vertical="center" wrapText="1" indent="1"/>
    </xf>
    <xf numFmtId="0" fontId="29" fillId="0" borderId="0" xfId="21" applyFont="1" applyFill="1" applyAlignment="1">
      <alignment horizontal="center" vertical="center"/>
    </xf>
    <xf numFmtId="0" fontId="8" fillId="0" borderId="12" xfId="21" applyFont="1" applyFill="1" applyBorder="1" applyAlignment="1">
      <alignment horizontal="left" vertical="center" wrapText="1" indent="1"/>
    </xf>
    <xf numFmtId="0" fontId="8" fillId="6" borderId="12" xfId="21" applyFont="1" applyFill="1" applyBorder="1" applyAlignment="1">
      <alignment horizontal="center" vertical="center" wrapText="1"/>
    </xf>
    <xf numFmtId="0" fontId="8" fillId="0" borderId="12" xfId="21" applyFont="1" applyBorder="1" applyAlignment="1">
      <alignment horizontal="center" vertical="center" wrapText="1"/>
    </xf>
    <xf numFmtId="0" fontId="46" fillId="6" borderId="12" xfId="3" applyFont="1" applyFill="1" applyBorder="1" applyAlignment="1">
      <alignment horizontal="center" vertical="center" wrapText="1"/>
    </xf>
    <xf numFmtId="0" fontId="8" fillId="0" borderId="12" xfId="21" quotePrefix="1" applyFont="1" applyFill="1" applyBorder="1" applyAlignment="1">
      <alignment horizontal="center" vertical="center" wrapText="1"/>
    </xf>
    <xf numFmtId="0" fontId="8" fillId="0" borderId="12" xfId="21" applyFont="1" applyFill="1" applyBorder="1" applyAlignment="1">
      <alignment horizontal="center" vertical="center"/>
    </xf>
    <xf numFmtId="0" fontId="8" fillId="0" borderId="12" xfId="21" applyFont="1" applyBorder="1" applyAlignment="1">
      <alignment vertical="center"/>
    </xf>
    <xf numFmtId="177" fontId="6" fillId="0" borderId="12" xfId="21" applyNumberFormat="1" applyFont="1" applyBorder="1" applyAlignment="1">
      <alignment horizontal="center" vertical="center"/>
    </xf>
    <xf numFmtId="0" fontId="8" fillId="0" borderId="13" xfId="21" applyFont="1" applyBorder="1" applyAlignment="1">
      <alignment vertical="center"/>
    </xf>
    <xf numFmtId="0" fontId="8" fillId="0" borderId="15" xfId="21" applyFont="1" applyBorder="1" applyAlignment="1">
      <alignment vertical="center"/>
    </xf>
    <xf numFmtId="0" fontId="46" fillId="0" borderId="0" xfId="21" applyFont="1" applyFill="1" applyBorder="1" applyAlignment="1">
      <alignment horizontal="center" vertical="center" wrapText="1"/>
    </xf>
    <xf numFmtId="0" fontId="46" fillId="7" borderId="7" xfId="21" applyFont="1" applyFill="1" applyBorder="1" applyAlignment="1">
      <alignment horizontal="left" vertical="center"/>
    </xf>
    <xf numFmtId="0" fontId="46" fillId="7" borderId="8" xfId="21" applyFont="1" applyFill="1" applyBorder="1" applyAlignment="1">
      <alignment horizontal="left" vertical="center"/>
    </xf>
    <xf numFmtId="0" fontId="46" fillId="7" borderId="20" xfId="21" applyFont="1" applyFill="1" applyBorder="1" applyAlignment="1">
      <alignment vertical="center"/>
    </xf>
    <xf numFmtId="0" fontId="46" fillId="0" borderId="21" xfId="21" applyFont="1" applyBorder="1" applyAlignment="1">
      <alignment horizontal="center" vertical="center"/>
    </xf>
    <xf numFmtId="0" fontId="46" fillId="0" borderId="21" xfId="21" applyFont="1" applyBorder="1" applyAlignment="1">
      <alignment horizontal="center" vertical="center" wrapText="1"/>
    </xf>
    <xf numFmtId="0" fontId="8" fillId="0" borderId="21" xfId="21" applyFont="1" applyBorder="1" applyAlignment="1">
      <alignment horizontal="left" vertical="center" wrapText="1" indent="1"/>
    </xf>
    <xf numFmtId="0" fontId="46" fillId="0" borderId="21" xfId="21" applyFont="1" applyBorder="1" applyAlignment="1">
      <alignment vertical="center"/>
    </xf>
    <xf numFmtId="177" fontId="39" fillId="0" borderId="21" xfId="21" applyNumberFormat="1" applyFont="1" applyBorder="1" applyAlignment="1">
      <alignment horizontal="center" vertical="center"/>
    </xf>
    <xf numFmtId="0" fontId="46" fillId="0" borderId="22" xfId="21" applyFont="1" applyBorder="1" applyAlignment="1">
      <alignment vertical="center"/>
    </xf>
    <xf numFmtId="0" fontId="46" fillId="0" borderId="23" xfId="21" applyFont="1" applyBorder="1" applyAlignment="1">
      <alignment vertical="center"/>
    </xf>
    <xf numFmtId="0" fontId="50" fillId="0" borderId="0" xfId="21" applyFont="1" applyAlignment="1">
      <alignment vertical="center"/>
    </xf>
    <xf numFmtId="0" fontId="50" fillId="0" borderId="0" xfId="21" applyFont="1" applyAlignment="1"/>
    <xf numFmtId="0" fontId="41" fillId="0" borderId="0" xfId="21" applyFont="1" applyAlignment="1"/>
    <xf numFmtId="0" fontId="28" fillId="0" borderId="0" xfId="21" applyAlignment="1"/>
    <xf numFmtId="0" fontId="28" fillId="0" borderId="0" xfId="21"/>
    <xf numFmtId="0" fontId="35" fillId="0" borderId="5" xfId="0" applyFont="1" applyBorder="1" applyAlignment="1">
      <alignment horizontal="center" vertical="center"/>
    </xf>
    <xf numFmtId="0" fontId="40" fillId="5" borderId="10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left" vertical="center" wrapText="1" indent="1"/>
    </xf>
    <xf numFmtId="0" fontId="29" fillId="0" borderId="11" xfId="0" applyFont="1" applyFill="1" applyBorder="1" applyAlignment="1">
      <alignment horizontal="left" vertical="center" wrapText="1" indent="1"/>
    </xf>
    <xf numFmtId="49" fontId="46" fillId="0" borderId="12" xfId="0" applyNumberFormat="1" applyFont="1" applyFill="1" applyBorder="1" applyAlignment="1">
      <alignment horizontal="center" vertical="center" wrapText="1"/>
    </xf>
    <xf numFmtId="177" fontId="49" fillId="0" borderId="13" xfId="0" applyNumberFormat="1" applyFont="1" applyFill="1" applyBorder="1" applyAlignment="1">
      <alignment horizontal="center" vertical="center"/>
    </xf>
    <xf numFmtId="177" fontId="46" fillId="0" borderId="11" xfId="0" applyNumberFormat="1" applyFont="1" applyFill="1" applyBorder="1" applyAlignment="1">
      <alignment horizontal="center" vertical="center"/>
    </xf>
    <xf numFmtId="177" fontId="46" fillId="0" borderId="6" xfId="0" applyNumberFormat="1" applyFont="1" applyFill="1" applyBorder="1" applyAlignment="1">
      <alignment horizontal="center" vertical="center"/>
    </xf>
    <xf numFmtId="0" fontId="29" fillId="7" borderId="12" xfId="0" applyFont="1" applyFill="1" applyBorder="1" applyAlignment="1">
      <alignment horizontal="center" vertical="center" wrapText="1"/>
    </xf>
    <xf numFmtId="176" fontId="46" fillId="0" borderId="31" xfId="0" applyNumberFormat="1" applyFont="1" applyBorder="1" applyAlignment="1">
      <alignment horizontal="center" vertical="center"/>
    </xf>
    <xf numFmtId="176" fontId="46" fillId="0" borderId="0" xfId="0" applyNumberFormat="1" applyFont="1" applyBorder="1" applyAlignment="1">
      <alignment horizontal="center" vertical="center"/>
    </xf>
    <xf numFmtId="0" fontId="46" fillId="6" borderId="12" xfId="0" applyFont="1" applyFill="1" applyBorder="1" applyAlignment="1">
      <alignment horizontal="left" vertical="center" wrapText="1" indent="1"/>
    </xf>
    <xf numFmtId="0" fontId="8" fillId="0" borderId="12" xfId="0" applyFont="1" applyBorder="1" applyAlignment="1">
      <alignment vertical="center"/>
    </xf>
    <xf numFmtId="177" fontId="6" fillId="0" borderId="12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39" fillId="0" borderId="4" xfId="0" applyFont="1" applyBorder="1" applyAlignment="1">
      <alignment horizontal="left" vertical="center"/>
    </xf>
    <xf numFmtId="0" fontId="29" fillId="0" borderId="5" xfId="0" applyFont="1" applyBorder="1" applyAlignment="1">
      <alignment vertical="center"/>
    </xf>
    <xf numFmtId="0" fontId="39" fillId="0" borderId="32" xfId="0" applyFont="1" applyBorder="1" applyAlignment="1">
      <alignment horizontal="left" vertical="center"/>
    </xf>
    <xf numFmtId="14" fontId="40" fillId="0" borderId="24" xfId="0" applyNumberFormat="1" applyFont="1" applyFill="1" applyBorder="1" applyAlignment="1">
      <alignment vertical="center"/>
    </xf>
    <xf numFmtId="0" fontId="37" fillId="0" borderId="24" xfId="0" applyFont="1" applyBorder="1" applyAlignment="1"/>
    <xf numFmtId="0" fontId="37" fillId="0" borderId="25" xfId="0" applyFont="1" applyBorder="1" applyAlignment="1">
      <alignment vertical="center"/>
    </xf>
    <xf numFmtId="0" fontId="35" fillId="5" borderId="33" xfId="0" applyFont="1" applyFill="1" applyBorder="1" applyAlignment="1">
      <alignment horizontal="left" vertical="center"/>
    </xf>
    <xf numFmtId="0" fontId="35" fillId="5" borderId="34" xfId="0" applyFont="1" applyFill="1" applyBorder="1" applyAlignment="1">
      <alignment vertical="center"/>
    </xf>
    <xf numFmtId="0" fontId="41" fillId="5" borderId="34" xfId="0" applyFont="1" applyFill="1" applyBorder="1" applyAlignment="1">
      <alignment vertical="center"/>
    </xf>
    <xf numFmtId="0" fontId="52" fillId="5" borderId="35" xfId="0" applyFont="1" applyFill="1" applyBorder="1" applyAlignment="1">
      <alignment vertical="center"/>
    </xf>
    <xf numFmtId="0" fontId="39" fillId="5" borderId="35" xfId="0" applyFont="1" applyFill="1" applyBorder="1" applyAlignment="1">
      <alignment horizontal="center" vertical="center" wrapText="1"/>
    </xf>
    <xf numFmtId="0" fontId="40" fillId="5" borderId="34" xfId="0" applyFont="1" applyFill="1" applyBorder="1" applyAlignment="1">
      <alignment vertical="center"/>
    </xf>
    <xf numFmtId="0" fontId="42" fillId="5" borderId="34" xfId="0" applyFont="1" applyFill="1" applyBorder="1" applyAlignment="1">
      <alignment vertical="center"/>
    </xf>
    <xf numFmtId="0" fontId="43" fillId="5" borderId="36" xfId="0" applyFont="1" applyFill="1" applyBorder="1" applyAlignment="1">
      <alignment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29" fillId="7" borderId="37" xfId="0" applyFont="1" applyFill="1" applyBorder="1" applyAlignment="1">
      <alignment horizontal="left" vertical="center" wrapText="1" indent="1"/>
    </xf>
    <xf numFmtId="0" fontId="29" fillId="7" borderId="18" xfId="0" applyFont="1" applyFill="1" applyBorder="1" applyAlignment="1">
      <alignment horizontal="left" vertical="center" wrapText="1" indent="1"/>
    </xf>
    <xf numFmtId="0" fontId="29" fillId="0" borderId="18" xfId="0" quotePrefix="1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/>
    </xf>
    <xf numFmtId="0" fontId="46" fillId="0" borderId="14" xfId="0" applyFont="1" applyFill="1" applyBorder="1" applyAlignment="1">
      <alignment horizontal="center" vertical="center"/>
    </xf>
    <xf numFmtId="0" fontId="29" fillId="0" borderId="14" xfId="0" applyFont="1" applyBorder="1" applyAlignment="1">
      <alignment vertical="center"/>
    </xf>
    <xf numFmtId="0" fontId="29" fillId="0" borderId="37" xfId="0" applyFont="1" applyBorder="1" applyAlignment="1">
      <alignment vertical="center"/>
    </xf>
    <xf numFmtId="0" fontId="40" fillId="0" borderId="19" xfId="0" applyFont="1" applyBorder="1" applyAlignment="1">
      <alignment vertical="center" wrapText="1"/>
    </xf>
    <xf numFmtId="0" fontId="29" fillId="0" borderId="18" xfId="0" quotePrefix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46" fillId="0" borderId="18" xfId="0" applyFont="1" applyFill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39" fillId="4" borderId="12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177" fontId="39" fillId="0" borderId="13" xfId="0" applyNumberFormat="1" applyFont="1" applyFill="1" applyBorder="1" applyAlignment="1">
      <alignment horizontal="center" vertical="center"/>
    </xf>
    <xf numFmtId="0" fontId="46" fillId="0" borderId="13" xfId="0" applyFont="1" applyFill="1" applyBorder="1" applyAlignment="1">
      <alignment horizontal="center" vertical="center" wrapText="1"/>
    </xf>
    <xf numFmtId="0" fontId="29" fillId="0" borderId="11" xfId="0" quotePrefix="1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46" fillId="0" borderId="29" xfId="0" applyFont="1" applyFill="1" applyBorder="1" applyAlignment="1">
      <alignment horizontal="center" vertical="center" wrapText="1"/>
    </xf>
    <xf numFmtId="0" fontId="29" fillId="0" borderId="14" xfId="0" applyFont="1" applyFill="1" applyBorder="1" applyAlignment="1">
      <alignment horizontal="center" vertical="center" wrapText="1"/>
    </xf>
    <xf numFmtId="0" fontId="29" fillId="0" borderId="14" xfId="0" applyFont="1" applyFill="1" applyBorder="1" applyAlignment="1">
      <alignment horizontal="center" vertical="center"/>
    </xf>
    <xf numFmtId="0" fontId="46" fillId="0" borderId="12" xfId="0" quotePrefix="1" applyFont="1" applyBorder="1" applyAlignment="1">
      <alignment horizontal="center" vertical="center" wrapText="1"/>
    </xf>
    <xf numFmtId="0" fontId="35" fillId="5" borderId="30" xfId="0" applyFont="1" applyFill="1" applyBorder="1" applyAlignment="1">
      <alignment horizontal="left" vertical="center"/>
    </xf>
    <xf numFmtId="0" fontId="35" fillId="5" borderId="5" xfId="0" applyFont="1" applyFill="1" applyBorder="1" applyAlignment="1">
      <alignment vertical="center"/>
    </xf>
    <xf numFmtId="0" fontId="41" fillId="5" borderId="5" xfId="0" applyFont="1" applyFill="1" applyBorder="1" applyAlignment="1">
      <alignment vertical="center"/>
    </xf>
    <xf numFmtId="0" fontId="42" fillId="5" borderId="5" xfId="0" applyFont="1" applyFill="1" applyBorder="1" applyAlignment="1"/>
    <xf numFmtId="0" fontId="42" fillId="5" borderId="5" xfId="0" applyFont="1" applyFill="1" applyBorder="1" applyAlignment="1">
      <alignment vertical="center"/>
    </xf>
    <xf numFmtId="177" fontId="52" fillId="5" borderId="5" xfId="0" applyNumberFormat="1" applyFont="1" applyFill="1" applyBorder="1" applyAlignment="1">
      <alignment horizontal="center" vertical="center"/>
    </xf>
    <xf numFmtId="0" fontId="54" fillId="5" borderId="6" xfId="0" applyFont="1" applyFill="1" applyBorder="1" applyAlignment="1">
      <alignment vertical="center" wrapText="1"/>
    </xf>
    <xf numFmtId="0" fontId="46" fillId="0" borderId="11" xfId="3" quotePrefix="1" applyFont="1" applyFill="1" applyBorder="1" applyAlignment="1">
      <alignment horizontal="center" vertical="center" wrapText="1"/>
    </xf>
    <xf numFmtId="0" fontId="57" fillId="6" borderId="12" xfId="0" applyFont="1" applyFill="1" applyBorder="1" applyAlignment="1">
      <alignment horizontal="center" vertical="center" wrapText="1"/>
    </xf>
    <xf numFmtId="0" fontId="46" fillId="0" borderId="5" xfId="0" applyFont="1" applyFill="1" applyBorder="1" applyAlignment="1">
      <alignment horizontal="center" vertical="center" wrapText="1"/>
    </xf>
    <xf numFmtId="0" fontId="29" fillId="4" borderId="2" xfId="21" applyFont="1" applyFill="1" applyBorder="1" applyAlignment="1">
      <alignment vertical="center"/>
    </xf>
    <xf numFmtId="0" fontId="29" fillId="4" borderId="1" xfId="21" applyFont="1" applyFill="1" applyBorder="1" applyAlignment="1">
      <alignment vertical="center"/>
    </xf>
    <xf numFmtId="0" fontId="40" fillId="4" borderId="1" xfId="21" applyFont="1" applyFill="1" applyBorder="1" applyAlignment="1">
      <alignment horizontal="left" vertical="center" indent="1"/>
    </xf>
    <xf numFmtId="0" fontId="29" fillId="4" borderId="3" xfId="21" applyFont="1" applyFill="1" applyBorder="1" applyAlignment="1">
      <alignment vertical="center"/>
    </xf>
    <xf numFmtId="0" fontId="40" fillId="0" borderId="4" xfId="21" applyFont="1" applyBorder="1" applyAlignment="1">
      <alignment horizontal="left" vertical="center"/>
    </xf>
    <xf numFmtId="0" fontId="40" fillId="0" borderId="5" xfId="21" applyFont="1" applyBorder="1" applyAlignment="1">
      <alignment horizontal="left" vertical="center" indent="2"/>
    </xf>
    <xf numFmtId="0" fontId="31" fillId="0" borderId="6" xfId="21" applyFont="1" applyBorder="1" applyAlignment="1">
      <alignment vertical="center"/>
    </xf>
    <xf numFmtId="0" fontId="31" fillId="0" borderId="0" xfId="21" applyFont="1" applyAlignment="1">
      <alignment vertical="center"/>
    </xf>
    <xf numFmtId="0" fontId="38" fillId="0" borderId="4" xfId="21" applyFont="1" applyBorder="1" applyAlignment="1">
      <alignment vertical="center"/>
    </xf>
    <xf numFmtId="0" fontId="39" fillId="0" borderId="32" xfId="21" applyFont="1" applyBorder="1" applyAlignment="1">
      <alignment horizontal="left" vertical="center"/>
    </xf>
    <xf numFmtId="14" fontId="40" fillId="0" borderId="24" xfId="21" applyNumberFormat="1" applyFont="1" applyFill="1" applyBorder="1" applyAlignment="1">
      <alignment vertical="center"/>
    </xf>
    <xf numFmtId="0" fontId="31" fillId="0" borderId="24" xfId="21" applyFont="1" applyBorder="1" applyAlignment="1">
      <alignment vertical="center"/>
    </xf>
    <xf numFmtId="0" fontId="31" fillId="0" borderId="24" xfId="21" applyFont="1" applyBorder="1" applyAlignment="1">
      <alignment vertical="center" wrapText="1"/>
    </xf>
    <xf numFmtId="0" fontId="31" fillId="0" borderId="24" xfId="21" applyFont="1" applyBorder="1" applyAlignment="1">
      <alignment horizontal="center" vertical="center" wrapText="1"/>
    </xf>
    <xf numFmtId="0" fontId="31" fillId="0" borderId="24" xfId="21" applyFont="1" applyBorder="1" applyAlignment="1">
      <alignment horizontal="left" vertical="center" indent="1"/>
    </xf>
    <xf numFmtId="0" fontId="31" fillId="0" borderId="24" xfId="21" applyFont="1" applyBorder="1" applyAlignment="1">
      <alignment wrapText="1"/>
    </xf>
    <xf numFmtId="0" fontId="31" fillId="0" borderId="24" xfId="21" applyFont="1" applyBorder="1" applyAlignment="1"/>
    <xf numFmtId="0" fontId="39" fillId="0" borderId="24" xfId="21" applyFont="1" applyBorder="1" applyAlignment="1">
      <alignment horizontal="left" vertical="center"/>
    </xf>
    <xf numFmtId="0" fontId="38" fillId="0" borderId="24" xfId="21" applyFont="1" applyBorder="1" applyAlignment="1">
      <alignment vertical="center"/>
    </xf>
    <xf numFmtId="0" fontId="31" fillId="5" borderId="13" xfId="21" applyFont="1" applyFill="1" applyBorder="1" applyAlignment="1">
      <alignment horizontal="left" vertical="center"/>
    </xf>
    <xf numFmtId="0" fontId="31" fillId="5" borderId="5" xfId="21" applyFont="1" applyFill="1" applyBorder="1" applyAlignment="1">
      <alignment vertical="center"/>
    </xf>
    <xf numFmtId="0" fontId="29" fillId="5" borderId="5" xfId="21" applyFont="1" applyFill="1" applyBorder="1" applyAlignment="1">
      <alignment vertical="center"/>
    </xf>
    <xf numFmtId="0" fontId="29" fillId="5" borderId="13" xfId="21" applyFont="1" applyFill="1" applyBorder="1" applyAlignment="1">
      <alignment vertical="center" wrapText="1"/>
    </xf>
    <xf numFmtId="0" fontId="29" fillId="5" borderId="13" xfId="21" applyFont="1" applyFill="1" applyBorder="1" applyAlignment="1">
      <alignment horizontal="left" vertical="center" indent="1"/>
    </xf>
    <xf numFmtId="0" fontId="29" fillId="5" borderId="11" xfId="21" applyFont="1" applyFill="1" applyBorder="1" applyAlignment="1">
      <alignment horizontal="left" vertical="center" indent="1"/>
    </xf>
    <xf numFmtId="0" fontId="39" fillId="5" borderId="12" xfId="21" applyFont="1" applyFill="1" applyBorder="1" applyAlignment="1">
      <alignment horizontal="center" vertical="center" wrapText="1"/>
    </xf>
    <xf numFmtId="0" fontId="40" fillId="5" borderId="5" xfId="21" applyFont="1" applyFill="1" applyBorder="1" applyAlignment="1">
      <alignment vertical="center"/>
    </xf>
    <xf numFmtId="0" fontId="40" fillId="5" borderId="11" xfId="21" applyFont="1" applyFill="1" applyBorder="1" applyAlignment="1">
      <alignment vertical="center" wrapText="1"/>
    </xf>
    <xf numFmtId="0" fontId="31" fillId="0" borderId="0" xfId="21" applyFont="1" applyBorder="1" applyAlignment="1">
      <alignment vertical="center" wrapText="1"/>
    </xf>
    <xf numFmtId="0" fontId="8" fillId="0" borderId="13" xfId="21" applyFont="1" applyFill="1" applyBorder="1" applyAlignment="1">
      <alignment horizontal="left" vertical="center" wrapText="1" indent="1"/>
    </xf>
    <xf numFmtId="0" fontId="46" fillId="0" borderId="18" xfId="21" applyFont="1" applyFill="1" applyBorder="1" applyAlignment="1">
      <alignment horizontal="center" vertical="center" wrapText="1"/>
    </xf>
    <xf numFmtId="0" fontId="30" fillId="0" borderId="12" xfId="21" applyFont="1" applyBorder="1" applyAlignment="1">
      <alignment horizontal="center" vertical="center" wrapText="1"/>
    </xf>
    <xf numFmtId="0" fontId="29" fillId="6" borderId="13" xfId="21" applyFont="1" applyFill="1" applyBorder="1" applyAlignment="1">
      <alignment horizontal="left" vertical="center" indent="1"/>
    </xf>
    <xf numFmtId="0" fontId="46" fillId="6" borderId="11" xfId="21" applyFont="1" applyFill="1" applyBorder="1" applyAlignment="1">
      <alignment horizontal="center" vertical="center" wrapText="1"/>
    </xf>
    <xf numFmtId="0" fontId="58" fillId="0" borderId="12" xfId="21" applyFont="1" applyBorder="1" applyAlignment="1">
      <alignment horizontal="center" vertical="center"/>
    </xf>
    <xf numFmtId="0" fontId="58" fillId="0" borderId="12" xfId="21" applyFont="1" applyBorder="1"/>
    <xf numFmtId="0" fontId="58" fillId="0" borderId="0" xfId="21" applyFont="1"/>
    <xf numFmtId="0" fontId="29" fillId="0" borderId="13" xfId="21" applyFont="1" applyBorder="1" applyAlignment="1">
      <alignment horizontal="left" vertical="center" indent="1"/>
    </xf>
    <xf numFmtId="0" fontId="46" fillId="0" borderId="11" xfId="21" applyFont="1" applyFill="1" applyBorder="1" applyAlignment="1">
      <alignment horizontal="center" vertical="center" wrapText="1"/>
    </xf>
    <xf numFmtId="0" fontId="31" fillId="5" borderId="16" xfId="21" applyFont="1" applyFill="1" applyBorder="1" applyAlignment="1">
      <alignment horizontal="left" vertical="center"/>
    </xf>
    <xf numFmtId="0" fontId="31" fillId="5" borderId="17" xfId="21" applyFont="1" applyFill="1" applyBorder="1" applyAlignment="1">
      <alignment vertical="center"/>
    </xf>
    <xf numFmtId="0" fontId="29" fillId="5" borderId="17" xfId="21" applyFont="1" applyFill="1" applyBorder="1" applyAlignment="1">
      <alignment vertical="center"/>
    </xf>
    <xf numFmtId="0" fontId="29" fillId="5" borderId="17" xfId="21" applyFont="1" applyFill="1" applyBorder="1" applyAlignment="1">
      <alignment horizontal="left" vertical="center" indent="1"/>
    </xf>
    <xf numFmtId="0" fontId="12" fillId="0" borderId="4" xfId="21" applyFont="1" applyFill="1" applyBorder="1" applyAlignment="1">
      <alignment horizontal="left" vertical="center" wrapText="1"/>
    </xf>
    <xf numFmtId="0" fontId="12" fillId="0" borderId="5" xfId="21" applyFont="1" applyFill="1" applyBorder="1" applyAlignment="1">
      <alignment horizontal="left" vertical="center" wrapText="1"/>
    </xf>
    <xf numFmtId="0" fontId="12" fillId="0" borderId="11" xfId="21" applyFont="1" applyFill="1" applyBorder="1" applyAlignment="1">
      <alignment horizontal="left" vertical="center" wrapText="1"/>
    </xf>
    <xf numFmtId="0" fontId="29" fillId="0" borderId="17" xfId="21" applyFont="1" applyFill="1" applyBorder="1" applyAlignment="1">
      <alignment horizontal="left" vertical="center" indent="1"/>
    </xf>
    <xf numFmtId="0" fontId="29" fillId="0" borderId="11" xfId="21" applyFont="1" applyFill="1" applyBorder="1" applyAlignment="1">
      <alignment horizontal="left" vertical="center" indent="1"/>
    </xf>
    <xf numFmtId="0" fontId="29" fillId="0" borderId="18" xfId="21" quotePrefix="1" applyFont="1" applyFill="1" applyBorder="1" applyAlignment="1">
      <alignment horizontal="center" vertical="center" wrapText="1"/>
    </xf>
    <xf numFmtId="0" fontId="39" fillId="0" borderId="18" xfId="21" applyFont="1" applyFill="1" applyBorder="1" applyAlignment="1">
      <alignment horizontal="center" vertical="center" wrapText="1"/>
    </xf>
    <xf numFmtId="0" fontId="31" fillId="0" borderId="0" xfId="21" applyFont="1" applyFill="1" applyBorder="1" applyAlignment="1">
      <alignment vertical="center"/>
    </xf>
    <xf numFmtId="0" fontId="29" fillId="0" borderId="0" xfId="21" applyFont="1" applyFill="1" applyAlignment="1">
      <alignment vertical="center"/>
    </xf>
    <xf numFmtId="0" fontId="10" fillId="0" borderId="13" xfId="21" applyFont="1" applyFill="1" applyBorder="1" applyAlignment="1">
      <alignment horizontal="left" vertical="center" wrapText="1" indent="1"/>
    </xf>
    <xf numFmtId="0" fontId="31" fillId="4" borderId="14" xfId="21" applyFont="1" applyFill="1" applyBorder="1" applyAlignment="1">
      <alignment horizontal="center" vertical="center" wrapText="1"/>
    </xf>
    <xf numFmtId="0" fontId="39" fillId="4" borderId="14" xfId="21" applyFont="1" applyFill="1" applyBorder="1" applyAlignment="1">
      <alignment horizontal="left" vertical="center" indent="1"/>
    </xf>
    <xf numFmtId="0" fontId="59" fillId="0" borderId="0" xfId="21" applyFont="1" applyBorder="1" applyAlignment="1">
      <alignment vertical="center"/>
    </xf>
    <xf numFmtId="0" fontId="29" fillId="0" borderId="0" xfId="21" applyFont="1" applyAlignment="1">
      <alignment horizontal="center" vertical="center" wrapText="1"/>
    </xf>
    <xf numFmtId="0" fontId="29" fillId="0" borderId="12" xfId="21" applyFont="1" applyBorder="1" applyAlignment="1">
      <alignment horizontal="left" vertical="center" indent="1"/>
    </xf>
    <xf numFmtId="177" fontId="40" fillId="0" borderId="12" xfId="21" applyNumberFormat="1" applyFont="1" applyFill="1" applyBorder="1" applyAlignment="1">
      <alignment horizontal="center" vertical="center"/>
    </xf>
    <xf numFmtId="0" fontId="29" fillId="0" borderId="12" xfId="21" applyFont="1" applyFill="1" applyBorder="1" applyAlignment="1">
      <alignment horizontal="left" vertical="center" wrapText="1" indent="1"/>
    </xf>
    <xf numFmtId="0" fontId="29" fillId="0" borderId="12" xfId="21" applyFont="1" applyBorder="1" applyAlignment="1">
      <alignment horizontal="left" vertical="center" wrapText="1" indent="1"/>
    </xf>
    <xf numFmtId="0" fontId="46" fillId="0" borderId="12" xfId="21" applyFont="1" applyBorder="1" applyAlignment="1">
      <alignment horizontal="center" wrapText="1"/>
    </xf>
    <xf numFmtId="0" fontId="46" fillId="0" borderId="11" xfId="21" applyFont="1" applyBorder="1" applyAlignment="1">
      <alignment horizontal="center" wrapText="1"/>
    </xf>
    <xf numFmtId="0" fontId="39" fillId="0" borderId="14" xfId="21" applyFont="1" applyFill="1" applyBorder="1" applyAlignment="1">
      <alignment horizontal="center" vertical="center" wrapText="1"/>
    </xf>
    <xf numFmtId="0" fontId="39" fillId="0" borderId="14" xfId="21" applyFont="1" applyFill="1" applyBorder="1" applyAlignment="1">
      <alignment horizontal="center" vertical="center"/>
    </xf>
    <xf numFmtId="0" fontId="39" fillId="0" borderId="19" xfId="21" applyFont="1" applyFill="1" applyBorder="1" applyAlignment="1">
      <alignment horizontal="center" vertical="center"/>
    </xf>
    <xf numFmtId="0" fontId="31" fillId="5" borderId="30" xfId="21" applyFont="1" applyFill="1" applyBorder="1" applyAlignment="1">
      <alignment horizontal="left" vertical="center"/>
    </xf>
    <xf numFmtId="0" fontId="31" fillId="5" borderId="24" xfId="21" applyFont="1" applyFill="1" applyBorder="1" applyAlignment="1">
      <alignment vertical="center"/>
    </xf>
    <xf numFmtId="0" fontId="29" fillId="5" borderId="24" xfId="21" applyFont="1" applyFill="1" applyBorder="1" applyAlignment="1">
      <alignment vertical="center"/>
    </xf>
    <xf numFmtId="0" fontId="29" fillId="5" borderId="24" xfId="21" applyFont="1" applyFill="1" applyBorder="1" applyAlignment="1">
      <alignment vertical="center" wrapText="1"/>
    </xf>
    <xf numFmtId="0" fontId="29" fillId="5" borderId="24" xfId="21" applyFont="1" applyFill="1" applyBorder="1" applyAlignment="1">
      <alignment horizontal="center" vertical="center" wrapText="1"/>
    </xf>
    <xf numFmtId="0" fontId="29" fillId="5" borderId="24" xfId="21" applyFont="1" applyFill="1" applyBorder="1" applyAlignment="1">
      <alignment horizontal="left" vertical="center" indent="1"/>
    </xf>
    <xf numFmtId="0" fontId="29" fillId="5" borderId="5" xfId="21" applyFont="1" applyFill="1" applyBorder="1" applyAlignment="1">
      <alignment wrapText="1"/>
    </xf>
    <xf numFmtId="0" fontId="29" fillId="5" borderId="5" xfId="21" applyFont="1" applyFill="1" applyBorder="1" applyAlignment="1"/>
    <xf numFmtId="177" fontId="31" fillId="5" borderId="5" xfId="21" applyNumberFormat="1" applyFont="1" applyFill="1" applyBorder="1" applyAlignment="1">
      <alignment horizontal="center" vertical="center"/>
    </xf>
    <xf numFmtId="0" fontId="30" fillId="5" borderId="6" xfId="21" applyFont="1" applyFill="1" applyBorder="1" applyAlignment="1">
      <alignment vertical="center" wrapText="1"/>
    </xf>
    <xf numFmtId="0" fontId="46" fillId="0" borderId="14" xfId="21" applyFont="1" applyFill="1" applyBorder="1" applyAlignment="1">
      <alignment horizontal="center" vertical="center"/>
    </xf>
    <xf numFmtId="0" fontId="29" fillId="6" borderId="0" xfId="21" applyFont="1" applyFill="1" applyAlignment="1">
      <alignment horizontal="center" vertical="center" wrapText="1"/>
    </xf>
    <xf numFmtId="0" fontId="8" fillId="0" borderId="12" xfId="21" applyFont="1" applyFill="1" applyBorder="1" applyAlignment="1">
      <alignment vertical="center"/>
    </xf>
    <xf numFmtId="177" fontId="6" fillId="0" borderId="12" xfId="21" applyNumberFormat="1" applyFont="1" applyFill="1" applyBorder="1" applyAlignment="1">
      <alignment horizontal="center" vertical="center"/>
    </xf>
    <xf numFmtId="0" fontId="8" fillId="0" borderId="13" xfId="21" applyFont="1" applyFill="1" applyBorder="1" applyAlignment="1">
      <alignment vertical="center"/>
    </xf>
    <xf numFmtId="0" fontId="8" fillId="0" borderId="15" xfId="21" applyFont="1" applyFill="1" applyBorder="1" applyAlignment="1">
      <alignment vertical="center"/>
    </xf>
    <xf numFmtId="0" fontId="46" fillId="0" borderId="0" xfId="21" applyFont="1" applyAlignment="1">
      <alignment vertical="center" wrapText="1"/>
    </xf>
    <xf numFmtId="0" fontId="46" fillId="0" borderId="0" xfId="21" applyFont="1" applyAlignment="1">
      <alignment horizontal="center" vertical="center" wrapText="1"/>
    </xf>
    <xf numFmtId="0" fontId="46" fillId="0" borderId="0" xfId="21" applyFont="1" applyAlignment="1">
      <alignment horizontal="left" vertical="center" indent="1"/>
    </xf>
    <xf numFmtId="0" fontId="46" fillId="0" borderId="0" xfId="21" applyFont="1" applyAlignment="1">
      <alignment wrapText="1"/>
    </xf>
    <xf numFmtId="0" fontId="46" fillId="0" borderId="0" xfId="21" applyFont="1" applyAlignment="1"/>
    <xf numFmtId="0" fontId="29" fillId="0" borderId="0" xfId="21" applyFont="1"/>
    <xf numFmtId="0" fontId="29" fillId="0" borderId="0" xfId="21" applyFont="1" applyAlignment="1">
      <alignment vertical="center" wrapText="1"/>
    </xf>
    <xf numFmtId="0" fontId="29" fillId="0" borderId="0" xfId="21" applyFont="1" applyAlignment="1">
      <alignment horizontal="left" vertical="center" indent="1"/>
    </xf>
    <xf numFmtId="0" fontId="29" fillId="0" borderId="0" xfId="21" applyFont="1" applyAlignment="1">
      <alignment wrapText="1"/>
    </xf>
    <xf numFmtId="0" fontId="29" fillId="0" borderId="0" xfId="21" applyFont="1" applyAlignment="1"/>
    <xf numFmtId="0" fontId="29" fillId="0" borderId="0" xfId="21" applyFont="1" applyAlignment="1">
      <alignment horizontal="left" indent="1"/>
    </xf>
    <xf numFmtId="0" fontId="32" fillId="4" borderId="1" xfId="21" applyFont="1" applyFill="1" applyBorder="1" applyAlignment="1">
      <alignment horizontal="center" vertical="center"/>
    </xf>
    <xf numFmtId="0" fontId="39" fillId="0" borderId="4" xfId="21" applyFont="1" applyBorder="1" applyAlignment="1">
      <alignment horizontal="left" vertical="center"/>
    </xf>
    <xf numFmtId="0" fontId="29" fillId="0" borderId="5" xfId="21" applyFont="1" applyBorder="1" applyAlignment="1">
      <alignment vertical="center"/>
    </xf>
    <xf numFmtId="0" fontId="40" fillId="0" borderId="5" xfId="21" applyFont="1" applyBorder="1" applyAlignment="1">
      <alignment vertical="center"/>
    </xf>
    <xf numFmtId="0" fontId="35" fillId="5" borderId="38" xfId="21" applyFont="1" applyFill="1" applyBorder="1" applyAlignment="1">
      <alignment horizontal="left" vertical="center"/>
    </xf>
    <xf numFmtId="0" fontId="35" fillId="5" borderId="39" xfId="21" applyFont="1" applyFill="1" applyBorder="1" applyAlignment="1">
      <alignment vertical="center"/>
    </xf>
    <xf numFmtId="0" fontId="41" fillId="5" borderId="39" xfId="21" applyFont="1" applyFill="1" applyBorder="1" applyAlignment="1">
      <alignment vertical="center"/>
    </xf>
    <xf numFmtId="0" fontId="41" fillId="5" borderId="34" xfId="21" applyFont="1" applyFill="1" applyBorder="1" applyAlignment="1">
      <alignment vertical="center"/>
    </xf>
    <xf numFmtId="0" fontId="39" fillId="5" borderId="35" xfId="21" applyFont="1" applyFill="1" applyBorder="1" applyAlignment="1">
      <alignment horizontal="center" vertical="center" wrapText="1"/>
    </xf>
    <xf numFmtId="0" fontId="39" fillId="5" borderId="34" xfId="21" applyFont="1" applyFill="1" applyBorder="1" applyAlignment="1">
      <alignment horizontal="center" vertical="center" wrapText="1"/>
    </xf>
    <xf numFmtId="0" fontId="40" fillId="5" borderId="34" xfId="21" applyFont="1" applyFill="1" applyBorder="1" applyAlignment="1">
      <alignment vertical="center"/>
    </xf>
    <xf numFmtId="0" fontId="42" fillId="5" borderId="34" xfId="21" applyFont="1" applyFill="1" applyBorder="1" applyAlignment="1">
      <alignment vertical="center"/>
    </xf>
    <xf numFmtId="0" fontId="43" fillId="5" borderId="36" xfId="21" applyFont="1" applyFill="1" applyBorder="1" applyAlignment="1">
      <alignment vertical="center" wrapText="1"/>
    </xf>
    <xf numFmtId="0" fontId="46" fillId="0" borderId="40" xfId="21" applyFont="1" applyFill="1" applyBorder="1" applyAlignment="1">
      <alignment horizontal="center" vertical="center" wrapText="1"/>
    </xf>
    <xf numFmtId="0" fontId="46" fillId="0" borderId="41" xfId="21" applyFont="1" applyFill="1" applyBorder="1" applyAlignment="1">
      <alignment horizontal="center" vertical="center" wrapText="1"/>
    </xf>
    <xf numFmtId="0" fontId="29" fillId="0" borderId="14" xfId="21" applyFont="1" applyBorder="1" applyAlignment="1">
      <alignment vertical="center"/>
    </xf>
    <xf numFmtId="0" fontId="29" fillId="0" borderId="37" xfId="21" applyFont="1" applyBorder="1" applyAlignment="1">
      <alignment vertical="center"/>
    </xf>
    <xf numFmtId="0" fontId="40" fillId="0" borderId="19" xfId="21" applyFont="1" applyBorder="1" applyAlignment="1">
      <alignment vertical="center" wrapText="1"/>
    </xf>
    <xf numFmtId="0" fontId="10" fillId="6" borderId="12" xfId="21" applyFont="1" applyFill="1" applyBorder="1" applyAlignment="1">
      <alignment horizontal="center" vertical="center" wrapText="1"/>
    </xf>
    <xf numFmtId="0" fontId="29" fillId="0" borderId="13" xfId="21" applyFont="1" applyFill="1" applyBorder="1" applyAlignment="1">
      <alignment horizontal="left" vertical="center" wrapText="1" indent="1"/>
    </xf>
    <xf numFmtId="0" fontId="29" fillId="0" borderId="11" xfId="21" applyFont="1" applyFill="1" applyBorder="1" applyAlignment="1">
      <alignment horizontal="left" vertical="center" wrapText="1" indent="1"/>
    </xf>
    <xf numFmtId="0" fontId="40" fillId="0" borderId="13" xfId="21" applyFont="1" applyBorder="1" applyAlignment="1">
      <alignment vertical="center" wrapText="1"/>
    </xf>
    <xf numFmtId="0" fontId="29" fillId="0" borderId="18" xfId="21" quotePrefix="1" applyFont="1" applyBorder="1" applyAlignment="1">
      <alignment horizontal="center" vertical="center"/>
    </xf>
    <xf numFmtId="0" fontId="39" fillId="4" borderId="18" xfId="21" applyFont="1" applyFill="1" applyBorder="1" applyAlignment="1">
      <alignment horizontal="center" vertical="top" wrapText="1"/>
    </xf>
    <xf numFmtId="0" fontId="39" fillId="4" borderId="14" xfId="21" applyFont="1" applyFill="1" applyBorder="1" applyAlignment="1">
      <alignment horizontal="center" vertical="top" wrapText="1"/>
    </xf>
    <xf numFmtId="177" fontId="30" fillId="0" borderId="12" xfId="21" applyNumberFormat="1" applyFont="1" applyFill="1" applyBorder="1" applyAlignment="1">
      <alignment horizontal="center" vertical="center"/>
    </xf>
    <xf numFmtId="177" fontId="46" fillId="0" borderId="12" xfId="21" applyNumberFormat="1" applyFont="1" applyBorder="1" applyAlignment="1">
      <alignment horizontal="center" vertical="center"/>
    </xf>
    <xf numFmtId="0" fontId="46" fillId="7" borderId="13" xfId="21" applyFont="1" applyFill="1" applyBorder="1" applyAlignment="1">
      <alignment horizontal="center" vertical="center" wrapText="1"/>
    </xf>
    <xf numFmtId="0" fontId="46" fillId="7" borderId="12" xfId="21" applyFont="1" applyFill="1" applyBorder="1" applyAlignment="1">
      <alignment horizontal="center" vertical="center"/>
    </xf>
    <xf numFmtId="177" fontId="39" fillId="0" borderId="12" xfId="21" applyNumberFormat="1" applyFont="1" applyFill="1" applyBorder="1" applyAlignment="1">
      <alignment horizontal="center" vertical="center"/>
    </xf>
    <xf numFmtId="176" fontId="46" fillId="0" borderId="15" xfId="21" applyNumberFormat="1" applyFont="1" applyFill="1" applyBorder="1" applyAlignment="1">
      <alignment horizontal="center" vertical="center"/>
    </xf>
    <xf numFmtId="0" fontId="46" fillId="0" borderId="0" xfId="21" applyFont="1" applyFill="1" applyAlignment="1">
      <alignment vertical="center"/>
    </xf>
    <xf numFmtId="0" fontId="46" fillId="0" borderId="11" xfId="3" applyFont="1" applyFill="1" applyBorder="1" applyAlignment="1">
      <alignment horizontal="center" vertical="center"/>
    </xf>
    <xf numFmtId="0" fontId="8" fillId="0" borderId="11" xfId="21" applyFont="1" applyFill="1" applyBorder="1" applyAlignment="1">
      <alignment horizontal="center" vertical="center" wrapText="1"/>
    </xf>
    <xf numFmtId="0" fontId="46" fillId="0" borderId="21" xfId="21" applyFont="1" applyBorder="1" applyAlignment="1">
      <alignment horizontal="left" vertical="center" wrapText="1" indent="1"/>
    </xf>
    <xf numFmtId="0" fontId="46" fillId="0" borderId="20" xfId="21" applyFont="1" applyFill="1" applyBorder="1" applyAlignment="1">
      <alignment horizontal="center" vertical="center" wrapText="1"/>
    </xf>
    <xf numFmtId="14" fontId="40" fillId="0" borderId="24" xfId="21" applyNumberFormat="1" applyFont="1" applyFill="1" applyBorder="1" applyAlignment="1">
      <alignment horizontal="left" vertical="center"/>
    </xf>
    <xf numFmtId="0" fontId="37" fillId="0" borderId="24" xfId="21" applyFont="1" applyBorder="1" applyAlignment="1">
      <alignment vertical="center"/>
    </xf>
    <xf numFmtId="0" fontId="61" fillId="0" borderId="24" xfId="21" applyFont="1" applyBorder="1" applyAlignment="1"/>
    <xf numFmtId="0" fontId="37" fillId="0" borderId="24" xfId="21" applyFont="1" applyBorder="1" applyAlignment="1"/>
    <xf numFmtId="0" fontId="35" fillId="5" borderId="33" xfId="21" applyFont="1" applyFill="1" applyBorder="1" applyAlignment="1">
      <alignment horizontal="left" vertical="center"/>
    </xf>
    <xf numFmtId="0" fontId="35" fillId="5" borderId="34" xfId="21" applyFont="1" applyFill="1" applyBorder="1" applyAlignment="1">
      <alignment vertical="center"/>
    </xf>
    <xf numFmtId="0" fontId="18" fillId="5" borderId="35" xfId="21" applyFont="1" applyFill="1" applyBorder="1" applyAlignment="1">
      <alignment horizontal="center" vertical="center"/>
    </xf>
    <xf numFmtId="0" fontId="12" fillId="0" borderId="14" xfId="21" applyFont="1" applyFill="1" applyBorder="1" applyAlignment="1">
      <alignment horizontal="center" vertical="center"/>
    </xf>
    <xf numFmtId="0" fontId="29" fillId="7" borderId="37" xfId="21" applyFont="1" applyFill="1" applyBorder="1" applyAlignment="1">
      <alignment horizontal="left" vertical="center" wrapText="1" indent="1"/>
    </xf>
    <xf numFmtId="0" fontId="29" fillId="7" borderId="18" xfId="21" applyFont="1" applyFill="1" applyBorder="1" applyAlignment="1">
      <alignment horizontal="left" vertical="center" wrapText="1" indent="1"/>
    </xf>
    <xf numFmtId="0" fontId="29" fillId="0" borderId="14" xfId="21" applyFont="1" applyBorder="1" applyAlignment="1">
      <alignment horizontal="center" vertical="center" wrapText="1"/>
    </xf>
    <xf numFmtId="0" fontId="58" fillId="0" borderId="13" xfId="21" applyFont="1" applyBorder="1"/>
    <xf numFmtId="0" fontId="58" fillId="0" borderId="0" xfId="21" applyFont="1" applyBorder="1"/>
    <xf numFmtId="0" fontId="62" fillId="0" borderId="12" xfId="22" applyFont="1" applyBorder="1" applyAlignment="1">
      <alignment horizontal="center" vertical="center" wrapText="1"/>
    </xf>
    <xf numFmtId="0" fontId="39" fillId="0" borderId="11" xfId="21" applyFont="1" applyFill="1" applyBorder="1" applyAlignment="1">
      <alignment vertical="top"/>
    </xf>
    <xf numFmtId="177" fontId="39" fillId="0" borderId="13" xfId="21" applyNumberFormat="1" applyFont="1" applyFill="1" applyBorder="1" applyAlignment="1">
      <alignment horizontal="center" vertical="center"/>
    </xf>
    <xf numFmtId="0" fontId="42" fillId="7" borderId="12" xfId="21" applyFont="1" applyFill="1" applyBorder="1" applyAlignment="1">
      <alignment horizontal="center" vertical="center" wrapText="1"/>
    </xf>
    <xf numFmtId="176" fontId="46" fillId="0" borderId="0" xfId="21" applyNumberFormat="1" applyFont="1" applyBorder="1" applyAlignment="1">
      <alignment horizontal="center" vertical="center"/>
    </xf>
    <xf numFmtId="0" fontId="46" fillId="0" borderId="13" xfId="21" applyFont="1" applyFill="1" applyBorder="1" applyAlignment="1">
      <alignment horizontal="center" vertical="center" wrapText="1"/>
    </xf>
    <xf numFmtId="0" fontId="46" fillId="0" borderId="5" xfId="21" applyFont="1" applyFill="1" applyBorder="1" applyAlignment="1">
      <alignment horizontal="center" vertical="center" wrapText="1"/>
    </xf>
    <xf numFmtId="0" fontId="29" fillId="0" borderId="12" xfId="21" applyFont="1" applyFill="1" applyBorder="1" applyAlignment="1">
      <alignment horizontal="center" vertical="center"/>
    </xf>
    <xf numFmtId="0" fontId="12" fillId="0" borderId="14" xfId="21" applyFont="1" applyFill="1" applyBorder="1" applyAlignment="1">
      <alignment horizontal="center" vertical="center" wrapText="1"/>
    </xf>
    <xf numFmtId="0" fontId="41" fillId="5" borderId="12" xfId="21" applyFont="1" applyFill="1" applyBorder="1" applyAlignment="1">
      <alignment vertical="center"/>
    </xf>
    <xf numFmtId="0" fontId="31" fillId="7" borderId="12" xfId="21" applyFont="1" applyFill="1" applyBorder="1" applyAlignment="1">
      <alignment horizontal="center" vertical="center" wrapText="1"/>
    </xf>
    <xf numFmtId="0" fontId="46" fillId="7" borderId="18" xfId="21" applyFont="1" applyFill="1" applyBorder="1" applyAlignment="1">
      <alignment horizontal="center" vertical="center" wrapText="1"/>
    </xf>
    <xf numFmtId="0" fontId="46" fillId="7" borderId="14" xfId="21" applyFont="1" applyFill="1" applyBorder="1" applyAlignment="1">
      <alignment horizontal="center" vertical="center" wrapText="1"/>
    </xf>
    <xf numFmtId="0" fontId="29" fillId="7" borderId="5" xfId="21" applyFont="1" applyFill="1" applyBorder="1" applyAlignment="1">
      <alignment horizontal="left" vertical="center" wrapText="1" indent="1"/>
    </xf>
    <xf numFmtId="0" fontId="39" fillId="0" borderId="11" xfId="21" applyFont="1" applyFill="1" applyBorder="1" applyAlignment="1">
      <alignment vertical="center"/>
    </xf>
    <xf numFmtId="0" fontId="46" fillId="0" borderId="12" xfId="21" quotePrefix="1" applyFont="1" applyBorder="1" applyAlignment="1">
      <alignment horizontal="center" vertical="center" wrapText="1"/>
    </xf>
    <xf numFmtId="0" fontId="46" fillId="0" borderId="13" xfId="21" applyFont="1" applyFill="1" applyBorder="1" applyAlignment="1">
      <alignment vertical="center" wrapText="1"/>
    </xf>
    <xf numFmtId="0" fontId="46" fillId="0" borderId="5" xfId="21" applyFont="1" applyFill="1" applyBorder="1" applyAlignment="1">
      <alignment vertical="center" wrapText="1"/>
    </xf>
    <xf numFmtId="0" fontId="28" fillId="2" borderId="2" xfId="21" applyFill="1" applyBorder="1" applyAlignment="1">
      <alignment vertical="center"/>
    </xf>
    <xf numFmtId="0" fontId="28" fillId="2" borderId="1" xfId="21" applyFill="1" applyBorder="1" applyAlignment="1">
      <alignment vertical="center"/>
    </xf>
    <xf numFmtId="0" fontId="21" fillId="2" borderId="1" xfId="21" applyFont="1" applyFill="1" applyBorder="1" applyAlignment="1">
      <alignment horizontal="left" vertical="center" indent="1"/>
    </xf>
    <xf numFmtId="0" fontId="28" fillId="2" borderId="3" xfId="21" applyFill="1" applyBorder="1" applyAlignment="1">
      <alignment vertical="center"/>
    </xf>
    <xf numFmtId="0" fontId="5" fillId="0" borderId="4" xfId="21" applyFont="1" applyBorder="1" applyAlignment="1">
      <alignment horizontal="left" vertical="center"/>
    </xf>
    <xf numFmtId="0" fontId="5" fillId="0" borderId="5" xfId="21" applyFont="1" applyBorder="1" applyAlignment="1">
      <alignment horizontal="left" vertical="center"/>
    </xf>
    <xf numFmtId="0" fontId="22" fillId="0" borderId="5" xfId="21" applyFont="1" applyBorder="1" applyAlignment="1">
      <alignment vertical="center"/>
    </xf>
    <xf numFmtId="0" fontId="63" fillId="0" borderId="5" xfId="21" applyFont="1" applyBorder="1" applyAlignment="1"/>
    <xf numFmtId="0" fontId="22" fillId="0" borderId="5" xfId="21" applyFont="1" applyBorder="1" applyAlignment="1"/>
    <xf numFmtId="0" fontId="5" fillId="0" borderId="5" xfId="21" applyFont="1" applyBorder="1" applyAlignment="1">
      <alignment horizontal="left" vertical="center" indent="2"/>
    </xf>
    <xf numFmtId="0" fontId="22" fillId="0" borderId="6" xfId="21" applyFont="1" applyBorder="1" applyAlignment="1">
      <alignment vertical="center"/>
    </xf>
    <xf numFmtId="0" fontId="22" fillId="0" borderId="0" xfId="21" applyFont="1" applyAlignment="1">
      <alignment vertical="center"/>
    </xf>
    <xf numFmtId="0" fontId="6" fillId="0" borderId="4" xfId="21" applyFont="1" applyBorder="1" applyAlignment="1">
      <alignment horizontal="left" vertical="center"/>
    </xf>
    <xf numFmtId="0" fontId="10" fillId="0" borderId="5" xfId="21" applyFont="1" applyBorder="1" applyAlignment="1">
      <alignment vertical="center"/>
    </xf>
    <xf numFmtId="0" fontId="13" fillId="0" borderId="5" xfId="21" applyFont="1" applyBorder="1" applyAlignment="1">
      <alignment vertical="center"/>
    </xf>
    <xf numFmtId="0" fontId="12" fillId="0" borderId="5" xfId="21" applyFont="1" applyBorder="1" applyAlignment="1">
      <alignment vertical="center"/>
    </xf>
    <xf numFmtId="0" fontId="23" fillId="0" borderId="5" xfId="21" applyFont="1" applyBorder="1" applyAlignment="1">
      <alignment vertical="center"/>
    </xf>
    <xf numFmtId="0" fontId="12" fillId="0" borderId="5" xfId="21" applyFont="1" applyBorder="1" applyAlignment="1"/>
    <xf numFmtId="0" fontId="23" fillId="0" borderId="5" xfId="21" applyFont="1" applyBorder="1" applyAlignment="1"/>
    <xf numFmtId="0" fontId="24" fillId="0" borderId="5" xfId="21" applyFont="1" applyBorder="1" applyAlignment="1">
      <alignment vertical="center"/>
    </xf>
    <xf numFmtId="0" fontId="23" fillId="0" borderId="6" xfId="21" applyFont="1" applyBorder="1" applyAlignment="1">
      <alignment vertical="center"/>
    </xf>
    <xf numFmtId="0" fontId="23" fillId="0" borderId="0" xfId="21" applyFont="1" applyAlignment="1">
      <alignment vertical="center"/>
    </xf>
    <xf numFmtId="0" fontId="6" fillId="0" borderId="7" xfId="21" applyFont="1" applyBorder="1" applyAlignment="1">
      <alignment horizontal="left" vertical="center"/>
    </xf>
    <xf numFmtId="14" fontId="13" fillId="0" borderId="8" xfId="21" applyNumberFormat="1" applyFont="1" applyFill="1" applyBorder="1" applyAlignment="1">
      <alignment vertical="center"/>
    </xf>
    <xf numFmtId="0" fontId="23" fillId="0" borderId="8" xfId="21" applyFont="1" applyBorder="1" applyAlignment="1">
      <alignment vertical="center"/>
    </xf>
    <xf numFmtId="0" fontId="12" fillId="0" borderId="8" xfId="21" applyFont="1" applyBorder="1" applyAlignment="1">
      <alignment vertical="center"/>
    </xf>
    <xf numFmtId="0" fontId="12" fillId="0" borderId="8" xfId="21" applyFont="1" applyBorder="1" applyAlignment="1"/>
    <xf numFmtId="0" fontId="23" fillId="0" borderId="8" xfId="21" applyFont="1" applyBorder="1" applyAlignment="1"/>
    <xf numFmtId="0" fontId="6" fillId="0" borderId="8" xfId="21" applyFont="1" applyBorder="1" applyAlignment="1">
      <alignment horizontal="left" vertical="center"/>
    </xf>
    <xf numFmtId="0" fontId="24" fillId="0" borderId="8" xfId="21" applyFont="1" applyBorder="1" applyAlignment="1">
      <alignment vertical="center"/>
    </xf>
    <xf numFmtId="0" fontId="23" fillId="0" borderId="9" xfId="21" applyFont="1" applyBorder="1" applyAlignment="1">
      <alignment vertical="center"/>
    </xf>
    <xf numFmtId="0" fontId="52" fillId="5" borderId="35" xfId="21" applyFont="1" applyFill="1" applyBorder="1" applyAlignment="1">
      <alignment horizontal="center" vertical="center"/>
    </xf>
    <xf numFmtId="0" fontId="39" fillId="5" borderId="43" xfId="21" applyFont="1" applyFill="1" applyBorder="1" applyAlignment="1">
      <alignment horizontal="center" vertical="center" wrapText="1"/>
    </xf>
    <xf numFmtId="0" fontId="10" fillId="0" borderId="14" xfId="21" applyFont="1" applyFill="1" applyBorder="1" applyAlignment="1">
      <alignment horizontal="center" vertical="center" wrapText="1"/>
    </xf>
    <xf numFmtId="0" fontId="29" fillId="0" borderId="14" xfId="21" applyFont="1" applyFill="1" applyBorder="1" applyAlignment="1">
      <alignment vertical="center"/>
    </xf>
    <xf numFmtId="0" fontId="29" fillId="0" borderId="37" xfId="21" applyFont="1" applyFill="1" applyBorder="1" applyAlignment="1">
      <alignment vertical="center"/>
    </xf>
    <xf numFmtId="0" fontId="40" fillId="0" borderId="19" xfId="21" applyFont="1" applyFill="1" applyBorder="1" applyAlignment="1">
      <alignment vertical="center" wrapText="1"/>
    </xf>
    <xf numFmtId="0" fontId="29" fillId="0" borderId="18" xfId="21" applyFont="1" applyFill="1" applyBorder="1" applyAlignment="1">
      <alignment vertical="center"/>
    </xf>
    <xf numFmtId="0" fontId="46" fillId="7" borderId="11" xfId="21" applyFont="1" applyFill="1" applyBorder="1" applyAlignment="1">
      <alignment horizontal="center" vertical="center" wrapText="1"/>
    </xf>
    <xf numFmtId="0" fontId="29" fillId="0" borderId="12" xfId="21" applyFont="1" applyFill="1" applyBorder="1" applyAlignment="1">
      <alignment vertical="center"/>
    </xf>
    <xf numFmtId="0" fontId="29" fillId="0" borderId="13" xfId="21" applyFont="1" applyFill="1" applyBorder="1" applyAlignment="1">
      <alignment vertical="center"/>
    </xf>
    <xf numFmtId="0" fontId="40" fillId="0" borderId="15" xfId="21" applyFont="1" applyFill="1" applyBorder="1" applyAlignment="1">
      <alignment vertical="center" wrapText="1"/>
    </xf>
    <xf numFmtId="0" fontId="31" fillId="6" borderId="0" xfId="21" applyFont="1" applyFill="1" applyBorder="1" applyAlignment="1">
      <alignment vertical="center" wrapText="1"/>
    </xf>
    <xf numFmtId="0" fontId="31" fillId="6" borderId="0" xfId="21" applyFont="1" applyFill="1" applyBorder="1" applyAlignment="1">
      <alignment vertical="center"/>
    </xf>
    <xf numFmtId="0" fontId="29" fillId="6" borderId="0" xfId="21" applyFont="1" applyFill="1" applyAlignment="1">
      <alignment vertical="center"/>
    </xf>
    <xf numFmtId="0" fontId="29" fillId="7" borderId="11" xfId="21" applyFont="1" applyFill="1" applyBorder="1" applyAlignment="1">
      <alignment horizontal="center" vertical="center" wrapText="1"/>
    </xf>
    <xf numFmtId="0" fontId="35" fillId="4" borderId="0" xfId="21" applyFont="1" applyFill="1" applyAlignment="1">
      <alignment horizontal="center" vertical="center"/>
    </xf>
    <xf numFmtId="0" fontId="64" fillId="0" borderId="12" xfId="21" applyFont="1" applyFill="1" applyBorder="1" applyAlignment="1">
      <alignment horizontal="center" vertical="center" wrapText="1"/>
    </xf>
    <xf numFmtId="0" fontId="64" fillId="0" borderId="12" xfId="21" applyFont="1" applyFill="1" applyBorder="1" applyAlignment="1">
      <alignment horizontal="left" vertical="center" wrapText="1"/>
    </xf>
    <xf numFmtId="178" fontId="46" fillId="0" borderId="12" xfId="21" applyNumberFormat="1" applyFont="1" applyFill="1" applyBorder="1" applyAlignment="1">
      <alignment horizontal="center" vertical="center" wrapText="1"/>
    </xf>
    <xf numFmtId="0" fontId="46" fillId="0" borderId="0" xfId="21" applyFont="1" applyFill="1" applyBorder="1" applyAlignment="1">
      <alignment vertical="center"/>
    </xf>
    <xf numFmtId="0" fontId="25" fillId="6" borderId="12" xfId="21" applyFont="1" applyFill="1" applyBorder="1" applyAlignment="1">
      <alignment horizontal="center" vertical="center" wrapText="1"/>
    </xf>
    <xf numFmtId="0" fontId="34" fillId="0" borderId="5" xfId="21" applyFont="1" applyBorder="1" applyAlignment="1"/>
    <xf numFmtId="0" fontId="38" fillId="0" borderId="4" xfId="21" applyFont="1" applyBorder="1" applyAlignment="1">
      <alignment horizontal="left" vertical="center"/>
    </xf>
    <xf numFmtId="0" fontId="39" fillId="5" borderId="26" xfId="21" applyFont="1" applyFill="1" applyBorder="1" applyAlignment="1">
      <alignment horizontal="center" vertical="center" wrapText="1"/>
    </xf>
    <xf numFmtId="0" fontId="40" fillId="5" borderId="26" xfId="21" applyFont="1" applyFill="1" applyBorder="1" applyAlignment="1">
      <alignment vertical="center"/>
    </xf>
    <xf numFmtId="0" fontId="42" fillId="5" borderId="0" xfId="21" applyFont="1" applyFill="1" applyBorder="1" applyAlignment="1">
      <alignment vertical="center"/>
    </xf>
    <xf numFmtId="0" fontId="65" fillId="0" borderId="12" xfId="21" applyFont="1" applyFill="1" applyBorder="1" applyAlignment="1">
      <alignment horizontal="center" vertical="center" wrapText="1"/>
    </xf>
    <xf numFmtId="0" fontId="38" fillId="0" borderId="18" xfId="21" quotePrefix="1" applyFont="1" applyFill="1" applyBorder="1" applyAlignment="1">
      <alignment horizontal="center" vertical="center" wrapText="1"/>
    </xf>
    <xf numFmtId="0" fontId="38" fillId="0" borderId="12" xfId="21" applyFont="1" applyFill="1" applyBorder="1" applyAlignment="1">
      <alignment horizontal="center" vertical="center" wrapText="1"/>
    </xf>
    <xf numFmtId="0" fontId="38" fillId="0" borderId="12" xfId="21" applyFont="1" applyFill="1" applyBorder="1" applyAlignment="1">
      <alignment horizontal="center" vertical="center"/>
    </xf>
    <xf numFmtId="0" fontId="58" fillId="0" borderId="12" xfId="21" applyFont="1" applyBorder="1" applyAlignment="1">
      <alignment vertical="center"/>
    </xf>
    <xf numFmtId="0" fontId="58" fillId="0" borderId="13" xfId="21" applyFont="1" applyBorder="1" applyAlignment="1">
      <alignment vertical="center"/>
    </xf>
    <xf numFmtId="0" fontId="38" fillId="0" borderId="15" xfId="21" applyFont="1" applyBorder="1" applyAlignment="1">
      <alignment vertical="center" wrapText="1"/>
    </xf>
    <xf numFmtId="0" fontId="38" fillId="0" borderId="0" xfId="21" applyFont="1" applyBorder="1" applyAlignment="1">
      <alignment vertical="center" wrapText="1"/>
    </xf>
    <xf numFmtId="0" fontId="38" fillId="0" borderId="0" xfId="21" applyFont="1" applyBorder="1" applyAlignment="1">
      <alignment vertical="center"/>
    </xf>
    <xf numFmtId="0" fontId="58" fillId="0" borderId="0" xfId="21" applyFont="1" applyAlignment="1">
      <alignment vertical="center"/>
    </xf>
    <xf numFmtId="0" fontId="29" fillId="0" borderId="11" xfId="21" applyFont="1" applyBorder="1" applyAlignment="1">
      <alignment vertical="center"/>
    </xf>
    <xf numFmtId="0" fontId="31" fillId="0" borderId="11" xfId="21" quotePrefix="1" applyFont="1" applyFill="1" applyBorder="1" applyAlignment="1">
      <alignment horizontal="center" vertical="center" wrapText="1"/>
    </xf>
    <xf numFmtId="0" fontId="31" fillId="6" borderId="11" xfId="21" quotePrefix="1" applyFont="1" applyFill="1" applyBorder="1" applyAlignment="1">
      <alignment horizontal="center" vertical="center" wrapText="1"/>
    </xf>
    <xf numFmtId="0" fontId="31" fillId="0" borderId="12" xfId="21" applyFont="1" applyFill="1" applyBorder="1" applyAlignment="1">
      <alignment horizontal="center" vertical="center"/>
    </xf>
    <xf numFmtId="0" fontId="29" fillId="0" borderId="11" xfId="21" quotePrefix="1" applyFont="1" applyBorder="1" applyAlignment="1">
      <alignment horizontal="center" vertical="center"/>
    </xf>
    <xf numFmtId="0" fontId="29" fillId="0" borderId="12" xfId="21" applyFont="1" applyBorder="1" applyAlignment="1">
      <alignment horizontal="left" vertical="top"/>
    </xf>
    <xf numFmtId="0" fontId="29" fillId="0" borderId="13" xfId="21" applyFont="1" applyBorder="1" applyAlignment="1">
      <alignment horizontal="left" vertical="top"/>
    </xf>
    <xf numFmtId="0" fontId="40" fillId="0" borderId="15" xfId="21" applyFont="1" applyBorder="1" applyAlignment="1">
      <alignment horizontal="left" vertical="top" wrapText="1"/>
    </xf>
    <xf numFmtId="0" fontId="31" fillId="0" borderId="0" xfId="21" applyFont="1" applyBorder="1" applyAlignment="1">
      <alignment horizontal="left" vertical="top"/>
    </xf>
    <xf numFmtId="0" fontId="29" fillId="0" borderId="0" xfId="21" applyFont="1" applyAlignment="1">
      <alignment horizontal="left" vertical="top"/>
    </xf>
    <xf numFmtId="0" fontId="8" fillId="0" borderId="12" xfId="21" applyFont="1" applyFill="1" applyBorder="1" applyAlignment="1">
      <alignment horizontal="center" vertical="top" wrapText="1"/>
    </xf>
    <xf numFmtId="0" fontId="29" fillId="6" borderId="11" xfId="21" quotePrefix="1" applyFont="1" applyFill="1" applyBorder="1" applyAlignment="1">
      <alignment horizontal="center" vertical="center"/>
    </xf>
    <xf numFmtId="0" fontId="28" fillId="0" borderId="0" xfId="21" applyAlignment="1">
      <alignment horizontal="center" vertical="center"/>
    </xf>
    <xf numFmtId="0" fontId="46" fillId="0" borderId="12" xfId="21" applyFont="1" applyFill="1" applyBorder="1" applyAlignment="1">
      <alignment horizontal="left" vertical="center" wrapText="1"/>
    </xf>
    <xf numFmtId="0" fontId="46" fillId="0" borderId="12" xfId="21" applyFont="1" applyBorder="1" applyAlignment="1">
      <alignment horizontal="left" vertical="center" wrapText="1"/>
    </xf>
    <xf numFmtId="0" fontId="35" fillId="5" borderId="4" xfId="21" applyFont="1" applyFill="1" applyBorder="1" applyAlignment="1">
      <alignment horizontal="left" vertical="center"/>
    </xf>
    <xf numFmtId="0" fontId="35" fillId="5" borderId="5" xfId="21" applyFont="1" applyFill="1" applyBorder="1" applyAlignment="1">
      <alignment horizontal="left" vertical="center"/>
    </xf>
    <xf numFmtId="0" fontId="35" fillId="5" borderId="6" xfId="21" applyFont="1" applyFill="1" applyBorder="1" applyAlignment="1">
      <alignment horizontal="left" vertical="center"/>
    </xf>
    <xf numFmtId="0" fontId="46" fillId="0" borderId="13" xfId="21" applyFont="1" applyBorder="1" applyAlignment="1">
      <alignment horizontal="center" vertical="center" wrapText="1"/>
    </xf>
    <xf numFmtId="0" fontId="29" fillId="6" borderId="12" xfId="21" applyFont="1" applyFill="1" applyBorder="1" applyAlignment="1">
      <alignment horizontal="center" vertical="center" wrapText="1"/>
    </xf>
    <xf numFmtId="0" fontId="41" fillId="0" borderId="12" xfId="21" applyFont="1" applyBorder="1" applyAlignment="1">
      <alignment horizontal="center" vertical="center" wrapText="1"/>
    </xf>
    <xf numFmtId="0" fontId="46" fillId="6" borderId="12" xfId="21" quotePrefix="1" applyFont="1" applyFill="1" applyBorder="1" applyAlignment="1">
      <alignment horizontal="center" vertical="center" wrapText="1"/>
    </xf>
    <xf numFmtId="0" fontId="8" fillId="0" borderId="12" xfId="21" applyFont="1" applyFill="1" applyBorder="1" applyAlignment="1">
      <alignment horizontal="left" vertical="center" indent="1"/>
    </xf>
    <xf numFmtId="0" fontId="38" fillId="5" borderId="10" xfId="0" applyFont="1" applyFill="1" applyBorder="1" applyAlignment="1">
      <alignment horizontal="center" vertical="center" wrapText="1"/>
    </xf>
    <xf numFmtId="0" fontId="39" fillId="5" borderId="12" xfId="0" applyFont="1" applyFill="1" applyBorder="1" applyAlignment="1">
      <alignment horizontal="center" vertical="center" wrapText="1"/>
    </xf>
    <xf numFmtId="0" fontId="66" fillId="5" borderId="12" xfId="0" applyFont="1" applyFill="1" applyBorder="1" applyAlignment="1">
      <alignment horizontal="center" vertical="center" wrapText="1"/>
    </xf>
    <xf numFmtId="0" fontId="41" fillId="5" borderId="12" xfId="0" applyFont="1" applyFill="1" applyBorder="1" applyAlignment="1">
      <alignment horizontal="center" vertical="center"/>
    </xf>
    <xf numFmtId="0" fontId="65" fillId="0" borderId="12" xfId="0" applyFont="1" applyFill="1" applyBorder="1" applyAlignment="1">
      <alignment horizontal="center" vertical="center" wrapText="1"/>
    </xf>
    <xf numFmtId="0" fontId="38" fillId="7" borderId="13" xfId="0" applyFont="1" applyFill="1" applyBorder="1" applyAlignment="1">
      <alignment horizontal="left" vertical="center" wrapText="1" indent="1"/>
    </xf>
    <xf numFmtId="0" fontId="58" fillId="7" borderId="11" xfId="0" applyFont="1" applyFill="1" applyBorder="1" applyAlignment="1">
      <alignment horizontal="left" vertical="center" wrapText="1" indent="1"/>
    </xf>
    <xf numFmtId="0" fontId="38" fillId="0" borderId="18" xfId="0" quotePrefix="1" applyFont="1" applyFill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177" fontId="40" fillId="0" borderId="12" xfId="0" applyNumberFormat="1" applyFont="1" applyFill="1" applyBorder="1" applyAlignment="1">
      <alignment horizontal="center" vertical="center"/>
    </xf>
    <xf numFmtId="0" fontId="29" fillId="0" borderId="11" xfId="0" quotePrefix="1" applyFont="1" applyFill="1" applyBorder="1" applyAlignment="1">
      <alignment horizontal="center" vertical="center"/>
    </xf>
    <xf numFmtId="0" fontId="29" fillId="0" borderId="11" xfId="0" quotePrefix="1" applyFont="1" applyFill="1" applyBorder="1" applyAlignment="1">
      <alignment horizontal="center" vertical="center" wrapText="1"/>
    </xf>
    <xf numFmtId="0" fontId="46" fillId="0" borderId="12" xfId="0" applyFont="1" applyFill="1" applyBorder="1" applyAlignment="1">
      <alignment horizontal="left" vertical="center" wrapText="1"/>
    </xf>
    <xf numFmtId="0" fontId="41" fillId="0" borderId="12" xfId="0" applyFont="1" applyBorder="1" applyAlignment="1">
      <alignment horizontal="center" vertical="center"/>
    </xf>
    <xf numFmtId="0" fontId="46" fillId="7" borderId="12" xfId="3" applyFont="1" applyFill="1" applyBorder="1" applyAlignment="1">
      <alignment horizontal="center" vertical="center" wrapText="1"/>
    </xf>
    <xf numFmtId="0" fontId="29" fillId="7" borderId="0" xfId="0" applyFont="1" applyFill="1" applyAlignment="1">
      <alignment horizontal="center" vertical="center"/>
    </xf>
    <xf numFmtId="0" fontId="8" fillId="0" borderId="12" xfId="0" quotePrefix="1" applyFont="1" applyFill="1" applyBorder="1" applyAlignment="1">
      <alignment horizontal="center" vertical="center" wrapText="1"/>
    </xf>
    <xf numFmtId="0" fontId="46" fillId="0" borderId="13" xfId="0" applyFont="1" applyFill="1" applyBorder="1" applyAlignment="1">
      <alignment vertical="center"/>
    </xf>
    <xf numFmtId="0" fontId="46" fillId="0" borderId="15" xfId="0" applyFont="1" applyFill="1" applyBorder="1" applyAlignment="1">
      <alignment vertical="center"/>
    </xf>
    <xf numFmtId="0" fontId="30" fillId="0" borderId="14" xfId="21" applyFont="1" applyFill="1" applyBorder="1" applyAlignment="1">
      <alignment horizontal="center" vertical="center" wrapText="1"/>
    </xf>
    <xf numFmtId="0" fontId="12" fillId="6" borderId="14" xfId="21" applyFont="1" applyFill="1" applyBorder="1" applyAlignment="1">
      <alignment horizontal="center" vertical="center" wrapText="1"/>
    </xf>
    <xf numFmtId="0" fontId="46" fillId="6" borderId="13" xfId="21" applyFont="1" applyFill="1" applyBorder="1" applyAlignment="1">
      <alignment horizontal="left" vertical="center" wrapText="1" indent="1"/>
    </xf>
    <xf numFmtId="0" fontId="46" fillId="6" borderId="11" xfId="21" applyFont="1" applyFill="1" applyBorder="1" applyAlignment="1">
      <alignment horizontal="left" vertical="center" wrapText="1" indent="1"/>
    </xf>
    <xf numFmtId="0" fontId="30" fillId="6" borderId="14" xfId="21" applyFont="1" applyFill="1" applyBorder="1" applyAlignment="1">
      <alignment horizontal="center" vertical="center" wrapText="1"/>
    </xf>
    <xf numFmtId="0" fontId="41" fillId="5" borderId="12" xfId="21" applyFont="1" applyFill="1" applyBorder="1" applyAlignment="1">
      <alignment horizontal="center" vertical="center"/>
    </xf>
    <xf numFmtId="0" fontId="30" fillId="0" borderId="11" xfId="21" applyFont="1" applyBorder="1" applyAlignment="1">
      <alignment horizontal="center" vertical="center" wrapText="1"/>
    </xf>
    <xf numFmtId="176" fontId="46" fillId="0" borderId="0" xfId="21" applyNumberFormat="1" applyFont="1" applyFill="1" applyBorder="1" applyAlignment="1">
      <alignment horizontal="center" vertical="center"/>
    </xf>
    <xf numFmtId="0" fontId="46" fillId="0" borderId="11" xfId="3" applyFont="1" applyBorder="1" applyAlignment="1">
      <alignment horizontal="center" vertical="center"/>
    </xf>
    <xf numFmtId="0" fontId="8" fillId="6" borderId="0" xfId="21" applyFont="1" applyFill="1" applyAlignment="1">
      <alignment vertical="center"/>
    </xf>
    <xf numFmtId="0" fontId="34" fillId="0" borderId="4" xfId="21" applyFont="1" applyBorder="1" applyAlignment="1">
      <alignment horizontal="left" vertical="center" indent="1"/>
    </xf>
    <xf numFmtId="0" fontId="34" fillId="0" borderId="5" xfId="21" applyFont="1" applyBorder="1" applyAlignment="1">
      <alignment horizontal="center" vertical="center"/>
    </xf>
    <xf numFmtId="0" fontId="39" fillId="0" borderId="32" xfId="21" applyFont="1" applyBorder="1" applyAlignment="1">
      <alignment horizontal="left" vertical="center" indent="1"/>
    </xf>
    <xf numFmtId="0" fontId="39" fillId="0" borderId="24" xfId="21" applyFont="1" applyBorder="1" applyAlignment="1">
      <alignment horizontal="right" vertical="center"/>
    </xf>
    <xf numFmtId="0" fontId="38" fillId="0" borderId="24" xfId="21" applyFont="1" applyBorder="1" applyAlignment="1">
      <alignment horizontal="center" vertical="center"/>
    </xf>
    <xf numFmtId="0" fontId="29" fillId="0" borderId="37" xfId="21" applyFont="1" applyFill="1" applyBorder="1" applyAlignment="1">
      <alignment horizontal="left" vertical="center" wrapText="1" indent="1"/>
    </xf>
    <xf numFmtId="0" fontId="29" fillId="0" borderId="18" xfId="21" applyFont="1" applyFill="1" applyBorder="1" applyAlignment="1">
      <alignment horizontal="left" vertical="center" wrapText="1" indent="1"/>
    </xf>
    <xf numFmtId="0" fontId="29" fillId="0" borderId="18" xfId="21" quotePrefix="1" applyFont="1" applyFill="1" applyBorder="1" applyAlignment="1">
      <alignment horizontal="center" vertical="center"/>
    </xf>
    <xf numFmtId="0" fontId="29" fillId="0" borderId="18" xfId="21" applyFont="1" applyFill="1" applyBorder="1" applyAlignment="1">
      <alignment horizontal="center" vertical="center" wrapText="1"/>
    </xf>
    <xf numFmtId="0" fontId="29" fillId="6" borderId="18" xfId="21" applyFont="1" applyFill="1" applyBorder="1" applyAlignment="1">
      <alignment horizontal="center" vertical="center" wrapText="1"/>
    </xf>
    <xf numFmtId="0" fontId="29" fillId="0" borderId="18" xfId="21" applyFont="1" applyBorder="1" applyAlignment="1">
      <alignment horizontal="center" vertical="center" wrapText="1"/>
    </xf>
    <xf numFmtId="0" fontId="40" fillId="0" borderId="31" xfId="21" applyFont="1" applyBorder="1" applyAlignment="1">
      <alignment vertical="center" wrapText="1"/>
    </xf>
    <xf numFmtId="0" fontId="39" fillId="5" borderId="37" xfId="21" applyFont="1" applyFill="1" applyBorder="1" applyAlignment="1">
      <alignment horizontal="center" vertical="center" wrapText="1"/>
    </xf>
    <xf numFmtId="0" fontId="47" fillId="4" borderId="37" xfId="21" applyFont="1" applyFill="1" applyBorder="1" applyAlignment="1">
      <alignment horizontal="center" vertical="center"/>
    </xf>
    <xf numFmtId="0" fontId="39" fillId="4" borderId="12" xfId="21" applyFont="1" applyFill="1" applyBorder="1" applyAlignment="1">
      <alignment horizontal="center" vertical="center" wrapText="1"/>
    </xf>
    <xf numFmtId="0" fontId="39" fillId="4" borderId="12" xfId="21" applyFont="1" applyFill="1" applyBorder="1" applyAlignment="1">
      <alignment horizontal="center" vertical="center"/>
    </xf>
    <xf numFmtId="0" fontId="46" fillId="6" borderId="14" xfId="21" applyFont="1" applyFill="1" applyBorder="1" applyAlignment="1">
      <alignment horizontal="center" vertical="center" wrapText="1"/>
    </xf>
    <xf numFmtId="0" fontId="29" fillId="0" borderId="11" xfId="21" quotePrefix="1" applyFont="1" applyBorder="1" applyAlignment="1">
      <alignment horizontal="center" vertical="center" wrapText="1"/>
    </xf>
    <xf numFmtId="0" fontId="29" fillId="0" borderId="11" xfId="21" applyFont="1" applyFill="1" applyBorder="1" applyAlignment="1">
      <alignment horizontal="center" vertical="center"/>
    </xf>
    <xf numFmtId="0" fontId="46" fillId="0" borderId="11" xfId="21" quotePrefix="1" applyFont="1" applyBorder="1" applyAlignment="1">
      <alignment horizontal="center" vertical="center" wrapText="1"/>
    </xf>
    <xf numFmtId="0" fontId="46" fillId="0" borderId="8" xfId="21" applyFont="1" applyFill="1" applyBorder="1" applyAlignment="1">
      <alignment horizontal="center" vertical="center" wrapText="1"/>
    </xf>
    <xf numFmtId="0" fontId="12" fillId="0" borderId="12" xfId="21" applyFont="1" applyFill="1" applyBorder="1" applyAlignment="1">
      <alignment horizontal="center" vertical="center" wrapText="1"/>
    </xf>
    <xf numFmtId="0" fontId="29" fillId="6" borderId="11" xfId="21" quotePrefix="1" applyFont="1" applyFill="1" applyBorder="1" applyAlignment="1">
      <alignment horizontal="center" vertical="center" wrapText="1"/>
    </xf>
    <xf numFmtId="0" fontId="29" fillId="6" borderId="12" xfId="21" applyFont="1" applyFill="1" applyBorder="1" applyAlignment="1">
      <alignment horizontal="left" vertical="center" indent="1"/>
    </xf>
    <xf numFmtId="0" fontId="61" fillId="0" borderId="8" xfId="21" applyFont="1" applyBorder="1" applyAlignment="1"/>
    <xf numFmtId="0" fontId="37" fillId="0" borderId="25" xfId="21" applyFont="1" applyBorder="1" applyAlignment="1">
      <alignment vertical="center"/>
    </xf>
    <xf numFmtId="0" fontId="39" fillId="5" borderId="46" xfId="21" applyFont="1" applyFill="1" applyBorder="1" applyAlignment="1">
      <alignment horizontal="center" vertical="center" wrapText="1"/>
    </xf>
    <xf numFmtId="0" fontId="40" fillId="5" borderId="47" xfId="21" applyFont="1" applyFill="1" applyBorder="1" applyAlignment="1">
      <alignment vertical="center"/>
    </xf>
    <xf numFmtId="0" fontId="39" fillId="4" borderId="40" xfId="21" applyFont="1" applyFill="1" applyBorder="1" applyAlignment="1">
      <alignment horizontal="center" vertical="center" wrapText="1"/>
    </xf>
    <xf numFmtId="0" fontId="42" fillId="0" borderId="12" xfId="21" applyFont="1" applyFill="1" applyBorder="1" applyAlignment="1">
      <alignment horizontal="center" vertical="center" wrapText="1"/>
    </xf>
    <xf numFmtId="176" fontId="40" fillId="0" borderId="12" xfId="21" applyNumberFormat="1" applyFont="1" applyFill="1" applyBorder="1" applyAlignment="1">
      <alignment horizontal="center" vertical="center"/>
    </xf>
    <xf numFmtId="0" fontId="57" fillId="6" borderId="12" xfId="21" applyFont="1" applyFill="1" applyBorder="1" applyAlignment="1">
      <alignment horizontal="center" vertical="center" wrapText="1"/>
    </xf>
    <xf numFmtId="0" fontId="38" fillId="0" borderId="4" xfId="21" applyFont="1" applyBorder="1" applyAlignment="1">
      <alignment horizontal="left" vertical="center" indent="1"/>
    </xf>
    <xf numFmtId="0" fontId="39" fillId="0" borderId="7" xfId="21" applyFont="1" applyBorder="1" applyAlignment="1">
      <alignment horizontal="left" vertical="center" indent="1"/>
    </xf>
    <xf numFmtId="0" fontId="67" fillId="0" borderId="12" xfId="21" applyFont="1" applyFill="1" applyBorder="1" applyAlignment="1">
      <alignment horizontal="center" vertical="center" wrapText="1"/>
    </xf>
    <xf numFmtId="0" fontId="68" fillId="0" borderId="12" xfId="21" applyFont="1" applyBorder="1"/>
    <xf numFmtId="0" fontId="68" fillId="0" borderId="0" xfId="21" applyFont="1"/>
    <xf numFmtId="0" fontId="46" fillId="7" borderId="5" xfId="21" applyFont="1" applyFill="1" applyBorder="1" applyAlignment="1">
      <alignment horizontal="center" vertical="center"/>
    </xf>
    <xf numFmtId="0" fontId="56" fillId="0" borderId="12" xfId="21" applyFont="1" applyBorder="1" applyAlignment="1">
      <alignment horizontal="center" vertical="center" wrapText="1"/>
    </xf>
    <xf numFmtId="0" fontId="41" fillId="6" borderId="12" xfId="21" applyFont="1" applyFill="1" applyBorder="1" applyAlignment="1">
      <alignment horizontal="center" vertical="center" wrapText="1"/>
    </xf>
    <xf numFmtId="0" fontId="46" fillId="7" borderId="12" xfId="21" applyFont="1" applyFill="1" applyBorder="1" applyAlignment="1">
      <alignment horizontal="left" vertical="center" wrapText="1" indent="1"/>
    </xf>
    <xf numFmtId="0" fontId="46" fillId="0" borderId="40" xfId="0" applyFont="1" applyFill="1" applyBorder="1" applyAlignment="1">
      <alignment horizontal="center" vertical="center" wrapText="1"/>
    </xf>
    <xf numFmtId="0" fontId="46" fillId="0" borderId="41" xfId="0" applyFont="1" applyFill="1" applyBorder="1" applyAlignment="1">
      <alignment horizontal="center" vertical="center" wrapText="1"/>
    </xf>
    <xf numFmtId="0" fontId="58" fillId="0" borderId="12" xfId="0" applyFont="1" applyBorder="1" applyAlignment="1">
      <alignment horizontal="center" vertical="center"/>
    </xf>
    <xf numFmtId="0" fontId="68" fillId="0" borderId="12" xfId="0" applyFont="1" applyBorder="1"/>
    <xf numFmtId="0" fontId="68" fillId="0" borderId="0" xfId="0" applyFont="1"/>
    <xf numFmtId="0" fontId="29" fillId="0" borderId="28" xfId="0" applyFont="1" applyFill="1" applyBorder="1" applyAlignment="1">
      <alignment horizontal="center" vertical="center" wrapText="1"/>
    </xf>
    <xf numFmtId="0" fontId="35" fillId="5" borderId="16" xfId="0" applyFont="1" applyFill="1" applyBorder="1" applyAlignment="1">
      <alignment horizontal="left" vertical="center"/>
    </xf>
    <xf numFmtId="0" fontId="35" fillId="5" borderId="17" xfId="0" applyFont="1" applyFill="1" applyBorder="1" applyAlignment="1">
      <alignment vertical="center"/>
    </xf>
    <xf numFmtId="0" fontId="41" fillId="5" borderId="17" xfId="0" applyFont="1" applyFill="1" applyBorder="1" applyAlignment="1">
      <alignment vertical="center"/>
    </xf>
    <xf numFmtId="0" fontId="41" fillId="5" borderId="11" xfId="0" applyFont="1" applyFill="1" applyBorder="1" applyAlignment="1">
      <alignment vertical="center"/>
    </xf>
    <xf numFmtId="0" fontId="39" fillId="5" borderId="14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vertical="center"/>
    </xf>
    <xf numFmtId="0" fontId="29" fillId="0" borderId="13" xfId="0" applyFont="1" applyFill="1" applyBorder="1" applyAlignment="1">
      <alignment vertical="center"/>
    </xf>
    <xf numFmtId="0" fontId="40" fillId="0" borderId="15" xfId="0" applyFont="1" applyFill="1" applyBorder="1" applyAlignment="1">
      <alignment vertical="center" wrapText="1"/>
    </xf>
    <xf numFmtId="0" fontId="29" fillId="0" borderId="0" xfId="0" applyFont="1" applyFill="1" applyAlignment="1">
      <alignment vertical="center"/>
    </xf>
    <xf numFmtId="177" fontId="8" fillId="0" borderId="12" xfId="0" applyNumberFormat="1" applyFont="1" applyFill="1" applyBorder="1" applyAlignment="1">
      <alignment horizontal="center" vertical="center"/>
    </xf>
    <xf numFmtId="177" fontId="8" fillId="0" borderId="15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11" xfId="0" applyFont="1" applyBorder="1" applyAlignment="1">
      <alignment horizontal="center" wrapText="1"/>
    </xf>
    <xf numFmtId="0" fontId="29" fillId="7" borderId="11" xfId="0" quotePrefix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top"/>
    </xf>
    <xf numFmtId="0" fontId="35" fillId="0" borderId="24" xfId="0" applyFont="1" applyFill="1" applyBorder="1" applyAlignment="1">
      <alignment vertical="top"/>
    </xf>
    <xf numFmtId="0" fontId="35" fillId="0" borderId="28" xfId="0" applyFont="1" applyFill="1" applyBorder="1" applyAlignment="1">
      <alignment vertical="top"/>
    </xf>
    <xf numFmtId="0" fontId="46" fillId="7" borderId="29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1" xfId="21" applyFont="1" applyBorder="1" applyAlignment="1">
      <alignment horizontal="center" vertical="center"/>
    </xf>
    <xf numFmtId="49" fontId="46" fillId="0" borderId="12" xfId="23" applyNumberFormat="1" applyFont="1" applyFill="1" applyBorder="1" applyAlignment="1">
      <alignment horizontal="center" vertical="center" wrapText="1"/>
    </xf>
    <xf numFmtId="177" fontId="30" fillId="7" borderId="12" xfId="21" applyNumberFormat="1" applyFont="1" applyFill="1" applyBorder="1" applyAlignment="1">
      <alignment horizontal="center" vertical="center"/>
    </xf>
    <xf numFmtId="176" fontId="8" fillId="0" borderId="12" xfId="21" applyNumberFormat="1" applyFont="1" applyBorder="1" applyAlignment="1">
      <alignment horizontal="center" vertical="center"/>
    </xf>
    <xf numFmtId="176" fontId="8" fillId="0" borderId="13" xfId="21" applyNumberFormat="1" applyFont="1" applyBorder="1" applyAlignment="1">
      <alignment horizontal="center" vertical="center"/>
    </xf>
    <xf numFmtId="176" fontId="8" fillId="0" borderId="15" xfId="21" applyNumberFormat="1" applyFont="1" applyBorder="1" applyAlignment="1">
      <alignment horizontal="center" vertical="center"/>
    </xf>
    <xf numFmtId="0" fontId="46" fillId="7" borderId="12" xfId="21" applyFont="1" applyFill="1" applyBorder="1" applyAlignment="1">
      <alignment horizontal="left" vertical="center" indent="1"/>
    </xf>
    <xf numFmtId="0" fontId="46" fillId="7" borderId="4" xfId="0" applyFont="1" applyFill="1" applyBorder="1" applyAlignment="1">
      <alignment horizontal="left" vertical="top" wrapText="1"/>
    </xf>
    <xf numFmtId="0" fontId="46" fillId="7" borderId="5" xfId="0" applyFont="1" applyFill="1" applyBorder="1" applyAlignment="1">
      <alignment horizontal="left" vertical="top"/>
    </xf>
    <xf numFmtId="0" fontId="46" fillId="7" borderId="11" xfId="0" applyFont="1" applyFill="1" applyBorder="1" applyAlignment="1">
      <alignment horizontal="left" vertical="top"/>
    </xf>
    <xf numFmtId="0" fontId="46" fillId="7" borderId="4" xfId="0" applyFont="1" applyFill="1" applyBorder="1" applyAlignment="1">
      <alignment horizontal="left" vertical="top"/>
    </xf>
    <xf numFmtId="0" fontId="46" fillId="0" borderId="13" xfId="0" applyFont="1" applyFill="1" applyBorder="1" applyAlignment="1">
      <alignment horizontal="center" vertical="center" wrapText="1"/>
    </xf>
    <xf numFmtId="0" fontId="46" fillId="0" borderId="5" xfId="0" applyFont="1" applyFill="1" applyBorder="1" applyAlignment="1">
      <alignment horizontal="center" vertical="center" wrapText="1"/>
    </xf>
    <xf numFmtId="0" fontId="46" fillId="0" borderId="11" xfId="0" applyFont="1" applyFill="1" applyBorder="1" applyAlignment="1">
      <alignment horizontal="center" vertical="center" wrapText="1"/>
    </xf>
    <xf numFmtId="0" fontId="46" fillId="0" borderId="22" xfId="0" applyFont="1" applyFill="1" applyBorder="1" applyAlignment="1">
      <alignment horizontal="center" vertical="center" wrapText="1"/>
    </xf>
    <xf numFmtId="0" fontId="46" fillId="0" borderId="8" xfId="0" applyFont="1" applyFill="1" applyBorder="1" applyAlignment="1">
      <alignment horizontal="center" vertical="center" wrapText="1"/>
    </xf>
    <xf numFmtId="0" fontId="46" fillId="0" borderId="20" xfId="0" applyFont="1" applyFill="1" applyBorder="1" applyAlignment="1">
      <alignment horizontal="center" vertical="center" wrapText="1"/>
    </xf>
    <xf numFmtId="0" fontId="46" fillId="0" borderId="4" xfId="0" applyFont="1" applyFill="1" applyBorder="1" applyAlignment="1">
      <alignment horizontal="left" vertical="top" wrapText="1"/>
    </xf>
    <xf numFmtId="0" fontId="46" fillId="0" borderId="5" xfId="0" applyFont="1" applyFill="1" applyBorder="1" applyAlignment="1">
      <alignment horizontal="left" vertical="top"/>
    </xf>
    <xf numFmtId="0" fontId="46" fillId="0" borderId="11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46" fillId="0" borderId="5" xfId="3" applyFont="1" applyFill="1" applyBorder="1" applyAlignment="1">
      <alignment horizontal="left" vertical="top"/>
    </xf>
    <xf numFmtId="0" fontId="46" fillId="0" borderId="11" xfId="3" applyFont="1" applyFill="1" applyBorder="1" applyAlignment="1">
      <alignment horizontal="left" vertical="top"/>
    </xf>
    <xf numFmtId="0" fontId="35" fillId="5" borderId="4" xfId="0" applyFont="1" applyFill="1" applyBorder="1" applyAlignment="1">
      <alignment horizontal="left" vertical="center"/>
    </xf>
    <xf numFmtId="0" fontId="35" fillId="5" borderId="5" xfId="0" applyFont="1" applyFill="1" applyBorder="1" applyAlignment="1">
      <alignment horizontal="left" vertical="center"/>
    </xf>
    <xf numFmtId="0" fontId="35" fillId="5" borderId="6" xfId="0" applyFont="1" applyFill="1" applyBorder="1" applyAlignment="1">
      <alignment horizontal="left" vertical="center"/>
    </xf>
    <xf numFmtId="0" fontId="46" fillId="0" borderId="5" xfId="0" applyFont="1" applyFill="1" applyBorder="1" applyAlignment="1">
      <alignment horizontal="left" vertical="top" wrapText="1"/>
    </xf>
    <xf numFmtId="0" fontId="46" fillId="0" borderId="11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/>
    </xf>
    <xf numFmtId="0" fontId="8" fillId="3" borderId="5" xfId="0" applyFont="1" applyFill="1" applyBorder="1" applyAlignment="1">
      <alignment horizontal="left" vertical="top"/>
    </xf>
    <xf numFmtId="0" fontId="8" fillId="3" borderId="11" xfId="0" applyFont="1" applyFill="1" applyBorder="1" applyAlignment="1">
      <alignment horizontal="left" vertical="top"/>
    </xf>
    <xf numFmtId="0" fontId="35" fillId="0" borderId="4" xfId="0" applyFont="1" applyFill="1" applyBorder="1" applyAlignment="1">
      <alignment horizontal="left" vertical="top"/>
    </xf>
    <xf numFmtId="0" fontId="35" fillId="0" borderId="5" xfId="0" applyFont="1" applyFill="1" applyBorder="1" applyAlignment="1">
      <alignment horizontal="left" vertical="top"/>
    </xf>
    <xf numFmtId="0" fontId="35" fillId="0" borderId="11" xfId="0" applyFont="1" applyFill="1" applyBorder="1" applyAlignment="1">
      <alignment horizontal="left" vertical="top"/>
    </xf>
    <xf numFmtId="0" fontId="35" fillId="0" borderId="4" xfId="0" applyFont="1" applyFill="1" applyBorder="1" applyAlignment="1">
      <alignment horizontal="left" vertical="top" wrapText="1"/>
    </xf>
    <xf numFmtId="0" fontId="46" fillId="0" borderId="12" xfId="3" applyFont="1" applyFill="1" applyBorder="1" applyAlignment="1">
      <alignment horizontal="left" vertical="top" wrapText="1"/>
    </xf>
    <xf numFmtId="0" fontId="39" fillId="7" borderId="4" xfId="0" applyFont="1" applyFill="1" applyBorder="1" applyAlignment="1">
      <alignment horizontal="left" vertical="center" wrapText="1"/>
    </xf>
    <xf numFmtId="0" fontId="39" fillId="7" borderId="5" xfId="0" applyFont="1" applyFill="1" applyBorder="1" applyAlignment="1">
      <alignment horizontal="left" vertical="center" wrapText="1"/>
    </xf>
    <xf numFmtId="0" fontId="39" fillId="7" borderId="11" xfId="0" applyFont="1" applyFill="1" applyBorder="1" applyAlignment="1">
      <alignment horizontal="left" vertical="center" wrapText="1"/>
    </xf>
    <xf numFmtId="0" fontId="35" fillId="0" borderId="12" xfId="0" applyFont="1" applyFill="1" applyBorder="1" applyAlignment="1">
      <alignment horizontal="left" vertical="top" wrapText="1"/>
    </xf>
    <xf numFmtId="0" fontId="35" fillId="0" borderId="12" xfId="0" applyFont="1" applyFill="1" applyBorder="1" applyAlignment="1">
      <alignment horizontal="left" vertical="top"/>
    </xf>
    <xf numFmtId="0" fontId="39" fillId="0" borderId="4" xfId="0" applyFont="1" applyFill="1" applyBorder="1" applyAlignment="1">
      <alignment horizontal="left" vertical="center" wrapText="1"/>
    </xf>
    <xf numFmtId="0" fontId="39" fillId="0" borderId="5" xfId="0" applyFont="1" applyFill="1" applyBorder="1" applyAlignment="1">
      <alignment horizontal="left" vertical="center" wrapText="1"/>
    </xf>
    <xf numFmtId="0" fontId="39" fillId="0" borderId="11" xfId="0" applyFont="1" applyFill="1" applyBorder="1" applyAlignment="1">
      <alignment horizontal="left" vertical="center" wrapText="1"/>
    </xf>
    <xf numFmtId="0" fontId="48" fillId="0" borderId="0" xfId="0" applyFont="1" applyBorder="1" applyAlignment="1">
      <alignment horizontal="center" vertical="center"/>
    </xf>
    <xf numFmtId="0" fontId="39" fillId="7" borderId="4" xfId="0" applyFont="1" applyFill="1" applyBorder="1" applyAlignment="1">
      <alignment horizontal="left" vertical="top" wrapText="1"/>
    </xf>
    <xf numFmtId="0" fontId="39" fillId="7" borderId="5" xfId="0" applyFont="1" applyFill="1" applyBorder="1" applyAlignment="1">
      <alignment horizontal="left" vertical="top"/>
    </xf>
    <xf numFmtId="0" fontId="39" fillId="7" borderId="11" xfId="0" applyFont="1" applyFill="1" applyBorder="1" applyAlignment="1">
      <alignment horizontal="left" vertical="top"/>
    </xf>
    <xf numFmtId="0" fontId="39" fillId="0" borderId="4" xfId="0" applyFont="1" applyFill="1" applyBorder="1" applyAlignment="1">
      <alignment horizontal="left" vertical="top" wrapText="1"/>
    </xf>
    <xf numFmtId="0" fontId="39" fillId="0" borderId="5" xfId="0" applyFont="1" applyFill="1" applyBorder="1" applyAlignment="1">
      <alignment horizontal="left" vertical="top"/>
    </xf>
    <xf numFmtId="0" fontId="39" fillId="0" borderId="11" xfId="0" applyFont="1" applyFill="1" applyBorder="1" applyAlignment="1">
      <alignment horizontal="left" vertical="top"/>
    </xf>
    <xf numFmtId="0" fontId="46" fillId="7" borderId="5" xfId="0" applyFont="1" applyFill="1" applyBorder="1" applyAlignment="1">
      <alignment horizontal="left" vertical="top" wrapText="1"/>
    </xf>
    <xf numFmtId="0" fontId="46" fillId="7" borderId="11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29" fillId="7" borderId="13" xfId="0" applyFont="1" applyFill="1" applyBorder="1" applyAlignment="1">
      <alignment horizontal="left" vertical="center" wrapText="1" indent="1"/>
    </xf>
    <xf numFmtId="0" fontId="29" fillId="7" borderId="11" xfId="0" applyFont="1" applyFill="1" applyBorder="1" applyAlignment="1">
      <alignment horizontal="left" vertical="center" wrapText="1" indent="1"/>
    </xf>
    <xf numFmtId="0" fontId="45" fillId="0" borderId="4" xfId="0" applyFont="1" applyFill="1" applyBorder="1" applyAlignment="1">
      <alignment horizontal="left" vertical="center" wrapText="1"/>
    </xf>
    <xf numFmtId="0" fontId="45" fillId="0" borderId="5" xfId="0" applyFont="1" applyFill="1" applyBorder="1" applyAlignment="1">
      <alignment horizontal="left" vertical="center" wrapText="1"/>
    </xf>
    <xf numFmtId="0" fontId="45" fillId="0" borderId="11" xfId="0" applyFont="1" applyFill="1" applyBorder="1" applyAlignment="1">
      <alignment horizontal="left" vertical="center" wrapText="1"/>
    </xf>
    <xf numFmtId="0" fontId="32" fillId="4" borderId="1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6" fillId="0" borderId="4" xfId="0" applyFont="1" applyBorder="1" applyAlignment="1">
      <alignment horizontal="left" vertical="center"/>
    </xf>
    <xf numFmtId="0" fontId="36" fillId="0" borderId="5" xfId="0" applyFont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 wrapText="1"/>
    </xf>
    <xf numFmtId="0" fontId="45" fillId="6" borderId="5" xfId="0" applyFont="1" applyFill="1" applyBorder="1" applyAlignment="1">
      <alignment horizontal="left" vertical="center" wrapText="1"/>
    </xf>
    <xf numFmtId="0" fontId="45" fillId="6" borderId="11" xfId="0" applyFont="1" applyFill="1" applyBorder="1" applyAlignment="1">
      <alignment horizontal="left" vertical="center" wrapText="1"/>
    </xf>
    <xf numFmtId="0" fontId="46" fillId="7" borderId="13" xfId="0" applyFont="1" applyFill="1" applyBorder="1" applyAlignment="1">
      <alignment horizontal="left" vertical="center" wrapText="1" indent="1"/>
    </xf>
    <xf numFmtId="0" fontId="46" fillId="7" borderId="11" xfId="0" applyFont="1" applyFill="1" applyBorder="1" applyAlignment="1">
      <alignment horizontal="left" vertical="center" wrapText="1" indent="1"/>
    </xf>
    <xf numFmtId="0" fontId="46" fillId="0" borderId="12" xfId="3" applyFont="1" applyFill="1" applyBorder="1" applyAlignment="1">
      <alignment horizontal="left" vertical="top"/>
    </xf>
    <xf numFmtId="0" fontId="35" fillId="0" borderId="13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horizontal="left" vertical="center" wrapText="1"/>
    </xf>
    <xf numFmtId="0" fontId="6" fillId="7" borderId="5" xfId="0" applyFont="1" applyFill="1" applyBorder="1" applyAlignment="1">
      <alignment horizontal="left" vertical="center" wrapText="1"/>
    </xf>
    <xf numFmtId="0" fontId="6" fillId="7" borderId="11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left" vertical="top" wrapText="1"/>
    </xf>
    <xf numFmtId="0" fontId="40" fillId="0" borderId="5" xfId="0" applyFont="1" applyFill="1" applyBorder="1" applyAlignment="1">
      <alignment horizontal="left" vertical="top" wrapText="1"/>
    </xf>
    <xf numFmtId="0" fontId="40" fillId="0" borderId="11" xfId="0" applyFont="1" applyFill="1" applyBorder="1" applyAlignment="1">
      <alignment horizontal="left" vertical="top" wrapText="1"/>
    </xf>
    <xf numFmtId="0" fontId="46" fillId="7" borderId="12" xfId="0" applyFont="1" applyFill="1" applyBorder="1" applyAlignment="1">
      <alignment horizontal="left" vertical="top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12" fillId="0" borderId="11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 indent="1"/>
    </xf>
    <xf numFmtId="0" fontId="29" fillId="0" borderId="11" xfId="0" applyFont="1" applyFill="1" applyBorder="1" applyAlignment="1">
      <alignment horizontal="left" vertical="center" wrapText="1" indent="1"/>
    </xf>
    <xf numFmtId="0" fontId="31" fillId="7" borderId="13" xfId="0" applyFont="1" applyFill="1" applyBorder="1" applyAlignment="1">
      <alignment horizontal="left" vertical="center" wrapText="1" indent="1"/>
    </xf>
    <xf numFmtId="0" fontId="31" fillId="7" borderId="11" xfId="0" applyFont="1" applyFill="1" applyBorder="1" applyAlignment="1">
      <alignment horizontal="left" vertical="center" wrapText="1" indent="1"/>
    </xf>
    <xf numFmtId="0" fontId="46" fillId="7" borderId="4" xfId="21" applyFont="1" applyFill="1" applyBorder="1" applyAlignment="1">
      <alignment horizontal="left" vertical="top" wrapText="1"/>
    </xf>
    <xf numFmtId="0" fontId="46" fillId="7" borderId="5" xfId="21" applyFont="1" applyFill="1" applyBorder="1" applyAlignment="1">
      <alignment horizontal="left" vertical="top"/>
    </xf>
    <xf numFmtId="0" fontId="46" fillId="7" borderId="11" xfId="21" applyFont="1" applyFill="1" applyBorder="1" applyAlignment="1">
      <alignment horizontal="left" vertical="top"/>
    </xf>
    <xf numFmtId="0" fontId="46" fillId="7" borderId="4" xfId="21" applyFont="1" applyFill="1" applyBorder="1" applyAlignment="1">
      <alignment horizontal="left" vertical="top"/>
    </xf>
    <xf numFmtId="0" fontId="46" fillId="0" borderId="13" xfId="21" applyFont="1" applyFill="1" applyBorder="1" applyAlignment="1">
      <alignment horizontal="center" vertical="center" wrapText="1"/>
    </xf>
    <xf numFmtId="0" fontId="46" fillId="0" borderId="5" xfId="21" applyFont="1" applyFill="1" applyBorder="1" applyAlignment="1">
      <alignment horizontal="center" vertical="center" wrapText="1"/>
    </xf>
    <xf numFmtId="0" fontId="46" fillId="0" borderId="22" xfId="21" applyFont="1" applyFill="1" applyBorder="1" applyAlignment="1">
      <alignment horizontal="center" vertical="center" wrapText="1"/>
    </xf>
    <xf numFmtId="0" fontId="46" fillId="0" borderId="8" xfId="21" applyFont="1" applyFill="1" applyBorder="1" applyAlignment="1">
      <alignment horizontal="center" vertical="center" wrapText="1"/>
    </xf>
    <xf numFmtId="0" fontId="46" fillId="0" borderId="4" xfId="21" applyFont="1" applyFill="1" applyBorder="1" applyAlignment="1">
      <alignment horizontal="left" vertical="top" wrapText="1"/>
    </xf>
    <xf numFmtId="0" fontId="46" fillId="0" borderId="5" xfId="21" applyFont="1" applyFill="1" applyBorder="1" applyAlignment="1">
      <alignment horizontal="left" vertical="top"/>
    </xf>
    <xf numFmtId="0" fontId="46" fillId="0" borderId="11" xfId="21" applyFont="1" applyFill="1" applyBorder="1" applyAlignment="1">
      <alignment horizontal="left" vertical="top"/>
    </xf>
    <xf numFmtId="0" fontId="8" fillId="0" borderId="13" xfId="21" applyFont="1" applyFill="1" applyBorder="1" applyAlignment="1">
      <alignment horizontal="center" vertical="center" wrapText="1"/>
    </xf>
    <xf numFmtId="0" fontId="8" fillId="0" borderId="5" xfId="21" applyFont="1" applyFill="1" applyBorder="1" applyAlignment="1">
      <alignment horizontal="center" vertical="center" wrapText="1"/>
    </xf>
    <xf numFmtId="0" fontId="46" fillId="0" borderId="5" xfId="21" applyFont="1" applyFill="1" applyBorder="1" applyAlignment="1">
      <alignment horizontal="left" vertical="top" wrapText="1"/>
    </xf>
    <xf numFmtId="0" fontId="46" fillId="0" borderId="11" xfId="21" applyFont="1" applyFill="1" applyBorder="1" applyAlignment="1">
      <alignment horizontal="left" vertical="top" wrapText="1"/>
    </xf>
    <xf numFmtId="0" fontId="8" fillId="3" borderId="4" xfId="21" applyFont="1" applyFill="1" applyBorder="1" applyAlignment="1">
      <alignment horizontal="left" vertical="top"/>
    </xf>
    <xf numFmtId="0" fontId="8" fillId="3" borderId="5" xfId="21" applyFont="1" applyFill="1" applyBorder="1" applyAlignment="1">
      <alignment horizontal="left" vertical="top"/>
    </xf>
    <xf numFmtId="0" fontId="8" fillId="3" borderId="11" xfId="21" applyFont="1" applyFill="1" applyBorder="1" applyAlignment="1">
      <alignment horizontal="left" vertical="top"/>
    </xf>
    <xf numFmtId="0" fontId="35" fillId="0" borderId="13" xfId="21" applyFont="1" applyFill="1" applyBorder="1" applyAlignment="1">
      <alignment horizontal="left" vertical="top" wrapText="1"/>
    </xf>
    <xf numFmtId="0" fontId="35" fillId="0" borderId="5" xfId="21" applyFont="1" applyFill="1" applyBorder="1" applyAlignment="1">
      <alignment horizontal="left" vertical="top"/>
    </xf>
    <xf numFmtId="0" fontId="35" fillId="0" borderId="11" xfId="21" applyFont="1" applyFill="1" applyBorder="1" applyAlignment="1">
      <alignment horizontal="left" vertical="top"/>
    </xf>
    <xf numFmtId="0" fontId="35" fillId="5" borderId="4" xfId="21" applyFont="1" applyFill="1" applyBorder="1" applyAlignment="1">
      <alignment horizontal="left" vertical="center"/>
    </xf>
    <xf numFmtId="0" fontId="35" fillId="5" borderId="5" xfId="21" applyFont="1" applyFill="1" applyBorder="1" applyAlignment="1">
      <alignment horizontal="left" vertical="center"/>
    </xf>
    <xf numFmtId="0" fontId="35" fillId="5" borderId="6" xfId="21" applyFont="1" applyFill="1" applyBorder="1" applyAlignment="1">
      <alignment horizontal="left" vertical="center"/>
    </xf>
    <xf numFmtId="0" fontId="35" fillId="0" borderId="4" xfId="21" applyFont="1" applyFill="1" applyBorder="1" applyAlignment="1">
      <alignment horizontal="left" vertical="top"/>
    </xf>
    <xf numFmtId="0" fontId="35" fillId="0" borderId="4" xfId="21" applyFont="1" applyFill="1" applyBorder="1" applyAlignment="1">
      <alignment horizontal="left" vertical="top" wrapText="1"/>
    </xf>
    <xf numFmtId="0" fontId="35" fillId="0" borderId="13" xfId="21" applyFont="1" applyFill="1" applyBorder="1" applyAlignment="1">
      <alignment horizontal="left" vertical="top"/>
    </xf>
    <xf numFmtId="0" fontId="39" fillId="0" borderId="4" xfId="21" applyFont="1" applyFill="1" applyBorder="1" applyAlignment="1">
      <alignment horizontal="left" vertical="center" wrapText="1"/>
    </xf>
    <xf numFmtId="0" fontId="39" fillId="0" borderId="5" xfId="21" applyFont="1" applyFill="1" applyBorder="1" applyAlignment="1">
      <alignment horizontal="left" vertical="center" wrapText="1"/>
    </xf>
    <xf numFmtId="0" fontId="39" fillId="0" borderId="11" xfId="21" applyFont="1" applyFill="1" applyBorder="1" applyAlignment="1">
      <alignment horizontal="left" vertical="center" wrapText="1"/>
    </xf>
    <xf numFmtId="0" fontId="48" fillId="0" borderId="0" xfId="21" applyFont="1" applyBorder="1" applyAlignment="1">
      <alignment horizontal="center" vertical="center"/>
    </xf>
    <xf numFmtId="0" fontId="6" fillId="7" borderId="4" xfId="21" applyFont="1" applyFill="1" applyBorder="1" applyAlignment="1">
      <alignment horizontal="left" vertical="top" wrapText="1"/>
    </xf>
    <xf numFmtId="0" fontId="39" fillId="7" borderId="5" xfId="21" applyFont="1" applyFill="1" applyBorder="1" applyAlignment="1">
      <alignment horizontal="left" vertical="top"/>
    </xf>
    <xf numFmtId="0" fontId="39" fillId="7" borderId="11" xfId="21" applyFont="1" applyFill="1" applyBorder="1" applyAlignment="1">
      <alignment horizontal="left" vertical="top"/>
    </xf>
    <xf numFmtId="0" fontId="39" fillId="0" borderId="4" xfId="21" applyFont="1" applyFill="1" applyBorder="1" applyAlignment="1">
      <alignment horizontal="left" vertical="top" wrapText="1"/>
    </xf>
    <xf numFmtId="0" fontId="39" fillId="0" borderId="5" xfId="21" applyFont="1" applyFill="1" applyBorder="1" applyAlignment="1">
      <alignment horizontal="left" vertical="top"/>
    </xf>
    <xf numFmtId="0" fontId="39" fillId="0" borderId="11" xfId="21" applyFont="1" applyFill="1" applyBorder="1" applyAlignment="1">
      <alignment horizontal="left" vertical="top"/>
    </xf>
    <xf numFmtId="0" fontId="39" fillId="7" borderId="4" xfId="21" applyFont="1" applyFill="1" applyBorder="1" applyAlignment="1">
      <alignment horizontal="left" vertical="center" wrapText="1"/>
    </xf>
    <xf numFmtId="0" fontId="39" fillId="7" borderId="5" xfId="21" applyFont="1" applyFill="1" applyBorder="1" applyAlignment="1">
      <alignment horizontal="left" vertical="center" wrapText="1"/>
    </xf>
    <xf numFmtId="0" fontId="39" fillId="7" borderId="11" xfId="21" applyFont="1" applyFill="1" applyBorder="1" applyAlignment="1">
      <alignment horizontal="left" vertical="center" wrapText="1"/>
    </xf>
    <xf numFmtId="0" fontId="35" fillId="0" borderId="12" xfId="21" applyFont="1" applyFill="1" applyBorder="1" applyAlignment="1">
      <alignment horizontal="left" vertical="top" wrapText="1"/>
    </xf>
    <xf numFmtId="0" fontId="35" fillId="0" borderId="12" xfId="21" applyFont="1" applyFill="1" applyBorder="1" applyAlignment="1">
      <alignment horizontal="left" vertical="top"/>
    </xf>
    <xf numFmtId="0" fontId="13" fillId="0" borderId="4" xfId="21" applyFont="1" applyFill="1" applyBorder="1" applyAlignment="1">
      <alignment horizontal="left" vertical="top" wrapText="1"/>
    </xf>
    <xf numFmtId="0" fontId="13" fillId="0" borderId="5" xfId="21" applyFont="1" applyFill="1" applyBorder="1" applyAlignment="1">
      <alignment horizontal="left" vertical="top" wrapText="1"/>
    </xf>
    <xf numFmtId="0" fontId="13" fillId="0" borderId="11" xfId="21" applyFont="1" applyFill="1" applyBorder="1" applyAlignment="1">
      <alignment horizontal="left" vertical="top" wrapText="1"/>
    </xf>
    <xf numFmtId="0" fontId="46" fillId="7" borderId="12" xfId="21" applyFont="1" applyFill="1" applyBorder="1" applyAlignment="1">
      <alignment horizontal="left" vertical="top" wrapText="1"/>
    </xf>
    <xf numFmtId="0" fontId="12" fillId="0" borderId="4" xfId="21" applyFont="1" applyFill="1" applyBorder="1" applyAlignment="1">
      <alignment horizontal="left" vertical="center" wrapText="1" indent="1"/>
    </xf>
    <xf numFmtId="0" fontId="12" fillId="0" borderId="5" xfId="21" applyFont="1" applyFill="1" applyBorder="1" applyAlignment="1">
      <alignment horizontal="left" vertical="center" wrapText="1" indent="1"/>
    </xf>
    <xf numFmtId="0" fontId="12" fillId="0" borderId="11" xfId="21" applyFont="1" applyFill="1" applyBorder="1" applyAlignment="1">
      <alignment horizontal="left" vertical="center" wrapText="1" indent="1"/>
    </xf>
    <xf numFmtId="0" fontId="29" fillId="0" borderId="13" xfId="21" applyFont="1" applyFill="1" applyBorder="1" applyAlignment="1">
      <alignment horizontal="left" vertical="center" wrapText="1" indent="1"/>
    </xf>
    <xf numFmtId="0" fontId="29" fillId="0" borderId="11" xfId="21" applyFont="1" applyFill="1" applyBorder="1" applyAlignment="1">
      <alignment horizontal="left" vertical="center" wrapText="1" indent="1"/>
    </xf>
    <xf numFmtId="0" fontId="39" fillId="7" borderId="4" xfId="21" applyFont="1" applyFill="1" applyBorder="1" applyAlignment="1">
      <alignment horizontal="left" vertical="top" wrapText="1"/>
    </xf>
    <xf numFmtId="0" fontId="39" fillId="5" borderId="13" xfId="21" applyFont="1" applyFill="1" applyBorder="1" applyAlignment="1">
      <alignment horizontal="center" vertical="center"/>
    </xf>
    <xf numFmtId="0" fontId="39" fillId="5" borderId="5" xfId="21" applyFont="1" applyFill="1" applyBorder="1" applyAlignment="1">
      <alignment horizontal="center" vertical="center"/>
    </xf>
    <xf numFmtId="0" fontId="39" fillId="5" borderId="6" xfId="21" applyFont="1" applyFill="1" applyBorder="1" applyAlignment="1">
      <alignment horizontal="center" vertical="center"/>
    </xf>
    <xf numFmtId="0" fontId="12" fillId="7" borderId="4" xfId="21" applyFont="1" applyFill="1" applyBorder="1" applyAlignment="1">
      <alignment horizontal="left" vertical="center" wrapText="1" indent="1"/>
    </xf>
    <xf numFmtId="0" fontId="12" fillId="7" borderId="5" xfId="21" applyFont="1" applyFill="1" applyBorder="1" applyAlignment="1">
      <alignment horizontal="left" vertical="center" wrapText="1" indent="1"/>
    </xf>
    <xf numFmtId="0" fontId="12" fillId="7" borderId="11" xfId="21" applyFont="1" applyFill="1" applyBorder="1" applyAlignment="1">
      <alignment horizontal="left" vertical="center" wrapText="1" indent="1"/>
    </xf>
    <xf numFmtId="0" fontId="29" fillId="7" borderId="13" xfId="21" applyFont="1" applyFill="1" applyBorder="1" applyAlignment="1">
      <alignment horizontal="left" vertical="center" wrapText="1" indent="1"/>
    </xf>
    <xf numFmtId="0" fontId="29" fillId="7" borderId="11" xfId="21" applyFont="1" applyFill="1" applyBorder="1" applyAlignment="1">
      <alignment horizontal="left" vertical="center" wrapText="1" indent="1"/>
    </xf>
    <xf numFmtId="0" fontId="6" fillId="0" borderId="4" xfId="21" applyFont="1" applyFill="1" applyBorder="1" applyAlignment="1">
      <alignment horizontal="left" vertical="center" wrapText="1" indent="1"/>
    </xf>
    <xf numFmtId="0" fontId="6" fillId="0" borderId="5" xfId="21" applyFont="1" applyFill="1" applyBorder="1" applyAlignment="1">
      <alignment horizontal="left" vertical="center" wrapText="1" indent="1"/>
    </xf>
    <xf numFmtId="0" fontId="6" fillId="0" borderId="11" xfId="21" applyFont="1" applyFill="1" applyBorder="1" applyAlignment="1">
      <alignment horizontal="left" vertical="center" wrapText="1" indent="1"/>
    </xf>
    <xf numFmtId="0" fontId="45" fillId="0" borderId="4" xfId="21" applyFont="1" applyFill="1" applyBorder="1" applyAlignment="1">
      <alignment horizontal="left" vertical="center" wrapText="1" indent="1"/>
    </xf>
    <xf numFmtId="0" fontId="45" fillId="0" borderId="5" xfId="21" applyFont="1" applyFill="1" applyBorder="1" applyAlignment="1">
      <alignment horizontal="left" vertical="center" wrapText="1" indent="1"/>
    </xf>
    <xf numFmtId="0" fontId="45" fillId="0" borderId="11" xfId="21" applyFont="1" applyFill="1" applyBorder="1" applyAlignment="1">
      <alignment horizontal="left" vertical="center" wrapText="1" indent="1"/>
    </xf>
    <xf numFmtId="0" fontId="32" fillId="4" borderId="1" xfId="21" applyFont="1" applyFill="1" applyBorder="1" applyAlignment="1">
      <alignment horizontal="center" vertical="center"/>
    </xf>
    <xf numFmtId="0" fontId="38" fillId="0" borderId="4" xfId="21" applyFont="1" applyBorder="1" applyAlignment="1">
      <alignment horizontal="left" vertical="center"/>
    </xf>
    <xf numFmtId="0" fontId="38" fillId="0" borderId="5" xfId="21" applyFont="1" applyBorder="1" applyAlignment="1">
      <alignment horizontal="left" vertical="center"/>
    </xf>
    <xf numFmtId="0" fontId="46" fillId="7" borderId="13" xfId="21" applyFont="1" applyFill="1" applyBorder="1" applyAlignment="1">
      <alignment horizontal="left" vertical="center" wrapText="1" indent="1"/>
    </xf>
    <xf numFmtId="0" fontId="46" fillId="7" borderId="11" xfId="21" applyFont="1" applyFill="1" applyBorder="1" applyAlignment="1">
      <alignment horizontal="left" vertical="center" wrapText="1" indent="1"/>
    </xf>
    <xf numFmtId="0" fontId="46" fillId="0" borderId="13" xfId="3" applyFont="1" applyFill="1" applyBorder="1" applyAlignment="1">
      <alignment horizontal="left" vertical="top" wrapText="1"/>
    </xf>
    <xf numFmtId="0" fontId="39" fillId="6" borderId="4" xfId="0" applyFont="1" applyFill="1" applyBorder="1" applyAlignment="1">
      <alignment horizontal="left" vertical="center" wrapText="1"/>
    </xf>
    <xf numFmtId="0" fontId="39" fillId="6" borderId="5" xfId="0" applyFont="1" applyFill="1" applyBorder="1" applyAlignment="1">
      <alignment horizontal="left" vertical="center" wrapText="1"/>
    </xf>
    <xf numFmtId="0" fontId="39" fillId="6" borderId="11" xfId="0" applyFont="1" applyFill="1" applyBorder="1" applyAlignment="1">
      <alignment horizontal="left" vertical="center" wrapText="1"/>
    </xf>
    <xf numFmtId="0" fontId="55" fillId="0" borderId="12" xfId="0" applyFont="1" applyFill="1" applyBorder="1" applyAlignment="1">
      <alignment horizontal="left" vertical="top"/>
    </xf>
    <xf numFmtId="0" fontId="13" fillId="0" borderId="4" xfId="0" applyFont="1" applyFill="1" applyBorder="1" applyAlignment="1">
      <alignment horizontal="left" vertical="top" wrapText="1"/>
    </xf>
    <xf numFmtId="0" fontId="13" fillId="0" borderId="5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6" fillId="6" borderId="4" xfId="0" applyFont="1" applyFill="1" applyBorder="1" applyAlignment="1">
      <alignment horizontal="left" vertical="center" wrapText="1" indent="1"/>
    </xf>
    <xf numFmtId="0" fontId="6" fillId="6" borderId="5" xfId="0" applyFont="1" applyFill="1" applyBorder="1" applyAlignment="1">
      <alignment horizontal="left" vertical="center" wrapText="1" indent="1"/>
    </xf>
    <xf numFmtId="0" fontId="6" fillId="6" borderId="11" xfId="0" applyFont="1" applyFill="1" applyBorder="1" applyAlignment="1">
      <alignment horizontal="left" vertical="center" wrapText="1" indent="1"/>
    </xf>
    <xf numFmtId="0" fontId="29" fillId="6" borderId="13" xfId="0" applyFont="1" applyFill="1" applyBorder="1" applyAlignment="1">
      <alignment horizontal="left" vertical="center" wrapText="1" indent="1"/>
    </xf>
    <xf numFmtId="0" fontId="29" fillId="6" borderId="11" xfId="0" applyFont="1" applyFill="1" applyBorder="1" applyAlignment="1">
      <alignment horizontal="left" vertical="center" wrapText="1" indent="1"/>
    </xf>
    <xf numFmtId="0" fontId="6" fillId="0" borderId="4" xfId="0" applyFont="1" applyFill="1" applyBorder="1" applyAlignment="1">
      <alignment horizontal="left" vertical="center" wrapText="1" indent="1"/>
    </xf>
    <xf numFmtId="0" fontId="6" fillId="0" borderId="5" xfId="0" applyFont="1" applyFill="1" applyBorder="1" applyAlignment="1">
      <alignment horizontal="left" vertical="center" wrapText="1" indent="1"/>
    </xf>
    <xf numFmtId="0" fontId="6" fillId="0" borderId="11" xfId="0" applyFont="1" applyFill="1" applyBorder="1" applyAlignment="1">
      <alignment horizontal="left" vertical="center" wrapText="1" indent="1"/>
    </xf>
    <xf numFmtId="0" fontId="45" fillId="0" borderId="4" xfId="0" applyFont="1" applyFill="1" applyBorder="1" applyAlignment="1">
      <alignment horizontal="left" vertical="center" wrapText="1" indent="1"/>
    </xf>
    <xf numFmtId="0" fontId="45" fillId="0" borderId="5" xfId="0" applyFont="1" applyFill="1" applyBorder="1" applyAlignment="1">
      <alignment horizontal="left" vertical="center" wrapText="1" indent="1"/>
    </xf>
    <xf numFmtId="0" fontId="45" fillId="0" borderId="11" xfId="0" applyFont="1" applyFill="1" applyBorder="1" applyAlignment="1">
      <alignment horizontal="left" vertical="center" wrapText="1" indent="1"/>
    </xf>
    <xf numFmtId="0" fontId="46" fillId="0" borderId="13" xfId="3" applyFont="1" applyFill="1" applyBorder="1" applyAlignment="1">
      <alignment horizontal="left" vertical="top"/>
    </xf>
    <xf numFmtId="0" fontId="46" fillId="0" borderId="5" xfId="3" applyFont="1" applyFill="1" applyBorder="1" applyAlignment="1">
      <alignment horizontal="left" vertical="top" wrapText="1"/>
    </xf>
    <xf numFmtId="0" fontId="46" fillId="0" borderId="11" xfId="3" applyFont="1" applyFill="1" applyBorder="1" applyAlignment="1">
      <alignment horizontal="left" vertical="top" wrapText="1"/>
    </xf>
    <xf numFmtId="0" fontId="46" fillId="0" borderId="12" xfId="3" quotePrefix="1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/>
    </xf>
    <xf numFmtId="0" fontId="8" fillId="0" borderId="5" xfId="0" applyFont="1" applyFill="1" applyBorder="1" applyAlignment="1">
      <alignment horizontal="left" vertical="top"/>
    </xf>
    <xf numFmtId="0" fontId="8" fillId="0" borderId="11" xfId="0" applyFont="1" applyFill="1" applyBorder="1" applyAlignment="1">
      <alignment horizontal="left" vertical="top"/>
    </xf>
    <xf numFmtId="0" fontId="46" fillId="0" borderId="12" xfId="3" applyFont="1" applyBorder="1" applyAlignment="1">
      <alignment horizontal="left" vertical="top"/>
    </xf>
    <xf numFmtId="0" fontId="40" fillId="7" borderId="4" xfId="0" applyFont="1" applyFill="1" applyBorder="1" applyAlignment="1">
      <alignment horizontal="left" vertical="top" wrapText="1"/>
    </xf>
    <xf numFmtId="0" fontId="56" fillId="0" borderId="12" xfId="0" applyFont="1" applyFill="1" applyBorder="1" applyAlignment="1">
      <alignment horizontal="left" vertical="top"/>
    </xf>
    <xf numFmtId="0" fontId="39" fillId="7" borderId="5" xfId="0" applyFont="1" applyFill="1" applyBorder="1" applyAlignment="1">
      <alignment horizontal="left" vertical="top" wrapText="1"/>
    </xf>
    <xf numFmtId="0" fontId="39" fillId="7" borderId="11" xfId="0" applyFont="1" applyFill="1" applyBorder="1" applyAlignment="1">
      <alignment horizontal="left" vertical="top" wrapText="1"/>
    </xf>
    <xf numFmtId="0" fontId="39" fillId="0" borderId="12" xfId="3" applyFont="1" applyFill="1" applyBorder="1" applyAlignment="1">
      <alignment horizontal="left" vertical="top"/>
    </xf>
    <xf numFmtId="0" fontId="12" fillId="7" borderId="4" xfId="0" applyFont="1" applyFill="1" applyBorder="1" applyAlignment="1">
      <alignment horizontal="left" vertical="center" wrapText="1"/>
    </xf>
    <xf numFmtId="0" fontId="12" fillId="7" borderId="5" xfId="0" applyFont="1" applyFill="1" applyBorder="1" applyAlignment="1">
      <alignment horizontal="left" vertical="center" wrapText="1"/>
    </xf>
    <xf numFmtId="0" fontId="12" fillId="7" borderId="11" xfId="0" applyFont="1" applyFill="1" applyBorder="1" applyAlignment="1">
      <alignment horizontal="left" vertical="center" wrapText="1"/>
    </xf>
    <xf numFmtId="0" fontId="35" fillId="5" borderId="24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top" wrapText="1"/>
    </xf>
    <xf numFmtId="0" fontId="34" fillId="0" borderId="5" xfId="0" applyFont="1" applyBorder="1" applyAlignment="1">
      <alignment horizontal="center" vertical="center"/>
    </xf>
    <xf numFmtId="0" fontId="12" fillId="0" borderId="16" xfId="0" applyFont="1" applyFill="1" applyBorder="1" applyAlignment="1">
      <alignment horizontal="left" vertical="center" wrapText="1"/>
    </xf>
    <xf numFmtId="0" fontId="12" fillId="0" borderId="17" xfId="0" applyFont="1" applyFill="1" applyBorder="1" applyAlignment="1">
      <alignment horizontal="left" vertical="center" wrapText="1"/>
    </xf>
    <xf numFmtId="0" fontId="29" fillId="7" borderId="37" xfId="0" applyFont="1" applyFill="1" applyBorder="1" applyAlignment="1">
      <alignment horizontal="left" vertical="center" wrapText="1" indent="1"/>
    </xf>
    <xf numFmtId="0" fontId="29" fillId="7" borderId="18" xfId="0" applyFont="1" applyFill="1" applyBorder="1" applyAlignment="1">
      <alignment horizontal="left" vertical="center" wrapText="1" indent="1"/>
    </xf>
    <xf numFmtId="0" fontId="29" fillId="0" borderId="12" xfId="21" applyFont="1" applyBorder="1" applyAlignment="1">
      <alignment horizontal="left" vertical="top"/>
    </xf>
    <xf numFmtId="0" fontId="46" fillId="0" borderId="12" xfId="21" applyFont="1" applyFill="1" applyBorder="1" applyAlignment="1">
      <alignment horizontal="center" vertical="center" wrapText="1"/>
    </xf>
    <xf numFmtId="0" fontId="29" fillId="0" borderId="13" xfId="21" applyFont="1" applyBorder="1" applyAlignment="1">
      <alignment horizontal="center" vertical="center"/>
    </xf>
    <xf numFmtId="0" fontId="29" fillId="0" borderId="5" xfId="21" applyFont="1" applyBorder="1" applyAlignment="1">
      <alignment horizontal="center" vertical="center"/>
    </xf>
    <xf numFmtId="0" fontId="29" fillId="0" borderId="11" xfId="21" applyFont="1" applyBorder="1" applyAlignment="1">
      <alignment horizontal="center" vertical="center"/>
    </xf>
    <xf numFmtId="0" fontId="29" fillId="0" borderId="12" xfId="21" applyFont="1" applyBorder="1" applyAlignment="1">
      <alignment horizontal="left" vertical="top" wrapText="1"/>
    </xf>
    <xf numFmtId="0" fontId="31" fillId="5" borderId="4" xfId="21" applyFont="1" applyFill="1" applyBorder="1" applyAlignment="1">
      <alignment horizontal="left" vertical="center"/>
    </xf>
    <xf numFmtId="0" fontId="31" fillId="5" borderId="5" xfId="21" applyFont="1" applyFill="1" applyBorder="1" applyAlignment="1">
      <alignment horizontal="left" vertical="center"/>
    </xf>
    <xf numFmtId="0" fontId="31" fillId="5" borderId="6" xfId="21" applyFont="1" applyFill="1" applyBorder="1" applyAlignment="1">
      <alignment horizontal="left" vertical="center"/>
    </xf>
    <xf numFmtId="0" fontId="29" fillId="0" borderId="13" xfId="21" applyFont="1" applyBorder="1" applyAlignment="1">
      <alignment horizontal="left" vertical="top"/>
    </xf>
    <xf numFmtId="0" fontId="29" fillId="0" borderId="5" xfId="21" applyFont="1" applyBorder="1" applyAlignment="1">
      <alignment horizontal="left" vertical="top"/>
    </xf>
    <xf numFmtId="0" fontId="29" fillId="0" borderId="11" xfId="21" applyFont="1" applyBorder="1" applyAlignment="1">
      <alignment horizontal="left" vertical="top"/>
    </xf>
    <xf numFmtId="0" fontId="46" fillId="0" borderId="11" xfId="21" applyFont="1" applyFill="1" applyBorder="1" applyAlignment="1">
      <alignment horizontal="center" vertical="center" wrapText="1"/>
    </xf>
    <xf numFmtId="0" fontId="29" fillId="0" borderId="13" xfId="21" applyFont="1" applyBorder="1" applyAlignment="1">
      <alignment horizontal="left" vertical="top" wrapText="1"/>
    </xf>
    <xf numFmtId="0" fontId="29" fillId="0" borderId="12" xfId="21" applyFont="1" applyBorder="1" applyAlignment="1">
      <alignment horizontal="left" vertical="center" wrapText="1"/>
    </xf>
    <xf numFmtId="0" fontId="29" fillId="0" borderId="12" xfId="21" applyFont="1" applyBorder="1" applyAlignment="1">
      <alignment horizontal="left" vertical="center"/>
    </xf>
    <xf numFmtId="0" fontId="29" fillId="0" borderId="13" xfId="21" applyFont="1" applyBorder="1" applyAlignment="1">
      <alignment vertical="top"/>
    </xf>
    <xf numFmtId="0" fontId="29" fillId="0" borderId="5" xfId="21" applyFont="1" applyBorder="1" applyAlignment="1">
      <alignment vertical="top"/>
    </xf>
    <xf numFmtId="0" fontId="29" fillId="0" borderId="11" xfId="21" applyFont="1" applyBorder="1" applyAlignment="1">
      <alignment vertical="top"/>
    </xf>
    <xf numFmtId="0" fontId="59" fillId="0" borderId="0" xfId="21" applyFont="1" applyBorder="1" applyAlignment="1">
      <alignment horizontal="center" vertical="center"/>
    </xf>
    <xf numFmtId="0" fontId="60" fillId="0" borderId="12" xfId="21" applyFont="1" applyBorder="1" applyAlignment="1">
      <alignment horizontal="left" vertical="center" wrapText="1"/>
    </xf>
    <xf numFmtId="0" fontId="29" fillId="0" borderId="13" xfId="21" applyFont="1" applyBorder="1" applyAlignment="1">
      <alignment horizontal="left" vertical="center" wrapText="1"/>
    </xf>
    <xf numFmtId="0" fontId="29" fillId="0" borderId="5" xfId="21" applyFont="1" applyBorder="1" applyAlignment="1">
      <alignment horizontal="left" vertical="center"/>
    </xf>
    <xf numFmtId="0" fontId="29" fillId="0" borderId="11" xfId="21" applyFont="1" applyBorder="1" applyAlignment="1">
      <alignment horizontal="left" vertical="center"/>
    </xf>
    <xf numFmtId="0" fontId="29" fillId="0" borderId="0" xfId="21" applyFont="1" applyFill="1" applyAlignment="1">
      <alignment horizontal="left" vertical="center" wrapText="1"/>
    </xf>
    <xf numFmtId="0" fontId="29" fillId="0" borderId="0" xfId="21" applyFont="1" applyFill="1" applyAlignment="1">
      <alignment horizontal="left" vertical="center"/>
    </xf>
    <xf numFmtId="0" fontId="29" fillId="0" borderId="13" xfId="21" applyFont="1" applyBorder="1" applyAlignment="1">
      <alignment horizontal="left" vertical="center"/>
    </xf>
    <xf numFmtId="0" fontId="31" fillId="0" borderId="13" xfId="21" applyFont="1" applyBorder="1" applyAlignment="1">
      <alignment horizontal="left" vertical="center" wrapText="1"/>
    </xf>
    <xf numFmtId="0" fontId="31" fillId="0" borderId="5" xfId="21" applyFont="1" applyBorder="1" applyAlignment="1">
      <alignment horizontal="left" vertical="center"/>
    </xf>
    <xf numFmtId="0" fontId="31" fillId="0" borderId="11" xfId="21" applyFont="1" applyBorder="1" applyAlignment="1">
      <alignment horizontal="left" vertical="center"/>
    </xf>
    <xf numFmtId="0" fontId="12" fillId="0" borderId="4" xfId="21" applyFont="1" applyFill="1" applyBorder="1" applyAlignment="1">
      <alignment horizontal="left" vertical="center" wrapText="1"/>
    </xf>
    <xf numFmtId="0" fontId="12" fillId="0" borderId="5" xfId="21" applyFont="1" applyFill="1" applyBorder="1" applyAlignment="1">
      <alignment horizontal="left" vertical="center" wrapText="1"/>
    </xf>
    <xf numFmtId="0" fontId="12" fillId="0" borderId="11" xfId="21" applyFont="1" applyFill="1" applyBorder="1" applyAlignment="1">
      <alignment horizontal="left" vertical="center" wrapText="1"/>
    </xf>
    <xf numFmtId="0" fontId="45" fillId="6" borderId="4" xfId="21" applyFont="1" applyFill="1" applyBorder="1" applyAlignment="1">
      <alignment horizontal="left" vertical="center" wrapText="1"/>
    </xf>
    <xf numFmtId="0" fontId="45" fillId="6" borderId="5" xfId="21" applyFont="1" applyFill="1" applyBorder="1" applyAlignment="1">
      <alignment horizontal="left" vertical="center" wrapText="1"/>
    </xf>
    <xf numFmtId="0" fontId="45" fillId="6" borderId="11" xfId="21" applyFont="1" applyFill="1" applyBorder="1" applyAlignment="1">
      <alignment horizontal="left" vertical="center" wrapText="1"/>
    </xf>
    <xf numFmtId="0" fontId="29" fillId="6" borderId="37" xfId="21" applyFont="1" applyFill="1" applyBorder="1" applyAlignment="1">
      <alignment horizontal="left" vertical="center" wrapText="1" indent="1"/>
    </xf>
    <xf numFmtId="0" fontId="29" fillId="6" borderId="18" xfId="21" applyFont="1" applyFill="1" applyBorder="1" applyAlignment="1">
      <alignment horizontal="left" vertical="center" indent="1"/>
    </xf>
    <xf numFmtId="0" fontId="45" fillId="0" borderId="4" xfId="21" applyFont="1" applyFill="1" applyBorder="1" applyAlignment="1">
      <alignment horizontal="left" vertical="center" wrapText="1"/>
    </xf>
    <xf numFmtId="0" fontId="45" fillId="0" borderId="5" xfId="21" applyFont="1" applyFill="1" applyBorder="1" applyAlignment="1">
      <alignment horizontal="left" vertical="center" wrapText="1"/>
    </xf>
    <xf numFmtId="0" fontId="45" fillId="0" borderId="11" xfId="21" applyFont="1" applyFill="1" applyBorder="1" applyAlignment="1">
      <alignment horizontal="left" vertical="center" wrapText="1"/>
    </xf>
    <xf numFmtId="0" fontId="29" fillId="0" borderId="13" xfId="21" applyFont="1" applyBorder="1" applyAlignment="1">
      <alignment horizontal="left" vertical="center" indent="1"/>
    </xf>
    <xf numFmtId="0" fontId="29" fillId="0" borderId="11" xfId="21" applyFont="1" applyBorder="1" applyAlignment="1">
      <alignment horizontal="left" vertical="center" indent="1"/>
    </xf>
    <xf numFmtId="0" fontId="31" fillId="4" borderId="1" xfId="21" applyFont="1" applyFill="1" applyBorder="1" applyAlignment="1">
      <alignment horizontal="center" vertical="center"/>
    </xf>
    <xf numFmtId="0" fontId="40" fillId="0" borderId="5" xfId="21" applyFont="1" applyBorder="1" applyAlignment="1">
      <alignment horizontal="center" vertical="center"/>
    </xf>
    <xf numFmtId="0" fontId="38" fillId="0" borderId="5" xfId="21" applyFont="1" applyBorder="1" applyAlignment="1">
      <alignment vertical="center"/>
    </xf>
    <xf numFmtId="0" fontId="38" fillId="0" borderId="5" xfId="21" applyFont="1" applyBorder="1" applyAlignment="1">
      <alignment horizontal="center" vertical="center"/>
    </xf>
    <xf numFmtId="0" fontId="38" fillId="0" borderId="6" xfId="21" applyFont="1" applyBorder="1" applyAlignment="1">
      <alignment horizontal="center" vertical="center"/>
    </xf>
    <xf numFmtId="0" fontId="46" fillId="0" borderId="20" xfId="21" applyFont="1" applyFill="1" applyBorder="1" applyAlignment="1">
      <alignment horizontal="center" vertical="center" wrapText="1"/>
    </xf>
    <xf numFmtId="0" fontId="8" fillId="0" borderId="11" xfId="21" applyFont="1" applyFill="1" applyBorder="1" applyAlignment="1">
      <alignment horizontal="center" vertical="center" wrapText="1"/>
    </xf>
    <xf numFmtId="0" fontId="40" fillId="0" borderId="4" xfId="21" applyFont="1" applyFill="1" applyBorder="1" applyAlignment="1">
      <alignment horizontal="left" vertical="top" wrapText="1"/>
    </xf>
    <xf numFmtId="0" fontId="46" fillId="0" borderId="12" xfId="21" applyFont="1" applyFill="1" applyBorder="1" applyAlignment="1">
      <alignment horizontal="left" vertical="top" wrapText="1"/>
    </xf>
    <xf numFmtId="0" fontId="35" fillId="5" borderId="16" xfId="21" applyFont="1" applyFill="1" applyBorder="1" applyAlignment="1">
      <alignment horizontal="left" vertical="center"/>
    </xf>
    <xf numFmtId="0" fontId="35" fillId="5" borderId="17" xfId="21" applyFont="1" applyFill="1" applyBorder="1" applyAlignment="1">
      <alignment horizontal="left" vertical="center"/>
    </xf>
    <xf numFmtId="0" fontId="34" fillId="0" borderId="5" xfId="21" applyFont="1" applyBorder="1" applyAlignment="1">
      <alignment horizontal="center" vertical="center"/>
    </xf>
    <xf numFmtId="0" fontId="29" fillId="0" borderId="31" xfId="21" applyFont="1" applyFill="1" applyBorder="1" applyAlignment="1">
      <alignment horizontal="left" vertical="center" wrapText="1" indent="1"/>
    </xf>
    <xf numFmtId="0" fontId="29" fillId="0" borderId="40" xfId="21" applyFont="1" applyFill="1" applyBorder="1" applyAlignment="1">
      <alignment horizontal="left" vertical="center" wrapText="1" indent="1"/>
    </xf>
    <xf numFmtId="0" fontId="12" fillId="6" borderId="4" xfId="21" applyFont="1" applyFill="1" applyBorder="1" applyAlignment="1">
      <alignment horizontal="left" vertical="center" wrapText="1" indent="1"/>
    </xf>
    <xf numFmtId="0" fontId="12" fillId="6" borderId="5" xfId="21" applyFont="1" applyFill="1" applyBorder="1" applyAlignment="1">
      <alignment horizontal="left" vertical="center" wrapText="1" indent="1"/>
    </xf>
    <xf numFmtId="0" fontId="12" fillId="6" borderId="11" xfId="21" applyFont="1" applyFill="1" applyBorder="1" applyAlignment="1">
      <alignment horizontal="left" vertical="center" wrapText="1" indent="1"/>
    </xf>
    <xf numFmtId="0" fontId="29" fillId="0" borderId="12" xfId="21" applyFont="1" applyFill="1" applyBorder="1" applyAlignment="1">
      <alignment horizontal="left" vertical="center" wrapText="1" indent="1"/>
    </xf>
    <xf numFmtId="0" fontId="39" fillId="7" borderId="5" xfId="21" applyFont="1" applyFill="1" applyBorder="1" applyAlignment="1">
      <alignment horizontal="left" vertical="top" wrapText="1"/>
    </xf>
    <xf numFmtId="0" fontId="39" fillId="7" borderId="11" xfId="21" applyFont="1" applyFill="1" applyBorder="1" applyAlignment="1">
      <alignment horizontal="left" vertical="top" wrapText="1"/>
    </xf>
    <xf numFmtId="0" fontId="46" fillId="7" borderId="5" xfId="21" applyFont="1" applyFill="1" applyBorder="1" applyAlignment="1">
      <alignment horizontal="left" vertical="top" wrapText="1"/>
    </xf>
    <xf numFmtId="0" fontId="46" fillId="7" borderId="11" xfId="21" applyFont="1" applyFill="1" applyBorder="1" applyAlignment="1">
      <alignment horizontal="left" vertical="top" wrapText="1"/>
    </xf>
    <xf numFmtId="0" fontId="12" fillId="7" borderId="4" xfId="21" applyFont="1" applyFill="1" applyBorder="1" applyAlignment="1">
      <alignment horizontal="left" vertical="center" wrapText="1"/>
    </xf>
    <xf numFmtId="0" fontId="12" fillId="7" borderId="5" xfId="21" applyFont="1" applyFill="1" applyBorder="1" applyAlignment="1">
      <alignment horizontal="left" vertical="center" wrapText="1"/>
    </xf>
    <xf numFmtId="0" fontId="12" fillId="7" borderId="11" xfId="21" applyFont="1" applyFill="1" applyBorder="1" applyAlignment="1">
      <alignment horizontal="left" vertical="center" wrapText="1"/>
    </xf>
    <xf numFmtId="0" fontId="6" fillId="0" borderId="13" xfId="21" applyFont="1" applyFill="1" applyBorder="1" applyAlignment="1">
      <alignment horizontal="left" vertical="top" wrapText="1"/>
    </xf>
    <xf numFmtId="0" fontId="6" fillId="0" borderId="5" xfId="21" applyFont="1" applyFill="1" applyBorder="1" applyAlignment="1">
      <alignment horizontal="left" vertical="top" wrapText="1"/>
    </xf>
    <xf numFmtId="0" fontId="6" fillId="0" borderId="11" xfId="21" applyFont="1" applyFill="1" applyBorder="1" applyAlignment="1">
      <alignment horizontal="left" vertical="top" wrapText="1"/>
    </xf>
    <xf numFmtId="0" fontId="34" fillId="0" borderId="5" xfId="21" applyFont="1" applyBorder="1" applyAlignment="1">
      <alignment horizontal="center"/>
    </xf>
    <xf numFmtId="0" fontId="31" fillId="0" borderId="8" xfId="21" applyFont="1" applyBorder="1" applyAlignment="1">
      <alignment horizontal="right" vertical="center"/>
    </xf>
    <xf numFmtId="0" fontId="12" fillId="0" borderId="38" xfId="21" applyFont="1" applyFill="1" applyBorder="1" applyAlignment="1">
      <alignment horizontal="left" vertical="center" wrapText="1"/>
    </xf>
    <xf numFmtId="0" fontId="12" fillId="0" borderId="39" xfId="21" applyFont="1" applyFill="1" applyBorder="1" applyAlignment="1">
      <alignment horizontal="left" vertical="center" wrapText="1"/>
    </xf>
    <xf numFmtId="0" fontId="12" fillId="0" borderId="42" xfId="21" applyFont="1" applyFill="1" applyBorder="1" applyAlignment="1">
      <alignment horizontal="left" vertical="center" wrapText="1"/>
    </xf>
    <xf numFmtId="0" fontId="8" fillId="0" borderId="4" xfId="21" applyFont="1" applyFill="1" applyBorder="1" applyAlignment="1">
      <alignment horizontal="left" vertical="top" wrapText="1"/>
    </xf>
    <xf numFmtId="0" fontId="39" fillId="0" borderId="5" xfId="21" applyFont="1" applyFill="1" applyBorder="1" applyAlignment="1">
      <alignment horizontal="left" vertical="top" wrapText="1"/>
    </xf>
    <xf numFmtId="0" fontId="39" fillId="0" borderId="11" xfId="21" applyFont="1" applyFill="1" applyBorder="1" applyAlignment="1">
      <alignment horizontal="left" vertical="top" wrapText="1"/>
    </xf>
    <xf numFmtId="0" fontId="31" fillId="0" borderId="12" xfId="21" applyFont="1" applyFill="1" applyBorder="1" applyAlignment="1">
      <alignment horizontal="left" vertical="top" wrapText="1"/>
    </xf>
    <xf numFmtId="0" fontId="31" fillId="0" borderId="12" xfId="21" applyFont="1" applyFill="1" applyBorder="1" applyAlignment="1">
      <alignment horizontal="left" vertical="top"/>
    </xf>
    <xf numFmtId="0" fontId="29" fillId="7" borderId="5" xfId="21" applyFont="1" applyFill="1" applyBorder="1" applyAlignment="1">
      <alignment horizontal="left" vertical="center" wrapText="1" indent="1"/>
    </xf>
    <xf numFmtId="0" fontId="31" fillId="7" borderId="4" xfId="21" applyFont="1" applyFill="1" applyBorder="1" applyAlignment="1">
      <alignment horizontal="left" vertical="center" wrapText="1"/>
    </xf>
    <xf numFmtId="0" fontId="31" fillId="7" borderId="5" xfId="21" applyFont="1" applyFill="1" applyBorder="1" applyAlignment="1">
      <alignment horizontal="left" vertical="center" wrapText="1"/>
    </xf>
    <xf numFmtId="0" fontId="31" fillId="7" borderId="11" xfId="21" applyFont="1" applyFill="1" applyBorder="1" applyAlignment="1">
      <alignment horizontal="left" vertical="center" wrapText="1"/>
    </xf>
    <xf numFmtId="0" fontId="8" fillId="0" borderId="13" xfId="21" applyFont="1" applyBorder="1" applyAlignment="1">
      <alignment horizontal="center" vertical="center" wrapText="1"/>
    </xf>
    <xf numFmtId="0" fontId="8" fillId="0" borderId="5" xfId="21" applyFont="1" applyBorder="1" applyAlignment="1">
      <alignment horizontal="center" vertical="center" wrapText="1"/>
    </xf>
    <xf numFmtId="0" fontId="8" fillId="0" borderId="11" xfId="21" applyFont="1" applyBorder="1" applyAlignment="1">
      <alignment horizontal="center" vertical="center" wrapText="1"/>
    </xf>
    <xf numFmtId="0" fontId="8" fillId="0" borderId="4" xfId="21" applyFont="1" applyFill="1" applyBorder="1" applyAlignment="1">
      <alignment horizontal="left" vertical="top"/>
    </xf>
    <xf numFmtId="0" fontId="8" fillId="0" borderId="5" xfId="21" applyFont="1" applyFill="1" applyBorder="1" applyAlignment="1">
      <alignment horizontal="left" vertical="top"/>
    </xf>
    <xf numFmtId="0" fontId="8" fillId="0" borderId="11" xfId="21" applyFont="1" applyFill="1" applyBorder="1" applyAlignment="1">
      <alignment horizontal="left" vertical="top"/>
    </xf>
    <xf numFmtId="0" fontId="46" fillId="0" borderId="45" xfId="3" applyFont="1" applyBorder="1" applyAlignment="1">
      <alignment horizontal="left" vertical="top"/>
    </xf>
    <xf numFmtId="0" fontId="12" fillId="7" borderId="4" xfId="21" applyFont="1" applyFill="1" applyBorder="1" applyAlignment="1">
      <alignment horizontal="left" vertical="top" wrapText="1"/>
    </xf>
    <xf numFmtId="0" fontId="12" fillId="7" borderId="5" xfId="21" applyFont="1" applyFill="1" applyBorder="1" applyAlignment="1">
      <alignment horizontal="left" vertical="top" wrapText="1"/>
    </xf>
    <xf numFmtId="0" fontId="12" fillId="7" borderId="11" xfId="21" applyFont="1" applyFill="1" applyBorder="1" applyAlignment="1">
      <alignment horizontal="left" vertical="top" wrapText="1"/>
    </xf>
    <xf numFmtId="0" fontId="6" fillId="0" borderId="4" xfId="21" applyFont="1" applyFill="1" applyBorder="1" applyAlignment="1">
      <alignment horizontal="left" vertical="top" wrapText="1"/>
    </xf>
    <xf numFmtId="0" fontId="20" fillId="2" borderId="1" xfId="21" applyFont="1" applyFill="1" applyBorder="1" applyAlignment="1">
      <alignment horizontal="center" vertical="center"/>
    </xf>
    <xf numFmtId="0" fontId="12" fillId="0" borderId="2" xfId="21" applyFont="1" applyFill="1" applyBorder="1" applyAlignment="1">
      <alignment horizontal="left" vertical="center" wrapText="1"/>
    </xf>
    <xf numFmtId="0" fontId="12" fillId="0" borderId="1" xfId="21" applyFont="1" applyFill="1" applyBorder="1" applyAlignment="1">
      <alignment horizontal="left" vertical="center" wrapText="1"/>
    </xf>
    <xf numFmtId="0" fontId="12" fillId="0" borderId="44" xfId="21" applyFont="1" applyFill="1" applyBorder="1" applyAlignment="1">
      <alignment horizontal="left" vertical="center" wrapText="1"/>
    </xf>
    <xf numFmtId="0" fontId="29" fillId="7" borderId="12" xfId="21" applyFont="1" applyFill="1" applyBorder="1" applyAlignment="1">
      <alignment horizontal="left" vertical="center" wrapText="1" indent="1"/>
    </xf>
    <xf numFmtId="0" fontId="12" fillId="0" borderId="4" xfId="21" applyFont="1" applyFill="1" applyBorder="1" applyAlignment="1">
      <alignment vertical="center" wrapText="1"/>
    </xf>
    <xf numFmtId="0" fontId="12" fillId="0" borderId="5" xfId="21" applyFont="1" applyFill="1" applyBorder="1" applyAlignment="1">
      <alignment vertical="center" wrapText="1"/>
    </xf>
    <xf numFmtId="0" fontId="12" fillId="0" borderId="11" xfId="21" applyFont="1" applyFill="1" applyBorder="1" applyAlignment="1">
      <alignment vertical="center" wrapText="1"/>
    </xf>
    <xf numFmtId="0" fontId="46" fillId="7" borderId="13" xfId="21" applyFont="1" applyFill="1" applyBorder="1" applyAlignment="1" applyProtection="1">
      <alignment horizontal="left" vertical="center" indent="1"/>
      <protection locked="0"/>
    </xf>
    <xf numFmtId="0" fontId="46" fillId="7" borderId="5" xfId="21" applyFont="1" applyFill="1" applyBorder="1" applyAlignment="1" applyProtection="1">
      <alignment horizontal="left" vertical="center" indent="1"/>
      <protection locked="0"/>
    </xf>
    <xf numFmtId="0" fontId="46" fillId="7" borderId="11" xfId="21" applyFont="1" applyFill="1" applyBorder="1" applyAlignment="1" applyProtection="1">
      <alignment horizontal="left" vertical="center" indent="1"/>
      <protection locked="0"/>
    </xf>
    <xf numFmtId="0" fontId="31" fillId="0" borderId="4" xfId="21" applyFont="1" applyFill="1" applyBorder="1" applyAlignment="1">
      <alignment horizontal="left" vertical="center" wrapText="1"/>
    </xf>
    <xf numFmtId="0" fontId="31" fillId="0" borderId="5" xfId="21" applyFont="1" applyFill="1" applyBorder="1" applyAlignment="1">
      <alignment horizontal="left" vertical="center" wrapText="1"/>
    </xf>
    <xf numFmtId="0" fontId="31" fillId="0" borderId="11" xfId="21" applyFont="1" applyFill="1" applyBorder="1" applyAlignment="1">
      <alignment horizontal="left" vertical="center" wrapText="1"/>
    </xf>
    <xf numFmtId="0" fontId="10" fillId="7" borderId="5" xfId="21" applyFont="1" applyFill="1" applyBorder="1" applyAlignment="1">
      <alignment horizontal="left" vertical="center" wrapText="1"/>
    </xf>
    <xf numFmtId="0" fontId="10" fillId="7" borderId="11" xfId="21" applyFont="1" applyFill="1" applyBorder="1" applyAlignment="1">
      <alignment horizontal="left" vertical="center" wrapText="1"/>
    </xf>
    <xf numFmtId="0" fontId="10" fillId="0" borderId="5" xfId="21" applyFont="1" applyFill="1" applyBorder="1" applyAlignment="1">
      <alignment horizontal="left" vertical="center" wrapText="1"/>
    </xf>
    <xf numFmtId="0" fontId="10" fillId="0" borderId="11" xfId="21" applyFont="1" applyFill="1" applyBorder="1" applyAlignment="1">
      <alignment horizontal="left" vertical="center" wrapText="1"/>
    </xf>
    <xf numFmtId="0" fontId="41" fillId="5" borderId="1" xfId="21" applyFont="1" applyFill="1" applyBorder="1" applyAlignment="1">
      <alignment horizontal="center" vertical="center"/>
    </xf>
    <xf numFmtId="0" fontId="65" fillId="0" borderId="4" xfId="21" applyFont="1" applyFill="1" applyBorder="1" applyAlignment="1">
      <alignment horizontal="left" vertical="center" wrapText="1"/>
    </xf>
    <xf numFmtId="0" fontId="65" fillId="0" borderId="5" xfId="21" applyFont="1" applyFill="1" applyBorder="1" applyAlignment="1">
      <alignment horizontal="left" vertical="center" wrapText="1"/>
    </xf>
    <xf numFmtId="0" fontId="38" fillId="7" borderId="13" xfId="21" applyFont="1" applyFill="1" applyBorder="1" applyAlignment="1">
      <alignment horizontal="left" vertical="center" wrapText="1" indent="1"/>
    </xf>
    <xf numFmtId="0" fontId="38" fillId="7" borderId="11" xfId="21" applyFont="1" applyFill="1" applyBorder="1" applyAlignment="1">
      <alignment horizontal="left" vertical="center" wrapText="1" indent="1"/>
    </xf>
    <xf numFmtId="0" fontId="46" fillId="0" borderId="27" xfId="0" applyFont="1" applyFill="1" applyBorder="1" applyAlignment="1">
      <alignment horizontal="center" vertical="center" wrapText="1"/>
    </xf>
    <xf numFmtId="0" fontId="46" fillId="0" borderId="24" xfId="0" applyFont="1" applyFill="1" applyBorder="1" applyAlignment="1">
      <alignment horizontal="center" vertical="center" wrapText="1"/>
    </xf>
    <xf numFmtId="0" fontId="46" fillId="0" borderId="28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46" fillId="7" borderId="5" xfId="3" applyFont="1" applyFill="1" applyBorder="1" applyAlignment="1">
      <alignment horizontal="left" vertical="top"/>
    </xf>
    <xf numFmtId="0" fontId="46" fillId="7" borderId="11" xfId="3" applyFont="1" applyFill="1" applyBorder="1" applyAlignment="1">
      <alignment horizontal="left" vertical="top"/>
    </xf>
    <xf numFmtId="0" fontId="8" fillId="0" borderId="11" xfId="0" applyFont="1" applyFill="1" applyBorder="1" applyAlignment="1">
      <alignment horizontal="center" vertical="center" wrapText="1"/>
    </xf>
    <xf numFmtId="0" fontId="38" fillId="0" borderId="4" xfId="0" applyFont="1" applyBorder="1" applyAlignment="1">
      <alignment horizontal="left" vertical="center"/>
    </xf>
    <xf numFmtId="0" fontId="38" fillId="0" borderId="5" xfId="0" applyFont="1" applyBorder="1" applyAlignment="1">
      <alignment horizontal="left" vertical="center"/>
    </xf>
    <xf numFmtId="0" fontId="65" fillId="0" borderId="4" xfId="0" applyFont="1" applyFill="1" applyBorder="1" applyAlignment="1">
      <alignment horizontal="left" vertical="center" wrapText="1"/>
    </xf>
    <xf numFmtId="0" fontId="65" fillId="0" borderId="5" xfId="0" applyFont="1" applyFill="1" applyBorder="1" applyAlignment="1">
      <alignment horizontal="left" vertical="center" wrapText="1"/>
    </xf>
    <xf numFmtId="0" fontId="46" fillId="0" borderId="13" xfId="21" applyFont="1" applyBorder="1" applyAlignment="1">
      <alignment horizontal="center" vertical="center" wrapText="1"/>
    </xf>
    <xf numFmtId="0" fontId="46" fillId="0" borderId="5" xfId="21" applyFont="1" applyBorder="1" applyAlignment="1">
      <alignment horizontal="center" vertical="center" wrapText="1"/>
    </xf>
    <xf numFmtId="0" fontId="46" fillId="0" borderId="13" xfId="21" applyFont="1" applyFill="1" applyBorder="1" applyAlignment="1">
      <alignment horizontal="left" vertical="top" wrapText="1"/>
    </xf>
    <xf numFmtId="0" fontId="12" fillId="0" borderId="16" xfId="21" applyFont="1" applyFill="1" applyBorder="1" applyAlignment="1">
      <alignment horizontal="left" vertical="center" wrapText="1" indent="1"/>
    </xf>
    <xf numFmtId="0" fontId="12" fillId="0" borderId="17" xfId="21" applyFont="1" applyFill="1" applyBorder="1" applyAlignment="1">
      <alignment horizontal="left" vertical="center" wrapText="1" indent="1"/>
    </xf>
    <xf numFmtId="0" fontId="12" fillId="6" borderId="16" xfId="21" applyFont="1" applyFill="1" applyBorder="1" applyAlignment="1">
      <alignment horizontal="left" vertical="center" wrapText="1" indent="1"/>
    </xf>
    <xf numFmtId="0" fontId="12" fillId="6" borderId="17" xfId="21" applyFont="1" applyFill="1" applyBorder="1" applyAlignment="1">
      <alignment horizontal="left" vertical="center" wrapText="1" indent="1"/>
    </xf>
    <xf numFmtId="0" fontId="46" fillId="0" borderId="13" xfId="21" quotePrefix="1" applyFont="1" applyBorder="1" applyAlignment="1">
      <alignment horizontal="center" vertical="center" wrapText="1"/>
    </xf>
    <xf numFmtId="0" fontId="46" fillId="0" borderId="5" xfId="21" quotePrefix="1" applyFont="1" applyBorder="1" applyAlignment="1">
      <alignment horizontal="center" vertical="center" wrapText="1"/>
    </xf>
    <xf numFmtId="0" fontId="46" fillId="0" borderId="11" xfId="21" quotePrefix="1" applyFont="1" applyBorder="1" applyAlignment="1">
      <alignment horizontal="center" vertical="center" wrapText="1"/>
    </xf>
    <xf numFmtId="0" fontId="35" fillId="5" borderId="24" xfId="21" applyFont="1" applyFill="1" applyBorder="1" applyAlignment="1">
      <alignment horizontal="left" vertical="center"/>
    </xf>
    <xf numFmtId="0" fontId="6" fillId="7" borderId="4" xfId="21" applyFont="1" applyFill="1" applyBorder="1" applyAlignment="1">
      <alignment horizontal="left" vertical="center" wrapText="1"/>
    </xf>
    <xf numFmtId="0" fontId="12" fillId="0" borderId="16" xfId="21" applyFont="1" applyFill="1" applyBorder="1" applyAlignment="1">
      <alignment horizontal="left" vertical="center" wrapText="1"/>
    </xf>
    <xf numFmtId="0" fontId="12" fillId="0" borderId="17" xfId="21" applyFont="1" applyFill="1" applyBorder="1" applyAlignment="1">
      <alignment horizontal="left" vertical="center" wrapText="1"/>
    </xf>
    <xf numFmtId="0" fontId="29" fillId="7" borderId="37" xfId="21" applyFont="1" applyFill="1" applyBorder="1" applyAlignment="1">
      <alignment horizontal="left" vertical="center" wrapText="1" indent="1"/>
    </xf>
    <xf numFmtId="0" fontId="29" fillId="7" borderId="18" xfId="21" applyFont="1" applyFill="1" applyBorder="1" applyAlignment="1">
      <alignment horizontal="left" vertical="center" wrapText="1" indent="1"/>
    </xf>
    <xf numFmtId="0" fontId="41" fillId="0" borderId="13" xfId="21" applyFont="1" applyFill="1" applyBorder="1" applyAlignment="1">
      <alignment horizontal="left" vertical="top" wrapText="1"/>
    </xf>
    <xf numFmtId="0" fontId="41" fillId="0" borderId="5" xfId="21" applyFont="1" applyFill="1" applyBorder="1" applyAlignment="1">
      <alignment horizontal="left" vertical="top"/>
    </xf>
    <xf numFmtId="0" fontId="41" fillId="0" borderId="11" xfId="21" applyFont="1" applyFill="1" applyBorder="1" applyAlignment="1">
      <alignment horizontal="left" vertical="top"/>
    </xf>
    <xf numFmtId="0" fontId="6" fillId="6" borderId="4" xfId="21" applyFont="1" applyFill="1" applyBorder="1" applyAlignment="1">
      <alignment horizontal="left" vertical="top" wrapText="1"/>
    </xf>
    <xf numFmtId="0" fontId="39" fillId="6" borderId="5" xfId="21" applyFont="1" applyFill="1" applyBorder="1" applyAlignment="1">
      <alignment horizontal="left" vertical="top"/>
    </xf>
    <xf numFmtId="0" fontId="39" fillId="6" borderId="11" xfId="21" applyFont="1" applyFill="1" applyBorder="1" applyAlignment="1">
      <alignment horizontal="left" vertical="top"/>
    </xf>
    <xf numFmtId="0" fontId="40" fillId="7" borderId="4" xfId="21" applyFont="1" applyFill="1" applyBorder="1" applyAlignment="1">
      <alignment horizontal="left" vertical="top" wrapText="1"/>
    </xf>
    <xf numFmtId="0" fontId="46" fillId="6" borderId="12" xfId="21" applyFont="1" applyFill="1" applyBorder="1" applyAlignment="1">
      <alignment horizontal="left" vertical="top" wrapText="1"/>
    </xf>
    <xf numFmtId="0" fontId="52" fillId="0" borderId="13" xfId="21" applyFont="1" applyFill="1" applyBorder="1" applyAlignment="1">
      <alignment horizontal="left" vertical="top" wrapText="1"/>
    </xf>
    <xf numFmtId="0" fontId="52" fillId="0" borderId="5" xfId="21" applyFont="1" applyFill="1" applyBorder="1" applyAlignment="1">
      <alignment horizontal="left" vertical="top"/>
    </xf>
    <xf numFmtId="0" fontId="52" fillId="0" borderId="11" xfId="21" applyFont="1" applyFill="1" applyBorder="1" applyAlignment="1">
      <alignment horizontal="left" vertical="top"/>
    </xf>
    <xf numFmtId="0" fontId="69" fillId="7" borderId="13" xfId="21" applyFont="1" applyFill="1" applyBorder="1" applyAlignment="1">
      <alignment horizontal="left" vertical="top" wrapText="1"/>
    </xf>
    <xf numFmtId="0" fontId="69" fillId="7" borderId="5" xfId="21" applyFont="1" applyFill="1" applyBorder="1" applyAlignment="1">
      <alignment horizontal="left" vertical="top" wrapText="1"/>
    </xf>
    <xf numFmtId="0" fontId="69" fillId="7" borderId="11" xfId="21" applyFont="1" applyFill="1" applyBorder="1" applyAlignment="1">
      <alignment horizontal="left" vertical="top" wrapText="1"/>
    </xf>
    <xf numFmtId="0" fontId="30" fillId="7" borderId="13" xfId="21" applyFont="1" applyFill="1" applyBorder="1" applyAlignment="1">
      <alignment horizontal="left" vertical="center" wrapText="1" indent="1"/>
    </xf>
    <xf numFmtId="0" fontId="30" fillId="7" borderId="11" xfId="21" applyFont="1" applyFill="1" applyBorder="1" applyAlignment="1">
      <alignment horizontal="left" vertical="center" wrapText="1" indent="1"/>
    </xf>
    <xf numFmtId="0" fontId="46" fillId="0" borderId="13" xfId="0" applyFont="1" applyBorder="1" applyAlignment="1">
      <alignment horizontal="center" vertical="center" wrapText="1"/>
    </xf>
    <xf numFmtId="0" fontId="46" fillId="0" borderId="5" xfId="0" applyFont="1" applyBorder="1" applyAlignment="1">
      <alignment horizontal="center" vertical="center" wrapText="1"/>
    </xf>
    <xf numFmtId="0" fontId="46" fillId="0" borderId="11" xfId="0" applyFont="1" applyBorder="1" applyAlignment="1">
      <alignment horizontal="center" vertical="center" wrapText="1"/>
    </xf>
    <xf numFmtId="0" fontId="6" fillId="7" borderId="4" xfId="0" applyFont="1" applyFill="1" applyBorder="1" applyAlignment="1">
      <alignment horizontal="left" vertical="top" wrapText="1"/>
    </xf>
    <xf numFmtId="0" fontId="35" fillId="0" borderId="13" xfId="0" applyFont="1" applyFill="1" applyBorder="1" applyAlignment="1">
      <alignment horizontal="left" vertical="top"/>
    </xf>
    <xf numFmtId="0" fontId="41" fillId="0" borderId="13" xfId="0" applyFont="1" applyFill="1" applyBorder="1" applyAlignment="1">
      <alignment horizontal="left" vertical="top" wrapText="1"/>
    </xf>
    <xf numFmtId="0" fontId="41" fillId="0" borderId="5" xfId="0" applyFont="1" applyFill="1" applyBorder="1" applyAlignment="1">
      <alignment horizontal="left" vertical="top"/>
    </xf>
    <xf numFmtId="0" fontId="41" fillId="0" borderId="11" xfId="0" applyFont="1" applyFill="1" applyBorder="1" applyAlignment="1">
      <alignment horizontal="left" vertical="top"/>
    </xf>
    <xf numFmtId="0" fontId="46" fillId="7" borderId="5" xfId="0" applyFont="1" applyFill="1" applyBorder="1" applyAlignment="1">
      <alignment horizontal="left" vertical="center" wrapText="1"/>
    </xf>
    <xf numFmtId="0" fontId="46" fillId="7" borderId="11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7" borderId="5" xfId="0" applyFont="1" applyFill="1" applyBorder="1" applyAlignment="1">
      <alignment horizontal="left" vertical="center" wrapText="1"/>
    </xf>
    <xf numFmtId="0" fontId="10" fillId="7" borderId="11" xfId="0" applyFont="1" applyFill="1" applyBorder="1" applyAlignment="1">
      <alignment horizontal="left" vertical="center" wrapText="1"/>
    </xf>
    <xf numFmtId="0" fontId="39" fillId="5" borderId="13" xfId="0" applyFont="1" applyFill="1" applyBorder="1" applyAlignment="1">
      <alignment horizontal="center" vertical="center"/>
    </xf>
    <xf numFmtId="0" fontId="39" fillId="5" borderId="5" xfId="0" applyFont="1" applyFill="1" applyBorder="1" applyAlignment="1">
      <alignment horizontal="center" vertical="center"/>
    </xf>
    <xf numFmtId="0" fontId="39" fillId="5" borderId="6" xfId="0" applyFont="1" applyFill="1" applyBorder="1" applyAlignment="1">
      <alignment horizontal="center" vertical="center"/>
    </xf>
    <xf numFmtId="0" fontId="70" fillId="0" borderId="5" xfId="0" applyFont="1" applyFill="1" applyBorder="1" applyAlignment="1">
      <alignment horizontal="left" vertical="center" wrapText="1"/>
    </xf>
    <xf numFmtId="0" fontId="70" fillId="0" borderId="11" xfId="0" applyFont="1" applyFill="1" applyBorder="1" applyAlignment="1">
      <alignment horizontal="left" vertical="center" wrapText="1"/>
    </xf>
    <xf numFmtId="0" fontId="58" fillId="7" borderId="13" xfId="0" applyFont="1" applyFill="1" applyBorder="1" applyAlignment="1">
      <alignment horizontal="left" vertical="center" wrapText="1" indent="1"/>
    </xf>
    <xf numFmtId="0" fontId="58" fillId="7" borderId="11" xfId="0" applyFont="1" applyFill="1" applyBorder="1" applyAlignment="1">
      <alignment horizontal="left" vertical="center" wrapText="1" indent="1"/>
    </xf>
    <xf numFmtId="0" fontId="46" fillId="0" borderId="11" xfId="21" applyFont="1" applyBorder="1" applyAlignment="1">
      <alignment horizontal="center" vertical="center" wrapText="1"/>
    </xf>
    <xf numFmtId="0" fontId="35" fillId="7" borderId="4" xfId="21" applyFont="1" applyFill="1" applyBorder="1" applyAlignment="1">
      <alignment horizontal="left" vertical="top"/>
    </xf>
    <xf numFmtId="0" fontId="35" fillId="7" borderId="5" xfId="21" applyFont="1" applyFill="1" applyBorder="1" applyAlignment="1">
      <alignment horizontal="left" vertical="top"/>
    </xf>
    <xf numFmtId="0" fontId="35" fillId="7" borderId="11" xfId="21" applyFont="1" applyFill="1" applyBorder="1" applyAlignment="1">
      <alignment horizontal="left" vertical="top"/>
    </xf>
    <xf numFmtId="0" fontId="6" fillId="0" borderId="4" xfId="21" applyFont="1" applyFill="1" applyBorder="1" applyAlignment="1">
      <alignment horizontal="left" vertical="center" wrapText="1"/>
    </xf>
    <xf numFmtId="0" fontId="6" fillId="0" borderId="5" xfId="21" applyFont="1" applyFill="1" applyBorder="1" applyAlignment="1">
      <alignment horizontal="left" vertical="center" wrapText="1"/>
    </xf>
    <xf numFmtId="0" fontId="6" fillId="0" borderId="11" xfId="21" applyFont="1" applyFill="1" applyBorder="1" applyAlignment="1">
      <alignment horizontal="left" vertical="center" wrapText="1"/>
    </xf>
    <xf numFmtId="0" fontId="6" fillId="7" borderId="5" xfId="21" applyFont="1" applyFill="1" applyBorder="1" applyAlignment="1">
      <alignment horizontal="left" vertical="center" wrapText="1"/>
    </xf>
    <xf numFmtId="0" fontId="6" fillId="7" borderId="11" xfId="21" applyFont="1" applyFill="1" applyBorder="1" applyAlignment="1">
      <alignment horizontal="left" vertical="center" wrapText="1"/>
    </xf>
    <xf numFmtId="0" fontId="40" fillId="0" borderId="5" xfId="21" applyFont="1" applyFill="1" applyBorder="1" applyAlignment="1">
      <alignment horizontal="left" vertical="top" wrapText="1"/>
    </xf>
    <xf numFmtId="0" fontId="40" fillId="0" borderId="11" xfId="21" applyFont="1" applyFill="1" applyBorder="1" applyAlignment="1">
      <alignment horizontal="left" vertical="top" wrapText="1"/>
    </xf>
  </cellXfs>
  <cellStyles count="24">
    <cellStyle name="0,0_x000a__x000a_NA_x000a__x000a_ 2" xfId="1"/>
    <cellStyle name="0,0_x000a__x000a_NA_x000a__x000a_ 2 2" xfId="2"/>
    <cellStyle name="Normal 2" xfId="3"/>
    <cellStyle name="Normal 2 2" xfId="4"/>
    <cellStyle name="Normal 2 3" xfId="5"/>
    <cellStyle name="Normal 3" xfId="6"/>
    <cellStyle name="Normal 3 2" xfId="7"/>
    <cellStyle name="Normal 3 2 2" xfId="8"/>
    <cellStyle name="Normal 3 2 3" xfId="9"/>
    <cellStyle name="Normal 3 3" xfId="10"/>
    <cellStyle name="Normal 3 3 2" xfId="11"/>
    <cellStyle name="Normal 3 3 3" xfId="12"/>
    <cellStyle name="Normal 3 4" xfId="13"/>
    <cellStyle name="Normal 3 4 2" xfId="14"/>
    <cellStyle name="Normal 3 4 3" xfId="15"/>
    <cellStyle name="Normal 3 5" xfId="16"/>
    <cellStyle name="Normal 3 5 2" xfId="17"/>
    <cellStyle name="Normal 3 6" xfId="18"/>
    <cellStyle name="Normal 3 7" xfId="19"/>
    <cellStyle name="Style 1" xfId="20"/>
    <cellStyle name="一般" xfId="0" builtinId="0"/>
    <cellStyle name="一般 2" xfId="21"/>
    <cellStyle name="一般 2 2" xfId="22"/>
    <cellStyle name="百分比 2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9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34" Type="http://schemas.openxmlformats.org/officeDocument/2006/relationships/externalLink" Target="externalLinks/externalLink1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33" Type="http://schemas.openxmlformats.org/officeDocument/2006/relationships/externalLink" Target="externalLinks/externalLink13.xml"/><Relationship Id="rId38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9.xml"/><Relationship Id="rId41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externalLink" Target="externalLinks/externalLink12.xml"/><Relationship Id="rId37" Type="http://schemas.openxmlformats.org/officeDocument/2006/relationships/externalLink" Target="externalLinks/externalLink17.xml"/><Relationship Id="rId40" Type="http://schemas.openxmlformats.org/officeDocument/2006/relationships/externalLink" Target="externalLinks/externalLink2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36" Type="http://schemas.openxmlformats.org/officeDocument/2006/relationships/externalLink" Target="externalLinks/externalLink1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1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7.png"/><Relationship Id="rId13" Type="http://schemas.openxmlformats.org/officeDocument/2006/relationships/image" Target="../media/image85.png"/><Relationship Id="rId18" Type="http://schemas.openxmlformats.org/officeDocument/2006/relationships/image" Target="../media/image39.png"/><Relationship Id="rId3" Type="http://schemas.openxmlformats.org/officeDocument/2006/relationships/image" Target="../media/image82.png"/><Relationship Id="rId7" Type="http://schemas.openxmlformats.org/officeDocument/2006/relationships/image" Target="../media/image8.png"/><Relationship Id="rId12" Type="http://schemas.openxmlformats.org/officeDocument/2006/relationships/image" Target="../media/image84.png"/><Relationship Id="rId17" Type="http://schemas.openxmlformats.org/officeDocument/2006/relationships/image" Target="../media/image14.png"/><Relationship Id="rId2" Type="http://schemas.openxmlformats.org/officeDocument/2006/relationships/image" Target="../media/image24.png"/><Relationship Id="rId16" Type="http://schemas.openxmlformats.org/officeDocument/2006/relationships/image" Target="../media/image3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8.png"/><Relationship Id="rId5" Type="http://schemas.openxmlformats.org/officeDocument/2006/relationships/image" Target="../media/image9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4" Type="http://schemas.openxmlformats.org/officeDocument/2006/relationships/image" Target="../media/image1.png"/><Relationship Id="rId9" Type="http://schemas.openxmlformats.org/officeDocument/2006/relationships/image" Target="../media/image83.png"/><Relationship Id="rId14" Type="http://schemas.openxmlformats.org/officeDocument/2006/relationships/image" Target="../media/image23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6.png"/><Relationship Id="rId18" Type="http://schemas.openxmlformats.org/officeDocument/2006/relationships/image" Target="../media/image16.png"/><Relationship Id="rId26" Type="http://schemas.openxmlformats.org/officeDocument/2006/relationships/image" Target="../media/image28.png"/><Relationship Id="rId3" Type="http://schemas.openxmlformats.org/officeDocument/2006/relationships/image" Target="../media/image10.png"/><Relationship Id="rId21" Type="http://schemas.openxmlformats.org/officeDocument/2006/relationships/image" Target="../media/image48.png"/><Relationship Id="rId34" Type="http://schemas.openxmlformats.org/officeDocument/2006/relationships/image" Target="../media/image91.png"/><Relationship Id="rId7" Type="http://schemas.openxmlformats.org/officeDocument/2006/relationships/image" Target="../media/image7.png"/><Relationship Id="rId12" Type="http://schemas.openxmlformats.org/officeDocument/2006/relationships/image" Target="../media/image88.png"/><Relationship Id="rId17" Type="http://schemas.openxmlformats.org/officeDocument/2006/relationships/image" Target="../media/image25.png"/><Relationship Id="rId25" Type="http://schemas.openxmlformats.org/officeDocument/2006/relationships/image" Target="../media/image37.png"/><Relationship Id="rId33" Type="http://schemas.openxmlformats.org/officeDocument/2006/relationships/image" Target="../media/image14.png"/><Relationship Id="rId38" Type="http://schemas.openxmlformats.org/officeDocument/2006/relationships/image" Target="../media/image40.png"/><Relationship Id="rId2" Type="http://schemas.openxmlformats.org/officeDocument/2006/relationships/image" Target="../media/image2.png"/><Relationship Id="rId16" Type="http://schemas.openxmlformats.org/officeDocument/2006/relationships/image" Target="../media/image17.png"/><Relationship Id="rId20" Type="http://schemas.openxmlformats.org/officeDocument/2006/relationships/image" Target="../media/image49.png"/><Relationship Id="rId29" Type="http://schemas.openxmlformats.org/officeDocument/2006/relationships/image" Target="../media/image35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7.png"/><Relationship Id="rId24" Type="http://schemas.openxmlformats.org/officeDocument/2006/relationships/image" Target="../media/image18.png"/><Relationship Id="rId32" Type="http://schemas.openxmlformats.org/officeDocument/2006/relationships/image" Target="../media/image22.png"/><Relationship Id="rId37" Type="http://schemas.openxmlformats.org/officeDocument/2006/relationships/image" Target="../media/image39.png"/><Relationship Id="rId5" Type="http://schemas.openxmlformats.org/officeDocument/2006/relationships/image" Target="../media/image32.png"/><Relationship Id="rId15" Type="http://schemas.openxmlformats.org/officeDocument/2006/relationships/image" Target="../media/image89.png"/><Relationship Id="rId23" Type="http://schemas.openxmlformats.org/officeDocument/2006/relationships/image" Target="../media/image90.png"/><Relationship Id="rId28" Type="http://schemas.openxmlformats.org/officeDocument/2006/relationships/image" Target="../media/image47.png"/><Relationship Id="rId36" Type="http://schemas.openxmlformats.org/officeDocument/2006/relationships/image" Target="../media/image93.png"/><Relationship Id="rId10" Type="http://schemas.openxmlformats.org/officeDocument/2006/relationships/image" Target="../media/image24.png"/><Relationship Id="rId19" Type="http://schemas.openxmlformats.org/officeDocument/2006/relationships/image" Target="../media/image23.png"/><Relationship Id="rId31" Type="http://schemas.openxmlformats.org/officeDocument/2006/relationships/image" Target="../media/image51.png"/><Relationship Id="rId4" Type="http://schemas.openxmlformats.org/officeDocument/2006/relationships/image" Target="../media/image4.png"/><Relationship Id="rId9" Type="http://schemas.openxmlformats.org/officeDocument/2006/relationships/image" Target="../media/image86.png"/><Relationship Id="rId14" Type="http://schemas.openxmlformats.org/officeDocument/2006/relationships/image" Target="../media/image15.png"/><Relationship Id="rId22" Type="http://schemas.openxmlformats.org/officeDocument/2006/relationships/image" Target="../media/image44.emf"/><Relationship Id="rId27" Type="http://schemas.openxmlformats.org/officeDocument/2006/relationships/image" Target="../media/image46.png"/><Relationship Id="rId30" Type="http://schemas.openxmlformats.org/officeDocument/2006/relationships/image" Target="../media/image21.png"/><Relationship Id="rId35" Type="http://schemas.openxmlformats.org/officeDocument/2006/relationships/image" Target="../media/image92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4.png"/><Relationship Id="rId18" Type="http://schemas.openxmlformats.org/officeDocument/2006/relationships/image" Target="../media/image45.png"/><Relationship Id="rId26" Type="http://schemas.openxmlformats.org/officeDocument/2006/relationships/image" Target="../media/image35.png"/><Relationship Id="rId3" Type="http://schemas.openxmlformats.org/officeDocument/2006/relationships/image" Target="../media/image7.png"/><Relationship Id="rId21" Type="http://schemas.openxmlformats.org/officeDocument/2006/relationships/image" Target="../media/image28.png"/><Relationship Id="rId7" Type="http://schemas.openxmlformats.org/officeDocument/2006/relationships/image" Target="../media/image26.emf"/><Relationship Id="rId12" Type="http://schemas.openxmlformats.org/officeDocument/2006/relationships/image" Target="../media/image6.png"/><Relationship Id="rId17" Type="http://schemas.openxmlformats.org/officeDocument/2006/relationships/image" Target="../media/image67.png"/><Relationship Id="rId25" Type="http://schemas.openxmlformats.org/officeDocument/2006/relationships/image" Target="../media/image4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17.png"/><Relationship Id="rId29" Type="http://schemas.openxmlformats.org/officeDocument/2006/relationships/image" Target="../media/image22.png"/><Relationship Id="rId1" Type="http://schemas.openxmlformats.org/officeDocument/2006/relationships/image" Target="../media/image1.png"/><Relationship Id="rId6" Type="http://schemas.openxmlformats.org/officeDocument/2006/relationships/image" Target="../media/image31.emf"/><Relationship Id="rId11" Type="http://schemas.openxmlformats.org/officeDocument/2006/relationships/image" Target="../media/image32.png"/><Relationship Id="rId24" Type="http://schemas.openxmlformats.org/officeDocument/2006/relationships/image" Target="../media/image46.png"/><Relationship Id="rId32" Type="http://schemas.openxmlformats.org/officeDocument/2006/relationships/image" Target="../media/image39.png"/><Relationship Id="rId5" Type="http://schemas.openxmlformats.org/officeDocument/2006/relationships/image" Target="../media/image9.png"/><Relationship Id="rId15" Type="http://schemas.openxmlformats.org/officeDocument/2006/relationships/image" Target="../media/image94.png"/><Relationship Id="rId23" Type="http://schemas.openxmlformats.org/officeDocument/2006/relationships/image" Target="../media/image37.png"/><Relationship Id="rId28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95.png"/><Relationship Id="rId31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24.png"/><Relationship Id="rId14" Type="http://schemas.openxmlformats.org/officeDocument/2006/relationships/image" Target="../media/image15.png"/><Relationship Id="rId22" Type="http://schemas.openxmlformats.org/officeDocument/2006/relationships/image" Target="../media/image96.png"/><Relationship Id="rId27" Type="http://schemas.openxmlformats.org/officeDocument/2006/relationships/image" Target="../media/image50.png"/><Relationship Id="rId30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97.png"/><Relationship Id="rId18" Type="http://schemas.openxmlformats.org/officeDocument/2006/relationships/image" Target="../media/image52.png"/><Relationship Id="rId3" Type="http://schemas.openxmlformats.org/officeDocument/2006/relationships/image" Target="../media/image9.png"/><Relationship Id="rId21" Type="http://schemas.openxmlformats.org/officeDocument/2006/relationships/image" Target="../media/image37.png"/><Relationship Id="rId7" Type="http://schemas.openxmlformats.org/officeDocument/2006/relationships/image" Target="../media/image12.png"/><Relationship Id="rId12" Type="http://schemas.openxmlformats.org/officeDocument/2006/relationships/image" Target="../media/image45.png"/><Relationship Id="rId17" Type="http://schemas.openxmlformats.org/officeDocument/2006/relationships/image" Target="../media/image42.png"/><Relationship Id="rId2" Type="http://schemas.openxmlformats.org/officeDocument/2006/relationships/image" Target="../media/image2.png"/><Relationship Id="rId16" Type="http://schemas.openxmlformats.org/officeDocument/2006/relationships/image" Target="../media/image17.png"/><Relationship Id="rId20" Type="http://schemas.openxmlformats.org/officeDocument/2006/relationships/image" Target="../media/image51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11" Type="http://schemas.openxmlformats.org/officeDocument/2006/relationships/image" Target="../media/image3.png"/><Relationship Id="rId24" Type="http://schemas.openxmlformats.org/officeDocument/2006/relationships/image" Target="../media/image39.png"/><Relationship Id="rId5" Type="http://schemas.openxmlformats.org/officeDocument/2006/relationships/image" Target="../media/image8.png"/><Relationship Id="rId15" Type="http://schemas.openxmlformats.org/officeDocument/2006/relationships/image" Target="../media/image56.png"/><Relationship Id="rId23" Type="http://schemas.openxmlformats.org/officeDocument/2006/relationships/image" Target="../media/image55.png"/><Relationship Id="rId10" Type="http://schemas.openxmlformats.org/officeDocument/2006/relationships/image" Target="../media/image18.png"/><Relationship Id="rId19" Type="http://schemas.openxmlformats.org/officeDocument/2006/relationships/image" Target="../media/image35.png"/><Relationship Id="rId4" Type="http://schemas.openxmlformats.org/officeDocument/2006/relationships/image" Target="../media/image7.png"/><Relationship Id="rId9" Type="http://schemas.openxmlformats.org/officeDocument/2006/relationships/image" Target="../media/image16.png"/><Relationship Id="rId14" Type="http://schemas.openxmlformats.org/officeDocument/2006/relationships/image" Target="../media/image98.png"/><Relationship Id="rId22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98.png"/><Relationship Id="rId18" Type="http://schemas.openxmlformats.org/officeDocument/2006/relationships/image" Target="../media/image75.png"/><Relationship Id="rId26" Type="http://schemas.openxmlformats.org/officeDocument/2006/relationships/image" Target="../media/image46.png"/><Relationship Id="rId3" Type="http://schemas.openxmlformats.org/officeDocument/2006/relationships/image" Target="../media/image3.png"/><Relationship Id="rId21" Type="http://schemas.openxmlformats.org/officeDocument/2006/relationships/image" Target="../media/image35.png"/><Relationship Id="rId7" Type="http://schemas.openxmlformats.org/officeDocument/2006/relationships/image" Target="../media/image7.png"/><Relationship Id="rId12" Type="http://schemas.openxmlformats.org/officeDocument/2006/relationships/image" Target="../media/image24.png"/><Relationship Id="rId17" Type="http://schemas.openxmlformats.org/officeDocument/2006/relationships/image" Target="../media/image27.png"/><Relationship Id="rId25" Type="http://schemas.openxmlformats.org/officeDocument/2006/relationships/image" Target="../media/image39.png"/><Relationship Id="rId2" Type="http://schemas.openxmlformats.org/officeDocument/2006/relationships/image" Target="../media/image2.png"/><Relationship Id="rId16" Type="http://schemas.openxmlformats.org/officeDocument/2006/relationships/image" Target="../media/image68.png"/><Relationship Id="rId20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45.png"/><Relationship Id="rId24" Type="http://schemas.openxmlformats.org/officeDocument/2006/relationships/image" Target="../media/image14.png"/><Relationship Id="rId5" Type="http://schemas.openxmlformats.org/officeDocument/2006/relationships/image" Target="../media/image42.png"/><Relationship Id="rId15" Type="http://schemas.openxmlformats.org/officeDocument/2006/relationships/image" Target="../media/image52.png"/><Relationship Id="rId23" Type="http://schemas.openxmlformats.org/officeDocument/2006/relationships/image" Target="../media/image15.png"/><Relationship Id="rId10" Type="http://schemas.openxmlformats.org/officeDocument/2006/relationships/image" Target="../media/image99.png"/><Relationship Id="rId19" Type="http://schemas.openxmlformats.org/officeDocument/2006/relationships/image" Target="../media/image16.png"/><Relationship Id="rId4" Type="http://schemas.openxmlformats.org/officeDocument/2006/relationships/image" Target="../media/image32.png"/><Relationship Id="rId9" Type="http://schemas.openxmlformats.org/officeDocument/2006/relationships/image" Target="../media/image10.png"/><Relationship Id="rId14" Type="http://schemas.openxmlformats.org/officeDocument/2006/relationships/image" Target="../media/image56.png"/><Relationship Id="rId22" Type="http://schemas.openxmlformats.org/officeDocument/2006/relationships/image" Target="../media/image51.png"/><Relationship Id="rId27" Type="http://schemas.openxmlformats.org/officeDocument/2006/relationships/image" Target="../media/image4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4.png"/><Relationship Id="rId18" Type="http://schemas.openxmlformats.org/officeDocument/2006/relationships/image" Target="../media/image52.png"/><Relationship Id="rId26" Type="http://schemas.openxmlformats.org/officeDocument/2006/relationships/image" Target="../media/image42.png"/><Relationship Id="rId3" Type="http://schemas.openxmlformats.org/officeDocument/2006/relationships/image" Target="../media/image9.png"/><Relationship Id="rId21" Type="http://schemas.openxmlformats.org/officeDocument/2006/relationships/image" Target="../media/image51.png"/><Relationship Id="rId7" Type="http://schemas.openxmlformats.org/officeDocument/2006/relationships/image" Target="../media/image12.png"/><Relationship Id="rId12" Type="http://schemas.openxmlformats.org/officeDocument/2006/relationships/image" Target="../media/image45.png"/><Relationship Id="rId17" Type="http://schemas.openxmlformats.org/officeDocument/2006/relationships/image" Target="../media/image81.png"/><Relationship Id="rId25" Type="http://schemas.openxmlformats.org/officeDocument/2006/relationships/image" Target="../media/image39.png"/><Relationship Id="rId2" Type="http://schemas.openxmlformats.org/officeDocument/2006/relationships/image" Target="../media/image2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11" Type="http://schemas.openxmlformats.org/officeDocument/2006/relationships/image" Target="../media/image3.png"/><Relationship Id="rId24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56.png"/><Relationship Id="rId23" Type="http://schemas.openxmlformats.org/officeDocument/2006/relationships/image" Target="../media/image37.png"/><Relationship Id="rId28" Type="http://schemas.openxmlformats.org/officeDocument/2006/relationships/image" Target="../media/image47.png"/><Relationship Id="rId10" Type="http://schemas.openxmlformats.org/officeDocument/2006/relationships/image" Target="../media/image18.png"/><Relationship Id="rId19" Type="http://schemas.openxmlformats.org/officeDocument/2006/relationships/image" Target="../media/image35.png"/><Relationship Id="rId4" Type="http://schemas.openxmlformats.org/officeDocument/2006/relationships/image" Target="../media/image7.png"/><Relationship Id="rId9" Type="http://schemas.openxmlformats.org/officeDocument/2006/relationships/image" Target="../media/image16.png"/><Relationship Id="rId14" Type="http://schemas.openxmlformats.org/officeDocument/2006/relationships/image" Target="../media/image98.png"/><Relationship Id="rId22" Type="http://schemas.openxmlformats.org/officeDocument/2006/relationships/image" Target="../media/image22.png"/><Relationship Id="rId27" Type="http://schemas.openxmlformats.org/officeDocument/2006/relationships/image" Target="../media/image46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1.png"/><Relationship Id="rId13" Type="http://schemas.openxmlformats.org/officeDocument/2006/relationships/image" Target="../media/image18.png"/><Relationship Id="rId18" Type="http://schemas.openxmlformats.org/officeDocument/2006/relationships/image" Target="../media/image37.png"/><Relationship Id="rId3" Type="http://schemas.openxmlformats.org/officeDocument/2006/relationships/image" Target="../media/image9.png"/><Relationship Id="rId7" Type="http://schemas.openxmlformats.org/officeDocument/2006/relationships/image" Target="../media/image74.png"/><Relationship Id="rId12" Type="http://schemas.openxmlformats.org/officeDocument/2006/relationships/image" Target="../media/image102.png"/><Relationship Id="rId17" Type="http://schemas.openxmlformats.org/officeDocument/2006/relationships/image" Target="../media/image104.emf"/><Relationship Id="rId2" Type="http://schemas.openxmlformats.org/officeDocument/2006/relationships/image" Target="../media/image2.png"/><Relationship Id="rId16" Type="http://schemas.openxmlformats.org/officeDocument/2006/relationships/image" Target="../media/image103.png"/><Relationship Id="rId20" Type="http://schemas.openxmlformats.org/officeDocument/2006/relationships/image" Target="../media/image39.png"/><Relationship Id="rId1" Type="http://schemas.openxmlformats.org/officeDocument/2006/relationships/image" Target="../media/image1.png"/><Relationship Id="rId6" Type="http://schemas.openxmlformats.org/officeDocument/2006/relationships/image" Target="../media/image100.png"/><Relationship Id="rId11" Type="http://schemas.openxmlformats.org/officeDocument/2006/relationships/image" Target="../media/image83.png"/><Relationship Id="rId5" Type="http://schemas.openxmlformats.org/officeDocument/2006/relationships/image" Target="../media/image8.png"/><Relationship Id="rId15" Type="http://schemas.openxmlformats.org/officeDocument/2006/relationships/image" Target="../media/image14.png"/><Relationship Id="rId10" Type="http://schemas.openxmlformats.org/officeDocument/2006/relationships/image" Target="../media/image57.png"/><Relationship Id="rId19" Type="http://schemas.openxmlformats.org/officeDocument/2006/relationships/image" Target="../media/image35.png"/><Relationship Id="rId4" Type="http://schemas.openxmlformats.org/officeDocument/2006/relationships/image" Target="../media/image7.png"/><Relationship Id="rId9" Type="http://schemas.openxmlformats.org/officeDocument/2006/relationships/image" Target="../media/image24.png"/><Relationship Id="rId14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9.png"/><Relationship Id="rId7" Type="http://schemas.openxmlformats.org/officeDocument/2006/relationships/image" Target="../media/image74.png"/><Relationship Id="rId12" Type="http://schemas.openxmlformats.org/officeDocument/2006/relationships/image" Target="../media/image18.png"/><Relationship Id="rId17" Type="http://schemas.openxmlformats.org/officeDocument/2006/relationships/image" Target="../media/image35.png"/><Relationship Id="rId2" Type="http://schemas.openxmlformats.org/officeDocument/2006/relationships/image" Target="../media/image2.png"/><Relationship Id="rId16" Type="http://schemas.openxmlformats.org/officeDocument/2006/relationships/image" Target="../media/image37.png"/><Relationship Id="rId20" Type="http://schemas.openxmlformats.org/officeDocument/2006/relationships/image" Target="../media/image39.png"/><Relationship Id="rId1" Type="http://schemas.openxmlformats.org/officeDocument/2006/relationships/image" Target="../media/image1.png"/><Relationship Id="rId6" Type="http://schemas.openxmlformats.org/officeDocument/2006/relationships/image" Target="../media/image100.png"/><Relationship Id="rId11" Type="http://schemas.openxmlformats.org/officeDocument/2006/relationships/image" Target="../media/image83.png"/><Relationship Id="rId5" Type="http://schemas.openxmlformats.org/officeDocument/2006/relationships/image" Target="../media/image8.png"/><Relationship Id="rId15" Type="http://schemas.openxmlformats.org/officeDocument/2006/relationships/image" Target="../media/image14.png"/><Relationship Id="rId10" Type="http://schemas.openxmlformats.org/officeDocument/2006/relationships/image" Target="../media/image57.png"/><Relationship Id="rId19" Type="http://schemas.openxmlformats.org/officeDocument/2006/relationships/image" Target="../media/image82.png"/><Relationship Id="rId4" Type="http://schemas.openxmlformats.org/officeDocument/2006/relationships/image" Target="../media/image7.png"/><Relationship Id="rId9" Type="http://schemas.openxmlformats.org/officeDocument/2006/relationships/image" Target="../media/image24.png"/><Relationship Id="rId14" Type="http://schemas.openxmlformats.org/officeDocument/2006/relationships/image" Target="../media/image105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07.png"/><Relationship Id="rId18" Type="http://schemas.openxmlformats.org/officeDocument/2006/relationships/image" Target="../media/image27.png"/><Relationship Id="rId26" Type="http://schemas.openxmlformats.org/officeDocument/2006/relationships/image" Target="../media/image51.png"/><Relationship Id="rId3" Type="http://schemas.openxmlformats.org/officeDocument/2006/relationships/image" Target="../media/image7.png"/><Relationship Id="rId21" Type="http://schemas.openxmlformats.org/officeDocument/2006/relationships/image" Target="../media/image25.png"/><Relationship Id="rId7" Type="http://schemas.openxmlformats.org/officeDocument/2006/relationships/image" Target="../media/image15.png"/><Relationship Id="rId12" Type="http://schemas.openxmlformats.org/officeDocument/2006/relationships/image" Target="../media/image106.png"/><Relationship Id="rId17" Type="http://schemas.openxmlformats.org/officeDocument/2006/relationships/image" Target="../media/image6.png"/><Relationship Id="rId25" Type="http://schemas.openxmlformats.org/officeDocument/2006/relationships/image" Target="../media/image21.png"/><Relationship Id="rId2" Type="http://schemas.openxmlformats.org/officeDocument/2006/relationships/image" Target="../media/image2.png"/><Relationship Id="rId16" Type="http://schemas.openxmlformats.org/officeDocument/2006/relationships/image" Target="../media/image86.png"/><Relationship Id="rId20" Type="http://schemas.openxmlformats.org/officeDocument/2006/relationships/image" Target="../media/image9.png"/><Relationship Id="rId29" Type="http://schemas.openxmlformats.org/officeDocument/2006/relationships/image" Target="../media/image4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11" Type="http://schemas.openxmlformats.org/officeDocument/2006/relationships/image" Target="../media/image45.png"/><Relationship Id="rId24" Type="http://schemas.openxmlformats.org/officeDocument/2006/relationships/image" Target="../media/image35.png"/><Relationship Id="rId5" Type="http://schemas.openxmlformats.org/officeDocument/2006/relationships/image" Target="../media/image24.png"/><Relationship Id="rId15" Type="http://schemas.openxmlformats.org/officeDocument/2006/relationships/image" Target="../media/image108.png"/><Relationship Id="rId23" Type="http://schemas.openxmlformats.org/officeDocument/2006/relationships/image" Target="../media/image34.png"/><Relationship Id="rId28" Type="http://schemas.openxmlformats.org/officeDocument/2006/relationships/image" Target="../media/image14.png"/><Relationship Id="rId10" Type="http://schemas.openxmlformats.org/officeDocument/2006/relationships/image" Target="../media/image32.png"/><Relationship Id="rId19" Type="http://schemas.openxmlformats.org/officeDocument/2006/relationships/image" Target="../media/image17.png"/><Relationship Id="rId31" Type="http://schemas.openxmlformats.org/officeDocument/2006/relationships/image" Target="../media/image39.png"/><Relationship Id="rId4" Type="http://schemas.openxmlformats.org/officeDocument/2006/relationships/image" Target="../media/image8.png"/><Relationship Id="rId9" Type="http://schemas.openxmlformats.org/officeDocument/2006/relationships/image" Target="../media/image4.png"/><Relationship Id="rId14" Type="http://schemas.openxmlformats.org/officeDocument/2006/relationships/image" Target="../media/image66.png"/><Relationship Id="rId22" Type="http://schemas.openxmlformats.org/officeDocument/2006/relationships/image" Target="../media/image33.png"/><Relationship Id="rId27" Type="http://schemas.openxmlformats.org/officeDocument/2006/relationships/image" Target="../media/image22.png"/><Relationship Id="rId30" Type="http://schemas.openxmlformats.org/officeDocument/2006/relationships/image" Target="../media/image109.emf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13" Type="http://schemas.openxmlformats.org/officeDocument/2006/relationships/image" Target="../media/image43.png"/><Relationship Id="rId18" Type="http://schemas.openxmlformats.org/officeDocument/2006/relationships/image" Target="../media/image15.png"/><Relationship Id="rId26" Type="http://schemas.openxmlformats.org/officeDocument/2006/relationships/image" Target="../media/image46.png"/><Relationship Id="rId3" Type="http://schemas.openxmlformats.org/officeDocument/2006/relationships/image" Target="../media/image3.png"/><Relationship Id="rId21" Type="http://schemas.openxmlformats.org/officeDocument/2006/relationships/image" Target="../media/image45.png"/><Relationship Id="rId7" Type="http://schemas.openxmlformats.org/officeDocument/2006/relationships/image" Target="../media/image6.png"/><Relationship Id="rId12" Type="http://schemas.openxmlformats.org/officeDocument/2006/relationships/image" Target="../media/image110.png"/><Relationship Id="rId17" Type="http://schemas.openxmlformats.org/officeDocument/2006/relationships/image" Target="../media/image12.png"/><Relationship Id="rId25" Type="http://schemas.openxmlformats.org/officeDocument/2006/relationships/image" Target="../media/image18.png"/><Relationship Id="rId2" Type="http://schemas.openxmlformats.org/officeDocument/2006/relationships/image" Target="../media/image2.png"/><Relationship Id="rId16" Type="http://schemas.openxmlformats.org/officeDocument/2006/relationships/image" Target="../media/image11.png"/><Relationship Id="rId20" Type="http://schemas.openxmlformats.org/officeDocument/2006/relationships/image" Target="../media/image44.emf"/><Relationship Id="rId29" Type="http://schemas.openxmlformats.org/officeDocument/2006/relationships/image" Target="../media/image21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8.png"/><Relationship Id="rId24" Type="http://schemas.openxmlformats.org/officeDocument/2006/relationships/image" Target="../media/image52.png"/><Relationship Id="rId5" Type="http://schemas.openxmlformats.org/officeDocument/2006/relationships/image" Target="../media/image32.png"/><Relationship Id="rId15" Type="http://schemas.openxmlformats.org/officeDocument/2006/relationships/image" Target="../media/image24.png"/><Relationship Id="rId23" Type="http://schemas.openxmlformats.org/officeDocument/2006/relationships/image" Target="../media/image78.png"/><Relationship Id="rId28" Type="http://schemas.openxmlformats.org/officeDocument/2006/relationships/image" Target="../media/image20.png"/><Relationship Id="rId10" Type="http://schemas.openxmlformats.org/officeDocument/2006/relationships/image" Target="../media/image7.png"/><Relationship Id="rId19" Type="http://schemas.openxmlformats.org/officeDocument/2006/relationships/image" Target="../media/image16.png"/><Relationship Id="rId31" Type="http://schemas.openxmlformats.org/officeDocument/2006/relationships/image" Target="../media/image2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0.png"/><Relationship Id="rId22" Type="http://schemas.openxmlformats.org/officeDocument/2006/relationships/image" Target="../media/image17.png"/><Relationship Id="rId27" Type="http://schemas.openxmlformats.org/officeDocument/2006/relationships/image" Target="../media/image47.png"/><Relationship Id="rId30" Type="http://schemas.openxmlformats.org/officeDocument/2006/relationships/image" Target="../media/image5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17.png"/><Relationship Id="rId18" Type="http://schemas.openxmlformats.org/officeDocument/2006/relationships/image" Target="../media/image31.emf"/><Relationship Id="rId26" Type="http://schemas.openxmlformats.org/officeDocument/2006/relationships/image" Target="../media/image37.png"/><Relationship Id="rId3" Type="http://schemas.openxmlformats.org/officeDocument/2006/relationships/image" Target="../media/image7.png"/><Relationship Id="rId21" Type="http://schemas.openxmlformats.org/officeDocument/2006/relationships/image" Target="../media/image33.png"/><Relationship Id="rId7" Type="http://schemas.openxmlformats.org/officeDocument/2006/relationships/image" Target="../media/image27.png"/><Relationship Id="rId12" Type="http://schemas.openxmlformats.org/officeDocument/2006/relationships/image" Target="../media/image16.png"/><Relationship Id="rId17" Type="http://schemas.openxmlformats.org/officeDocument/2006/relationships/image" Target="../media/image14.png"/><Relationship Id="rId25" Type="http://schemas.openxmlformats.org/officeDocument/2006/relationships/image" Target="../media/image18.png"/><Relationship Id="rId2" Type="http://schemas.openxmlformats.org/officeDocument/2006/relationships/image" Target="../media/image2.png"/><Relationship Id="rId16" Type="http://schemas.openxmlformats.org/officeDocument/2006/relationships/image" Target="../media/image30.emf"/><Relationship Id="rId20" Type="http://schemas.openxmlformats.org/officeDocument/2006/relationships/image" Target="../media/image32.png"/><Relationship Id="rId29" Type="http://schemas.openxmlformats.org/officeDocument/2006/relationships/image" Target="../media/image38.png"/><Relationship Id="rId1" Type="http://schemas.openxmlformats.org/officeDocument/2006/relationships/image" Target="../media/image1.png"/><Relationship Id="rId6" Type="http://schemas.openxmlformats.org/officeDocument/2006/relationships/image" Target="../media/image26.emf"/><Relationship Id="rId11" Type="http://schemas.openxmlformats.org/officeDocument/2006/relationships/image" Target="../media/image4.png"/><Relationship Id="rId24" Type="http://schemas.openxmlformats.org/officeDocument/2006/relationships/image" Target="../media/image36.png"/><Relationship Id="rId32" Type="http://schemas.openxmlformats.org/officeDocument/2006/relationships/image" Target="../media/image41.emf"/><Relationship Id="rId5" Type="http://schemas.openxmlformats.org/officeDocument/2006/relationships/image" Target="../media/image9.png"/><Relationship Id="rId15" Type="http://schemas.openxmlformats.org/officeDocument/2006/relationships/image" Target="../media/image29.emf"/><Relationship Id="rId23" Type="http://schemas.openxmlformats.org/officeDocument/2006/relationships/image" Target="../media/image35.png"/><Relationship Id="rId28" Type="http://schemas.openxmlformats.org/officeDocument/2006/relationships/image" Target="../media/image21.png"/><Relationship Id="rId10" Type="http://schemas.openxmlformats.org/officeDocument/2006/relationships/image" Target="../media/image6.png"/><Relationship Id="rId19" Type="http://schemas.openxmlformats.org/officeDocument/2006/relationships/image" Target="../media/image15.png"/><Relationship Id="rId31" Type="http://schemas.openxmlformats.org/officeDocument/2006/relationships/image" Target="../media/image40.png"/><Relationship Id="rId4" Type="http://schemas.openxmlformats.org/officeDocument/2006/relationships/image" Target="../media/image8.png"/><Relationship Id="rId9" Type="http://schemas.openxmlformats.org/officeDocument/2006/relationships/image" Target="../media/image25.png"/><Relationship Id="rId14" Type="http://schemas.openxmlformats.org/officeDocument/2006/relationships/image" Target="../media/image28.png"/><Relationship Id="rId22" Type="http://schemas.openxmlformats.org/officeDocument/2006/relationships/image" Target="../media/image34.png"/><Relationship Id="rId27" Type="http://schemas.openxmlformats.org/officeDocument/2006/relationships/image" Target="../media/image23.png"/><Relationship Id="rId30" Type="http://schemas.openxmlformats.org/officeDocument/2006/relationships/image" Target="../media/image3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2.png"/><Relationship Id="rId18" Type="http://schemas.openxmlformats.org/officeDocument/2006/relationships/image" Target="../media/image18.png"/><Relationship Id="rId26" Type="http://schemas.openxmlformats.org/officeDocument/2006/relationships/image" Target="../media/image20.png"/><Relationship Id="rId3" Type="http://schemas.openxmlformats.org/officeDocument/2006/relationships/image" Target="../media/image3.png"/><Relationship Id="rId21" Type="http://schemas.openxmlformats.org/officeDocument/2006/relationships/image" Target="../media/image17.png"/><Relationship Id="rId7" Type="http://schemas.openxmlformats.org/officeDocument/2006/relationships/image" Target="../media/image42.png"/><Relationship Id="rId12" Type="http://schemas.openxmlformats.org/officeDocument/2006/relationships/image" Target="../media/image10.png"/><Relationship Id="rId17" Type="http://schemas.openxmlformats.org/officeDocument/2006/relationships/image" Target="../media/image45.png"/><Relationship Id="rId25" Type="http://schemas.openxmlformats.org/officeDocument/2006/relationships/image" Target="../media/image37.png"/><Relationship Id="rId33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44.emf"/><Relationship Id="rId20" Type="http://schemas.openxmlformats.org/officeDocument/2006/relationships/image" Target="../media/image47.png"/><Relationship Id="rId29" Type="http://schemas.openxmlformats.org/officeDocument/2006/relationships/image" Target="../media/image2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43.png"/><Relationship Id="rId24" Type="http://schemas.openxmlformats.org/officeDocument/2006/relationships/image" Target="../media/image14.png"/><Relationship Id="rId32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6.png"/><Relationship Id="rId23" Type="http://schemas.openxmlformats.org/officeDocument/2006/relationships/image" Target="../media/image49.png"/><Relationship Id="rId28" Type="http://schemas.openxmlformats.org/officeDocument/2006/relationships/image" Target="../media/image50.png"/><Relationship Id="rId10" Type="http://schemas.openxmlformats.org/officeDocument/2006/relationships/image" Target="../media/image8.png"/><Relationship Id="rId19" Type="http://schemas.openxmlformats.org/officeDocument/2006/relationships/image" Target="../media/image46.png"/><Relationship Id="rId31" Type="http://schemas.openxmlformats.org/officeDocument/2006/relationships/image" Target="../media/image39.png"/><Relationship Id="rId4" Type="http://schemas.openxmlformats.org/officeDocument/2006/relationships/image" Target="../media/image32.png"/><Relationship Id="rId9" Type="http://schemas.openxmlformats.org/officeDocument/2006/relationships/image" Target="../media/image7.png"/><Relationship Id="rId14" Type="http://schemas.openxmlformats.org/officeDocument/2006/relationships/image" Target="../media/image15.png"/><Relationship Id="rId22" Type="http://schemas.openxmlformats.org/officeDocument/2006/relationships/image" Target="../media/image48.png"/><Relationship Id="rId27" Type="http://schemas.openxmlformats.org/officeDocument/2006/relationships/image" Target="../media/image4.png"/><Relationship Id="rId30" Type="http://schemas.openxmlformats.org/officeDocument/2006/relationships/image" Target="../media/image5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4.png"/><Relationship Id="rId18" Type="http://schemas.openxmlformats.org/officeDocument/2006/relationships/image" Target="../media/image18.png"/><Relationship Id="rId26" Type="http://schemas.openxmlformats.org/officeDocument/2006/relationships/image" Target="../media/image20.png"/><Relationship Id="rId3" Type="http://schemas.openxmlformats.org/officeDocument/2006/relationships/image" Target="../media/image3.png"/><Relationship Id="rId21" Type="http://schemas.openxmlformats.org/officeDocument/2006/relationships/image" Target="../media/image33.png"/><Relationship Id="rId7" Type="http://schemas.openxmlformats.org/officeDocument/2006/relationships/image" Target="../media/image7.png"/><Relationship Id="rId12" Type="http://schemas.openxmlformats.org/officeDocument/2006/relationships/image" Target="../media/image13.png"/><Relationship Id="rId17" Type="http://schemas.openxmlformats.org/officeDocument/2006/relationships/image" Target="../media/image52.png"/><Relationship Id="rId25" Type="http://schemas.openxmlformats.org/officeDocument/2006/relationships/image" Target="../media/image43.png"/><Relationship Id="rId2" Type="http://schemas.openxmlformats.org/officeDocument/2006/relationships/image" Target="../media/image2.png"/><Relationship Id="rId16" Type="http://schemas.openxmlformats.org/officeDocument/2006/relationships/image" Target="../media/image17.png"/><Relationship Id="rId20" Type="http://schemas.openxmlformats.org/officeDocument/2006/relationships/image" Target="../media/image53.png"/><Relationship Id="rId29" Type="http://schemas.openxmlformats.org/officeDocument/2006/relationships/image" Target="../media/image2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2.png"/><Relationship Id="rId24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6.png"/><Relationship Id="rId23" Type="http://schemas.openxmlformats.org/officeDocument/2006/relationships/image" Target="../media/image45.png"/><Relationship Id="rId28" Type="http://schemas.openxmlformats.org/officeDocument/2006/relationships/image" Target="../media/image10.png"/><Relationship Id="rId10" Type="http://schemas.openxmlformats.org/officeDocument/2006/relationships/image" Target="../media/image24.png"/><Relationship Id="rId19" Type="http://schemas.openxmlformats.org/officeDocument/2006/relationships/image" Target="../media/image19.png"/><Relationship Id="rId31" Type="http://schemas.openxmlformats.org/officeDocument/2006/relationships/image" Target="../media/image3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5.png"/><Relationship Id="rId22" Type="http://schemas.openxmlformats.org/officeDocument/2006/relationships/image" Target="../media/image34.png"/><Relationship Id="rId27" Type="http://schemas.openxmlformats.org/officeDocument/2006/relationships/image" Target="../media/image50.png"/><Relationship Id="rId30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png"/><Relationship Id="rId13" Type="http://schemas.openxmlformats.org/officeDocument/2006/relationships/image" Target="../media/image60.png"/><Relationship Id="rId18" Type="http://schemas.openxmlformats.org/officeDocument/2006/relationships/image" Target="../media/image46.png"/><Relationship Id="rId26" Type="http://schemas.openxmlformats.org/officeDocument/2006/relationships/image" Target="../media/image34.png"/><Relationship Id="rId3" Type="http://schemas.openxmlformats.org/officeDocument/2006/relationships/image" Target="../media/image9.png"/><Relationship Id="rId21" Type="http://schemas.openxmlformats.org/officeDocument/2006/relationships/image" Target="../media/image30.emf"/><Relationship Id="rId7" Type="http://schemas.openxmlformats.org/officeDocument/2006/relationships/image" Target="../media/image24.png"/><Relationship Id="rId12" Type="http://schemas.openxmlformats.org/officeDocument/2006/relationships/image" Target="../media/image59.png"/><Relationship Id="rId17" Type="http://schemas.openxmlformats.org/officeDocument/2006/relationships/image" Target="../media/image63.png"/><Relationship Id="rId25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64.emf"/><Relationship Id="rId1" Type="http://schemas.openxmlformats.org/officeDocument/2006/relationships/image" Target="../media/image1.png"/><Relationship Id="rId6" Type="http://schemas.openxmlformats.org/officeDocument/2006/relationships/image" Target="../media/image55.png"/><Relationship Id="rId11" Type="http://schemas.openxmlformats.org/officeDocument/2006/relationships/image" Target="../media/image58.jpeg"/><Relationship Id="rId24" Type="http://schemas.openxmlformats.org/officeDocument/2006/relationships/image" Target="../media/image65.png"/><Relationship Id="rId5" Type="http://schemas.openxmlformats.org/officeDocument/2006/relationships/image" Target="../media/image54.png"/><Relationship Id="rId15" Type="http://schemas.openxmlformats.org/officeDocument/2006/relationships/image" Target="../media/image62.png"/><Relationship Id="rId23" Type="http://schemas.openxmlformats.org/officeDocument/2006/relationships/image" Target="../media/image14.png"/><Relationship Id="rId10" Type="http://schemas.openxmlformats.org/officeDocument/2006/relationships/image" Target="../media/image57.png"/><Relationship Id="rId19" Type="http://schemas.openxmlformats.org/officeDocument/2006/relationships/image" Target="../media/image47.png"/><Relationship Id="rId4" Type="http://schemas.openxmlformats.org/officeDocument/2006/relationships/image" Target="../media/image8.png"/><Relationship Id="rId9" Type="http://schemas.openxmlformats.org/officeDocument/2006/relationships/image" Target="../media/image7.png"/><Relationship Id="rId14" Type="http://schemas.openxmlformats.org/officeDocument/2006/relationships/image" Target="../media/image61.png"/><Relationship Id="rId22" Type="http://schemas.openxmlformats.org/officeDocument/2006/relationships/image" Target="../media/image18.png"/><Relationship Id="rId27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8.png"/><Relationship Id="rId13" Type="http://schemas.openxmlformats.org/officeDocument/2006/relationships/image" Target="../media/image21.png"/><Relationship Id="rId18" Type="http://schemas.openxmlformats.org/officeDocument/2006/relationships/image" Target="../media/image56.png"/><Relationship Id="rId26" Type="http://schemas.openxmlformats.org/officeDocument/2006/relationships/image" Target="../media/image47.png"/><Relationship Id="rId3" Type="http://schemas.openxmlformats.org/officeDocument/2006/relationships/image" Target="../media/image12.png"/><Relationship Id="rId21" Type="http://schemas.openxmlformats.org/officeDocument/2006/relationships/image" Target="../media/image20.png"/><Relationship Id="rId34" Type="http://schemas.openxmlformats.org/officeDocument/2006/relationships/image" Target="../media/image37.png"/><Relationship Id="rId7" Type="http://schemas.openxmlformats.org/officeDocument/2006/relationships/image" Target="../media/image67.png"/><Relationship Id="rId12" Type="http://schemas.openxmlformats.org/officeDocument/2006/relationships/image" Target="../media/image32.png"/><Relationship Id="rId17" Type="http://schemas.openxmlformats.org/officeDocument/2006/relationships/image" Target="../media/image74.png"/><Relationship Id="rId25" Type="http://schemas.openxmlformats.org/officeDocument/2006/relationships/image" Target="../media/image46.png"/><Relationship Id="rId33" Type="http://schemas.openxmlformats.org/officeDocument/2006/relationships/image" Target="../media/image4.png"/><Relationship Id="rId2" Type="http://schemas.openxmlformats.org/officeDocument/2006/relationships/image" Target="../media/image9.png"/><Relationship Id="rId16" Type="http://schemas.openxmlformats.org/officeDocument/2006/relationships/image" Target="../media/image73.png"/><Relationship Id="rId20" Type="http://schemas.openxmlformats.org/officeDocument/2006/relationships/image" Target="../media/image76.png"/><Relationship Id="rId29" Type="http://schemas.openxmlformats.org/officeDocument/2006/relationships/image" Target="../media/image8.png"/><Relationship Id="rId1" Type="http://schemas.openxmlformats.org/officeDocument/2006/relationships/image" Target="../media/image2.png"/><Relationship Id="rId6" Type="http://schemas.openxmlformats.org/officeDocument/2006/relationships/image" Target="../media/image66.png"/><Relationship Id="rId11" Type="http://schemas.openxmlformats.org/officeDocument/2006/relationships/image" Target="../media/image71.png"/><Relationship Id="rId24" Type="http://schemas.openxmlformats.org/officeDocument/2006/relationships/image" Target="../media/image52.png"/><Relationship Id="rId32" Type="http://schemas.openxmlformats.org/officeDocument/2006/relationships/image" Target="../media/image39.png"/><Relationship Id="rId5" Type="http://schemas.openxmlformats.org/officeDocument/2006/relationships/image" Target="../media/image18.png"/><Relationship Id="rId15" Type="http://schemas.openxmlformats.org/officeDocument/2006/relationships/image" Target="../media/image51.png"/><Relationship Id="rId23" Type="http://schemas.openxmlformats.org/officeDocument/2006/relationships/image" Target="../media/image24.png"/><Relationship Id="rId28" Type="http://schemas.openxmlformats.org/officeDocument/2006/relationships/image" Target="../media/image7.png"/><Relationship Id="rId10" Type="http://schemas.openxmlformats.org/officeDocument/2006/relationships/image" Target="../media/image70.png"/><Relationship Id="rId19" Type="http://schemas.openxmlformats.org/officeDocument/2006/relationships/image" Target="../media/image75.png"/><Relationship Id="rId31" Type="http://schemas.openxmlformats.org/officeDocument/2006/relationships/image" Target="../media/image14.png"/><Relationship Id="rId4" Type="http://schemas.openxmlformats.org/officeDocument/2006/relationships/image" Target="../media/image15.png"/><Relationship Id="rId9" Type="http://schemas.openxmlformats.org/officeDocument/2006/relationships/image" Target="../media/image69.png"/><Relationship Id="rId14" Type="http://schemas.openxmlformats.org/officeDocument/2006/relationships/image" Target="../media/image72.png"/><Relationship Id="rId22" Type="http://schemas.openxmlformats.org/officeDocument/2006/relationships/image" Target="../media/image42.png"/><Relationship Id="rId27" Type="http://schemas.openxmlformats.org/officeDocument/2006/relationships/image" Target="../media/image1.png"/><Relationship Id="rId30" Type="http://schemas.openxmlformats.org/officeDocument/2006/relationships/image" Target="../media/image22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17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21" Type="http://schemas.openxmlformats.org/officeDocument/2006/relationships/image" Target="../media/image23.png"/><Relationship Id="rId7" Type="http://schemas.openxmlformats.org/officeDocument/2006/relationships/image" Target="../media/image3.png"/><Relationship Id="rId12" Type="http://schemas.openxmlformats.org/officeDocument/2006/relationships/image" Target="../media/image78.png"/><Relationship Id="rId17" Type="http://schemas.openxmlformats.org/officeDocument/2006/relationships/image" Target="../media/image18.png"/><Relationship Id="rId2" Type="http://schemas.openxmlformats.org/officeDocument/2006/relationships/image" Target="../media/image2.png"/><Relationship Id="rId16" Type="http://schemas.openxmlformats.org/officeDocument/2006/relationships/image" Target="../media/image79.png"/><Relationship Id="rId20" Type="http://schemas.openxmlformats.org/officeDocument/2006/relationships/image" Target="../media/image39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77.png"/><Relationship Id="rId5" Type="http://schemas.openxmlformats.org/officeDocument/2006/relationships/image" Target="../media/image8.png"/><Relationship Id="rId15" Type="http://schemas.openxmlformats.org/officeDocument/2006/relationships/image" Target="../media/image16.png"/><Relationship Id="rId10" Type="http://schemas.openxmlformats.org/officeDocument/2006/relationships/image" Target="../media/image6.png"/><Relationship Id="rId19" Type="http://schemas.openxmlformats.org/officeDocument/2006/relationships/image" Target="../media/image14.png"/><Relationship Id="rId4" Type="http://schemas.openxmlformats.org/officeDocument/2006/relationships/image" Target="../media/image7.png"/><Relationship Id="rId9" Type="http://schemas.openxmlformats.org/officeDocument/2006/relationships/image" Target="../media/image24.png"/><Relationship Id="rId14" Type="http://schemas.openxmlformats.org/officeDocument/2006/relationships/image" Target="../media/image52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3.png"/><Relationship Id="rId13" Type="http://schemas.openxmlformats.org/officeDocument/2006/relationships/image" Target="../media/image52.png"/><Relationship Id="rId18" Type="http://schemas.openxmlformats.org/officeDocument/2006/relationships/image" Target="../media/image46.png"/><Relationship Id="rId26" Type="http://schemas.openxmlformats.org/officeDocument/2006/relationships/image" Target="../media/image80.png"/><Relationship Id="rId3" Type="http://schemas.openxmlformats.org/officeDocument/2006/relationships/image" Target="../media/image9.png"/><Relationship Id="rId21" Type="http://schemas.openxmlformats.org/officeDocument/2006/relationships/image" Target="../media/image37.png"/><Relationship Id="rId7" Type="http://schemas.openxmlformats.org/officeDocument/2006/relationships/image" Target="../media/image76.png"/><Relationship Id="rId12" Type="http://schemas.openxmlformats.org/officeDocument/2006/relationships/image" Target="../media/image24.pn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6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70.png"/><Relationship Id="rId11" Type="http://schemas.openxmlformats.org/officeDocument/2006/relationships/image" Target="../media/image71.png"/><Relationship Id="rId24" Type="http://schemas.openxmlformats.org/officeDocument/2006/relationships/image" Target="../media/image21.png"/><Relationship Id="rId5" Type="http://schemas.openxmlformats.org/officeDocument/2006/relationships/image" Target="../media/image8.png"/><Relationship Id="rId15" Type="http://schemas.openxmlformats.org/officeDocument/2006/relationships/image" Target="../media/image67.png"/><Relationship Id="rId23" Type="http://schemas.openxmlformats.org/officeDocument/2006/relationships/image" Target="../media/image39.png"/><Relationship Id="rId10" Type="http://schemas.openxmlformats.org/officeDocument/2006/relationships/image" Target="../media/image75.png"/><Relationship Id="rId19" Type="http://schemas.openxmlformats.org/officeDocument/2006/relationships/image" Target="../media/image47.png"/><Relationship Id="rId4" Type="http://schemas.openxmlformats.org/officeDocument/2006/relationships/image" Target="../media/image7.png"/><Relationship Id="rId9" Type="http://schemas.openxmlformats.org/officeDocument/2006/relationships/image" Target="../media/image74.png"/><Relationship Id="rId14" Type="http://schemas.openxmlformats.org/officeDocument/2006/relationships/image" Target="../media/image32.png"/><Relationship Id="rId22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4.png"/><Relationship Id="rId13" Type="http://schemas.openxmlformats.org/officeDocument/2006/relationships/image" Target="../media/image42.png"/><Relationship Id="rId18" Type="http://schemas.openxmlformats.org/officeDocument/2006/relationships/image" Target="../media/image46.png"/><Relationship Id="rId26" Type="http://schemas.openxmlformats.org/officeDocument/2006/relationships/image" Target="../media/image14.png"/><Relationship Id="rId3" Type="http://schemas.openxmlformats.org/officeDocument/2006/relationships/image" Target="../media/image9.png"/><Relationship Id="rId21" Type="http://schemas.openxmlformats.org/officeDocument/2006/relationships/image" Target="../media/image10.png"/><Relationship Id="rId7" Type="http://schemas.openxmlformats.org/officeDocument/2006/relationships/image" Target="../media/image73.png"/><Relationship Id="rId12" Type="http://schemas.openxmlformats.org/officeDocument/2006/relationships/image" Target="../media/image52.png"/><Relationship Id="rId17" Type="http://schemas.openxmlformats.org/officeDocument/2006/relationships/image" Target="../media/image15.png"/><Relationship Id="rId25" Type="http://schemas.openxmlformats.org/officeDocument/2006/relationships/image" Target="../media/image37.png"/><Relationship Id="rId33" Type="http://schemas.openxmlformats.org/officeDocument/2006/relationships/image" Target="../media/image4.png"/><Relationship Id="rId2" Type="http://schemas.openxmlformats.org/officeDocument/2006/relationships/image" Target="../media/image2.png"/><Relationship Id="rId16" Type="http://schemas.openxmlformats.org/officeDocument/2006/relationships/image" Target="../media/image66.png"/><Relationship Id="rId20" Type="http://schemas.openxmlformats.org/officeDocument/2006/relationships/image" Target="../media/image20.png"/><Relationship Id="rId29" Type="http://schemas.openxmlformats.org/officeDocument/2006/relationships/image" Target="../media/image67.png"/><Relationship Id="rId1" Type="http://schemas.openxmlformats.org/officeDocument/2006/relationships/image" Target="../media/image1.png"/><Relationship Id="rId6" Type="http://schemas.openxmlformats.org/officeDocument/2006/relationships/image" Target="../media/image70.png"/><Relationship Id="rId11" Type="http://schemas.openxmlformats.org/officeDocument/2006/relationships/image" Target="../media/image24.png"/><Relationship Id="rId24" Type="http://schemas.openxmlformats.org/officeDocument/2006/relationships/image" Target="../media/image18.png"/><Relationship Id="rId32" Type="http://schemas.openxmlformats.org/officeDocument/2006/relationships/image" Target="../media/image80.png"/><Relationship Id="rId5" Type="http://schemas.openxmlformats.org/officeDocument/2006/relationships/image" Target="../media/image8.png"/><Relationship Id="rId15" Type="http://schemas.openxmlformats.org/officeDocument/2006/relationships/image" Target="../media/image44.emf"/><Relationship Id="rId23" Type="http://schemas.openxmlformats.org/officeDocument/2006/relationships/image" Target="../media/image21.png"/><Relationship Id="rId28" Type="http://schemas.openxmlformats.org/officeDocument/2006/relationships/image" Target="../media/image81.png"/><Relationship Id="rId10" Type="http://schemas.openxmlformats.org/officeDocument/2006/relationships/image" Target="../media/image71.png"/><Relationship Id="rId19" Type="http://schemas.openxmlformats.org/officeDocument/2006/relationships/image" Target="../media/image47.png"/><Relationship Id="rId31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75.png"/><Relationship Id="rId14" Type="http://schemas.openxmlformats.org/officeDocument/2006/relationships/image" Target="../media/image32.png"/><Relationship Id="rId22" Type="http://schemas.openxmlformats.org/officeDocument/2006/relationships/image" Target="../media/image51.png"/><Relationship Id="rId27" Type="http://schemas.openxmlformats.org/officeDocument/2006/relationships/image" Target="../media/image16.png"/><Relationship Id="rId30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42</xdr:row>
      <xdr:rowOff>104775</xdr:rowOff>
    </xdr:from>
    <xdr:to>
      <xdr:col>2</xdr:col>
      <xdr:colOff>609600</xdr:colOff>
      <xdr:row>42</xdr:row>
      <xdr:rowOff>857250</xdr:rowOff>
    </xdr:to>
    <xdr:pic>
      <xdr:nvPicPr>
        <xdr:cNvPr id="1052" name="Imag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9347775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1053" name="Image 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12</xdr:row>
      <xdr:rowOff>38100</xdr:rowOff>
    </xdr:from>
    <xdr:to>
      <xdr:col>3</xdr:col>
      <xdr:colOff>800100</xdr:colOff>
      <xdr:row>12</xdr:row>
      <xdr:rowOff>619125</xdr:rowOff>
    </xdr:to>
    <xdr:pic>
      <xdr:nvPicPr>
        <xdr:cNvPr id="1054" name="Imag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6562725"/>
          <a:ext cx="6953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752475</xdr:colOff>
      <xdr:row>17</xdr:row>
      <xdr:rowOff>142875</xdr:rowOff>
    </xdr:from>
    <xdr:to>
      <xdr:col>2</xdr:col>
      <xdr:colOff>1104900</xdr:colOff>
      <xdr:row>17</xdr:row>
      <xdr:rowOff>542925</xdr:rowOff>
    </xdr:to>
    <xdr:pic>
      <xdr:nvPicPr>
        <xdr:cNvPr id="1055" name="Imag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10763250"/>
          <a:ext cx="3524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361950</xdr:colOff>
      <xdr:row>27</xdr:row>
      <xdr:rowOff>457200</xdr:rowOff>
    </xdr:from>
    <xdr:to>
      <xdr:col>2</xdr:col>
      <xdr:colOff>1209675</xdr:colOff>
      <xdr:row>27</xdr:row>
      <xdr:rowOff>1133475</xdr:rowOff>
    </xdr:to>
    <xdr:pic>
      <xdr:nvPicPr>
        <xdr:cNvPr id="1056" name="Image 1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7973675"/>
          <a:ext cx="26955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895350</xdr:colOff>
      <xdr:row>28</xdr:row>
      <xdr:rowOff>247650</xdr:rowOff>
    </xdr:from>
    <xdr:to>
      <xdr:col>2</xdr:col>
      <xdr:colOff>1143000</xdr:colOff>
      <xdr:row>28</xdr:row>
      <xdr:rowOff>1257300</xdr:rowOff>
    </xdr:to>
    <xdr:pic>
      <xdr:nvPicPr>
        <xdr:cNvPr id="1057" name="Image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9107150"/>
          <a:ext cx="139065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1009650</xdr:colOff>
      <xdr:row>39</xdr:row>
      <xdr:rowOff>38100</xdr:rowOff>
    </xdr:from>
    <xdr:to>
      <xdr:col>2</xdr:col>
      <xdr:colOff>1028700</xdr:colOff>
      <xdr:row>39</xdr:row>
      <xdr:rowOff>1095375</xdr:rowOff>
    </xdr:to>
    <xdr:pic>
      <xdr:nvPicPr>
        <xdr:cNvPr id="1058" name="Image 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35718750"/>
          <a:ext cx="116205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161925</xdr:colOff>
      <xdr:row>41</xdr:row>
      <xdr:rowOff>28575</xdr:rowOff>
    </xdr:from>
    <xdr:to>
      <xdr:col>2</xdr:col>
      <xdr:colOff>1276350</xdr:colOff>
      <xdr:row>41</xdr:row>
      <xdr:rowOff>1104900</xdr:rowOff>
    </xdr:to>
    <xdr:pic>
      <xdr:nvPicPr>
        <xdr:cNvPr id="1059" name="Image 24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38004750"/>
          <a:ext cx="11144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33</xdr:row>
      <xdr:rowOff>247650</xdr:rowOff>
    </xdr:from>
    <xdr:to>
      <xdr:col>2</xdr:col>
      <xdr:colOff>1323975</xdr:colOff>
      <xdr:row>33</xdr:row>
      <xdr:rowOff>1133475</xdr:rowOff>
    </xdr:to>
    <xdr:pic>
      <xdr:nvPicPr>
        <xdr:cNvPr id="1060" name="Image 9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24564975"/>
          <a:ext cx="10858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13</xdr:row>
      <xdr:rowOff>104775</xdr:rowOff>
    </xdr:from>
    <xdr:to>
      <xdr:col>3</xdr:col>
      <xdr:colOff>828675</xdr:colOff>
      <xdr:row>13</xdr:row>
      <xdr:rowOff>733425</xdr:rowOff>
    </xdr:to>
    <xdr:pic>
      <xdr:nvPicPr>
        <xdr:cNvPr id="1061" name="Image 3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7705725"/>
          <a:ext cx="6953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990600</xdr:colOff>
      <xdr:row>14</xdr:row>
      <xdr:rowOff>333375</xdr:rowOff>
    </xdr:from>
    <xdr:to>
      <xdr:col>2</xdr:col>
      <xdr:colOff>1200150</xdr:colOff>
      <xdr:row>14</xdr:row>
      <xdr:rowOff>561975</xdr:rowOff>
    </xdr:to>
    <xdr:pic>
      <xdr:nvPicPr>
        <xdr:cNvPr id="1062" name="Image 3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8791575"/>
          <a:ext cx="1352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28575</xdr:colOff>
      <xdr:row>26</xdr:row>
      <xdr:rowOff>0</xdr:rowOff>
    </xdr:from>
    <xdr:to>
      <xdr:col>7</xdr:col>
      <xdr:colOff>523875</xdr:colOff>
      <xdr:row>26</xdr:row>
      <xdr:rowOff>0</xdr:rowOff>
    </xdr:to>
    <xdr:pic>
      <xdr:nvPicPr>
        <xdr:cNvPr id="1063" name="Image 6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7202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28575</xdr:colOff>
      <xdr:row>26</xdr:row>
      <xdr:rowOff>0</xdr:rowOff>
    </xdr:from>
    <xdr:to>
      <xdr:col>8</xdr:col>
      <xdr:colOff>523875</xdr:colOff>
      <xdr:row>26</xdr:row>
      <xdr:rowOff>0</xdr:rowOff>
    </xdr:to>
    <xdr:pic>
      <xdr:nvPicPr>
        <xdr:cNvPr id="1064" name="Image 6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4550" y="17202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28575</xdr:colOff>
      <xdr:row>26</xdr:row>
      <xdr:rowOff>0</xdr:rowOff>
    </xdr:from>
    <xdr:to>
      <xdr:col>7</xdr:col>
      <xdr:colOff>523875</xdr:colOff>
      <xdr:row>26</xdr:row>
      <xdr:rowOff>0</xdr:rowOff>
    </xdr:to>
    <xdr:pic>
      <xdr:nvPicPr>
        <xdr:cNvPr id="1065" name="Image 6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7202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266700</xdr:colOff>
      <xdr:row>38</xdr:row>
      <xdr:rowOff>200025</xdr:rowOff>
    </xdr:from>
    <xdr:to>
      <xdr:col>2</xdr:col>
      <xdr:colOff>1266825</xdr:colOff>
      <xdr:row>38</xdr:row>
      <xdr:rowOff>2314575</xdr:rowOff>
    </xdr:to>
    <xdr:pic>
      <xdr:nvPicPr>
        <xdr:cNvPr id="1066" name="Image 80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33451800"/>
          <a:ext cx="1000125" cy="211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800100</xdr:colOff>
      <xdr:row>13</xdr:row>
      <xdr:rowOff>0</xdr:rowOff>
    </xdr:from>
    <xdr:to>
      <xdr:col>2</xdr:col>
      <xdr:colOff>1323975</xdr:colOff>
      <xdr:row>13</xdr:row>
      <xdr:rowOff>0</xdr:rowOff>
    </xdr:to>
    <xdr:pic>
      <xdr:nvPicPr>
        <xdr:cNvPr id="1067" name="Image 48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7600950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40</xdr:row>
      <xdr:rowOff>57150</xdr:rowOff>
    </xdr:from>
    <xdr:to>
      <xdr:col>2</xdr:col>
      <xdr:colOff>1257300</xdr:colOff>
      <xdr:row>40</xdr:row>
      <xdr:rowOff>1028700</xdr:rowOff>
    </xdr:to>
    <xdr:pic>
      <xdr:nvPicPr>
        <xdr:cNvPr id="1068" name="Image 2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36899850"/>
          <a:ext cx="9715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762000</xdr:colOff>
      <xdr:row>29</xdr:row>
      <xdr:rowOff>419100</xdr:rowOff>
    </xdr:from>
    <xdr:to>
      <xdr:col>2</xdr:col>
      <xdr:colOff>1276350</xdr:colOff>
      <xdr:row>29</xdr:row>
      <xdr:rowOff>1181100</xdr:rowOff>
    </xdr:to>
    <xdr:pic>
      <xdr:nvPicPr>
        <xdr:cNvPr id="1069" name="Image 6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20621625"/>
          <a:ext cx="16573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38</xdr:row>
      <xdr:rowOff>0</xdr:rowOff>
    </xdr:from>
    <xdr:to>
      <xdr:col>2</xdr:col>
      <xdr:colOff>1257300</xdr:colOff>
      <xdr:row>38</xdr:row>
      <xdr:rowOff>0</xdr:rowOff>
    </xdr:to>
    <xdr:pic>
      <xdr:nvPicPr>
        <xdr:cNvPr id="1070" name="Image 29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33251775"/>
          <a:ext cx="2828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35</xdr:row>
      <xdr:rowOff>476250</xdr:rowOff>
    </xdr:from>
    <xdr:to>
      <xdr:col>3</xdr:col>
      <xdr:colOff>171450</xdr:colOff>
      <xdr:row>35</xdr:row>
      <xdr:rowOff>476250</xdr:rowOff>
    </xdr:to>
    <xdr:pic>
      <xdr:nvPicPr>
        <xdr:cNvPr id="1071" name="Image 29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26298525"/>
          <a:ext cx="3181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257175</xdr:colOff>
      <xdr:row>35</xdr:row>
      <xdr:rowOff>238125</xdr:rowOff>
    </xdr:from>
    <xdr:to>
      <xdr:col>2</xdr:col>
      <xdr:colOff>1371600</xdr:colOff>
      <xdr:row>35</xdr:row>
      <xdr:rowOff>2371725</xdr:rowOff>
    </xdr:to>
    <xdr:pic>
      <xdr:nvPicPr>
        <xdr:cNvPr id="1072" name="Image 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26060400"/>
          <a:ext cx="1114425" cy="213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676275</xdr:colOff>
      <xdr:row>32</xdr:row>
      <xdr:rowOff>28575</xdr:rowOff>
    </xdr:from>
    <xdr:to>
      <xdr:col>2</xdr:col>
      <xdr:colOff>990600</xdr:colOff>
      <xdr:row>32</xdr:row>
      <xdr:rowOff>1123950</xdr:rowOff>
    </xdr:to>
    <xdr:pic>
      <xdr:nvPicPr>
        <xdr:cNvPr id="1073" name="Image 29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3174325"/>
          <a:ext cx="3143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628650</xdr:colOff>
      <xdr:row>16</xdr:row>
      <xdr:rowOff>19050</xdr:rowOff>
    </xdr:from>
    <xdr:to>
      <xdr:col>2</xdr:col>
      <xdr:colOff>1133475</xdr:colOff>
      <xdr:row>16</xdr:row>
      <xdr:rowOff>742950</xdr:rowOff>
    </xdr:to>
    <xdr:pic>
      <xdr:nvPicPr>
        <xdr:cNvPr id="1074" name="Image 4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877425"/>
          <a:ext cx="5048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352425</xdr:colOff>
      <xdr:row>18</xdr:row>
      <xdr:rowOff>76200</xdr:rowOff>
    </xdr:from>
    <xdr:to>
      <xdr:col>2</xdr:col>
      <xdr:colOff>1028700</xdr:colOff>
      <xdr:row>18</xdr:row>
      <xdr:rowOff>676275</xdr:rowOff>
    </xdr:to>
    <xdr:pic>
      <xdr:nvPicPr>
        <xdr:cNvPr id="1075" name="Image 35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11458575"/>
          <a:ext cx="6762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304800</xdr:colOff>
      <xdr:row>31</xdr:row>
      <xdr:rowOff>285750</xdr:rowOff>
    </xdr:from>
    <xdr:to>
      <xdr:col>2</xdr:col>
      <xdr:colOff>1171575</xdr:colOff>
      <xdr:row>31</xdr:row>
      <xdr:rowOff>1162050</xdr:rowOff>
    </xdr:to>
    <xdr:pic>
      <xdr:nvPicPr>
        <xdr:cNvPr id="1076" name="Image 3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22078950"/>
          <a:ext cx="20097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161925</xdr:colOff>
      <xdr:row>36</xdr:row>
      <xdr:rowOff>228600</xdr:rowOff>
    </xdr:from>
    <xdr:to>
      <xdr:col>2</xdr:col>
      <xdr:colOff>1257300</xdr:colOff>
      <xdr:row>36</xdr:row>
      <xdr:rowOff>2381250</xdr:rowOff>
    </xdr:to>
    <xdr:pic>
      <xdr:nvPicPr>
        <xdr:cNvPr id="1077" name="Image 3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8527375"/>
          <a:ext cx="1095375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57150</xdr:colOff>
      <xdr:row>37</xdr:row>
      <xdr:rowOff>133350</xdr:rowOff>
    </xdr:from>
    <xdr:to>
      <xdr:col>2</xdr:col>
      <xdr:colOff>1362075</xdr:colOff>
      <xdr:row>37</xdr:row>
      <xdr:rowOff>2447925</xdr:rowOff>
    </xdr:to>
    <xdr:pic>
      <xdr:nvPicPr>
        <xdr:cNvPr id="1078" name="Image 49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30908625"/>
          <a:ext cx="1304925" cy="2314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10241" name="Image 4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25</xdr:row>
      <xdr:rowOff>238125</xdr:rowOff>
    </xdr:from>
    <xdr:to>
      <xdr:col>2</xdr:col>
      <xdr:colOff>647700</xdr:colOff>
      <xdr:row>25</xdr:row>
      <xdr:rowOff>238125</xdr:rowOff>
    </xdr:to>
    <xdr:pic>
      <xdr:nvPicPr>
        <xdr:cNvPr id="10242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0393025"/>
          <a:ext cx="1771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657225</xdr:colOff>
      <xdr:row>25</xdr:row>
      <xdr:rowOff>247650</xdr:rowOff>
    </xdr:from>
    <xdr:to>
      <xdr:col>2</xdr:col>
      <xdr:colOff>495300</xdr:colOff>
      <xdr:row>25</xdr:row>
      <xdr:rowOff>247650</xdr:rowOff>
    </xdr:to>
    <xdr:pic>
      <xdr:nvPicPr>
        <xdr:cNvPr id="10243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0402550"/>
          <a:ext cx="1771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15</xdr:row>
      <xdr:rowOff>0</xdr:rowOff>
    </xdr:from>
    <xdr:to>
      <xdr:col>2</xdr:col>
      <xdr:colOff>1447800</xdr:colOff>
      <xdr:row>15</xdr:row>
      <xdr:rowOff>0</xdr:rowOff>
    </xdr:to>
    <xdr:pic>
      <xdr:nvPicPr>
        <xdr:cNvPr id="10244" name="Imag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9144000"/>
          <a:ext cx="1333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15</xdr:row>
      <xdr:rowOff>0</xdr:rowOff>
    </xdr:from>
    <xdr:to>
      <xdr:col>2</xdr:col>
      <xdr:colOff>1447800</xdr:colOff>
      <xdr:row>15</xdr:row>
      <xdr:rowOff>0</xdr:rowOff>
    </xdr:to>
    <xdr:pic>
      <xdr:nvPicPr>
        <xdr:cNvPr id="10245" name="Imag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9144000"/>
          <a:ext cx="1333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10246" name="Image 4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31</xdr:row>
      <xdr:rowOff>104775</xdr:rowOff>
    </xdr:from>
    <xdr:to>
      <xdr:col>2</xdr:col>
      <xdr:colOff>742950</xdr:colOff>
      <xdr:row>31</xdr:row>
      <xdr:rowOff>819150</xdr:rowOff>
    </xdr:to>
    <xdr:pic>
      <xdr:nvPicPr>
        <xdr:cNvPr id="10247" name="Image 3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1327725"/>
          <a:ext cx="24765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1209675</xdr:colOff>
      <xdr:row>22</xdr:row>
      <xdr:rowOff>276225</xdr:rowOff>
    </xdr:from>
    <xdr:to>
      <xdr:col>2</xdr:col>
      <xdr:colOff>1285875</xdr:colOff>
      <xdr:row>22</xdr:row>
      <xdr:rowOff>1257300</xdr:rowOff>
    </xdr:to>
    <xdr:pic>
      <xdr:nvPicPr>
        <xdr:cNvPr id="10248" name="Image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16563975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1047750</xdr:colOff>
      <xdr:row>28</xdr:row>
      <xdr:rowOff>76200</xdr:rowOff>
    </xdr:from>
    <xdr:to>
      <xdr:col>2</xdr:col>
      <xdr:colOff>1200150</xdr:colOff>
      <xdr:row>28</xdr:row>
      <xdr:rowOff>1219200</xdr:rowOff>
    </xdr:to>
    <xdr:pic>
      <xdr:nvPicPr>
        <xdr:cNvPr id="10249" name="Image 1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27289125"/>
          <a:ext cx="1381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1009650</xdr:colOff>
      <xdr:row>30</xdr:row>
      <xdr:rowOff>47625</xdr:rowOff>
    </xdr:from>
    <xdr:to>
      <xdr:col>2</xdr:col>
      <xdr:colOff>1190625</xdr:colOff>
      <xdr:row>30</xdr:row>
      <xdr:rowOff>1200150</xdr:rowOff>
    </xdr:to>
    <xdr:pic>
      <xdr:nvPicPr>
        <xdr:cNvPr id="10250" name="Image 1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30003750"/>
          <a:ext cx="14097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25</xdr:row>
      <xdr:rowOff>238125</xdr:rowOff>
    </xdr:from>
    <xdr:to>
      <xdr:col>2</xdr:col>
      <xdr:colOff>647700</xdr:colOff>
      <xdr:row>25</xdr:row>
      <xdr:rowOff>238125</xdr:rowOff>
    </xdr:to>
    <xdr:pic>
      <xdr:nvPicPr>
        <xdr:cNvPr id="10251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0393025"/>
          <a:ext cx="1771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485775</xdr:colOff>
      <xdr:row>25</xdr:row>
      <xdr:rowOff>57150</xdr:rowOff>
    </xdr:from>
    <xdr:to>
      <xdr:col>2</xdr:col>
      <xdr:colOff>1533525</xdr:colOff>
      <xdr:row>25</xdr:row>
      <xdr:rowOff>2038350</xdr:rowOff>
    </xdr:to>
    <xdr:pic>
      <xdr:nvPicPr>
        <xdr:cNvPr id="10252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20212050"/>
          <a:ext cx="104775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25</xdr:row>
      <xdr:rowOff>238125</xdr:rowOff>
    </xdr:from>
    <xdr:to>
      <xdr:col>2</xdr:col>
      <xdr:colOff>466725</xdr:colOff>
      <xdr:row>25</xdr:row>
      <xdr:rowOff>238125</xdr:rowOff>
    </xdr:to>
    <xdr:pic>
      <xdr:nvPicPr>
        <xdr:cNvPr id="10253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93025"/>
          <a:ext cx="1676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657225</xdr:colOff>
      <xdr:row>25</xdr:row>
      <xdr:rowOff>238125</xdr:rowOff>
    </xdr:from>
    <xdr:to>
      <xdr:col>2</xdr:col>
      <xdr:colOff>400050</xdr:colOff>
      <xdr:row>25</xdr:row>
      <xdr:rowOff>238125</xdr:rowOff>
    </xdr:to>
    <xdr:pic>
      <xdr:nvPicPr>
        <xdr:cNvPr id="10254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0393025"/>
          <a:ext cx="1676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26</xdr:row>
      <xdr:rowOff>238125</xdr:rowOff>
    </xdr:from>
    <xdr:to>
      <xdr:col>2</xdr:col>
      <xdr:colOff>647700</xdr:colOff>
      <xdr:row>26</xdr:row>
      <xdr:rowOff>238125</xdr:rowOff>
    </xdr:to>
    <xdr:pic>
      <xdr:nvPicPr>
        <xdr:cNvPr id="10255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2498050"/>
          <a:ext cx="1771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657225</xdr:colOff>
      <xdr:row>26</xdr:row>
      <xdr:rowOff>247650</xdr:rowOff>
    </xdr:from>
    <xdr:to>
      <xdr:col>2</xdr:col>
      <xdr:colOff>495300</xdr:colOff>
      <xdr:row>26</xdr:row>
      <xdr:rowOff>247650</xdr:rowOff>
    </xdr:to>
    <xdr:pic>
      <xdr:nvPicPr>
        <xdr:cNvPr id="10256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2507575"/>
          <a:ext cx="1771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26</xdr:row>
      <xdr:rowOff>66675</xdr:rowOff>
    </xdr:from>
    <xdr:to>
      <xdr:col>2</xdr:col>
      <xdr:colOff>1657350</xdr:colOff>
      <xdr:row>26</xdr:row>
      <xdr:rowOff>2343150</xdr:rowOff>
    </xdr:to>
    <xdr:pic>
      <xdr:nvPicPr>
        <xdr:cNvPr id="10257" name="Image 2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2326600"/>
          <a:ext cx="145732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657225</xdr:colOff>
      <xdr:row>21</xdr:row>
      <xdr:rowOff>247650</xdr:rowOff>
    </xdr:from>
    <xdr:to>
      <xdr:col>2</xdr:col>
      <xdr:colOff>1285875</xdr:colOff>
      <xdr:row>21</xdr:row>
      <xdr:rowOff>1095375</xdr:rowOff>
    </xdr:to>
    <xdr:pic>
      <xdr:nvPicPr>
        <xdr:cNvPr id="10258" name="Image 3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325725"/>
          <a:ext cx="18573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29</xdr:row>
      <xdr:rowOff>19050</xdr:rowOff>
    </xdr:from>
    <xdr:to>
      <xdr:col>2</xdr:col>
      <xdr:colOff>1123950</xdr:colOff>
      <xdr:row>29</xdr:row>
      <xdr:rowOff>1276350</xdr:rowOff>
    </xdr:to>
    <xdr:pic>
      <xdr:nvPicPr>
        <xdr:cNvPr id="10259" name="Image 2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28603575"/>
          <a:ext cx="11525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15</xdr:row>
      <xdr:rowOff>0</xdr:rowOff>
    </xdr:from>
    <xdr:to>
      <xdr:col>2</xdr:col>
      <xdr:colOff>1447800</xdr:colOff>
      <xdr:row>15</xdr:row>
      <xdr:rowOff>0</xdr:rowOff>
    </xdr:to>
    <xdr:pic>
      <xdr:nvPicPr>
        <xdr:cNvPr id="10260" name="Imag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9144000"/>
          <a:ext cx="1333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15</xdr:row>
      <xdr:rowOff>0</xdr:rowOff>
    </xdr:from>
    <xdr:to>
      <xdr:col>2</xdr:col>
      <xdr:colOff>1447800</xdr:colOff>
      <xdr:row>15</xdr:row>
      <xdr:rowOff>0</xdr:rowOff>
    </xdr:to>
    <xdr:pic>
      <xdr:nvPicPr>
        <xdr:cNvPr id="10261" name="Imag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9144000"/>
          <a:ext cx="1333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24</xdr:row>
      <xdr:rowOff>0</xdr:rowOff>
    </xdr:from>
    <xdr:to>
      <xdr:col>2</xdr:col>
      <xdr:colOff>1171575</xdr:colOff>
      <xdr:row>24</xdr:row>
      <xdr:rowOff>0</xdr:rowOff>
    </xdr:to>
    <xdr:pic>
      <xdr:nvPicPr>
        <xdr:cNvPr id="10262" name="Image 29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7926050"/>
          <a:ext cx="2828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16</xdr:row>
      <xdr:rowOff>333375</xdr:rowOff>
    </xdr:from>
    <xdr:to>
      <xdr:col>2</xdr:col>
      <xdr:colOff>1219200</xdr:colOff>
      <xdr:row>16</xdr:row>
      <xdr:rowOff>1190625</xdr:rowOff>
    </xdr:to>
    <xdr:pic>
      <xdr:nvPicPr>
        <xdr:cNvPr id="10263" name="Image 4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791700"/>
          <a:ext cx="30099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838200</xdr:colOff>
      <xdr:row>17</xdr:row>
      <xdr:rowOff>238125</xdr:rowOff>
    </xdr:from>
    <xdr:to>
      <xdr:col>2</xdr:col>
      <xdr:colOff>1304925</xdr:colOff>
      <xdr:row>17</xdr:row>
      <xdr:rowOff>1285875</xdr:rowOff>
    </xdr:to>
    <xdr:pic>
      <xdr:nvPicPr>
        <xdr:cNvPr id="10264" name="Image 49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11039475"/>
          <a:ext cx="16954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24</xdr:row>
      <xdr:rowOff>0</xdr:rowOff>
    </xdr:from>
    <xdr:to>
      <xdr:col>2</xdr:col>
      <xdr:colOff>1619250</xdr:colOff>
      <xdr:row>24</xdr:row>
      <xdr:rowOff>0</xdr:rowOff>
    </xdr:to>
    <xdr:pic>
      <xdr:nvPicPr>
        <xdr:cNvPr id="10265" name="Image 29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7926050"/>
          <a:ext cx="3276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266700</xdr:colOff>
      <xdr:row>19</xdr:row>
      <xdr:rowOff>228600</xdr:rowOff>
    </xdr:from>
    <xdr:to>
      <xdr:col>2</xdr:col>
      <xdr:colOff>952500</xdr:colOff>
      <xdr:row>19</xdr:row>
      <xdr:rowOff>1114425</xdr:rowOff>
    </xdr:to>
    <xdr:pic>
      <xdr:nvPicPr>
        <xdr:cNvPr id="10266" name="Image 4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2620625"/>
          <a:ext cx="19145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762000</xdr:colOff>
      <xdr:row>20</xdr:row>
      <xdr:rowOff>76200</xdr:rowOff>
    </xdr:from>
    <xdr:to>
      <xdr:col>2</xdr:col>
      <xdr:colOff>1371600</xdr:colOff>
      <xdr:row>20</xdr:row>
      <xdr:rowOff>1447800</xdr:rowOff>
    </xdr:to>
    <xdr:pic>
      <xdr:nvPicPr>
        <xdr:cNvPr id="10267" name="Image 3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13630275"/>
          <a:ext cx="6096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342900</xdr:colOff>
      <xdr:row>24</xdr:row>
      <xdr:rowOff>219075</xdr:rowOff>
    </xdr:from>
    <xdr:to>
      <xdr:col>2</xdr:col>
      <xdr:colOff>1333500</xdr:colOff>
      <xdr:row>24</xdr:row>
      <xdr:rowOff>219075</xdr:rowOff>
    </xdr:to>
    <xdr:pic>
      <xdr:nvPicPr>
        <xdr:cNvPr id="10268" name="Image 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814512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476250</xdr:colOff>
      <xdr:row>24</xdr:row>
      <xdr:rowOff>95250</xdr:rowOff>
    </xdr:from>
    <xdr:to>
      <xdr:col>2</xdr:col>
      <xdr:colOff>1466850</xdr:colOff>
      <xdr:row>24</xdr:row>
      <xdr:rowOff>2162175</xdr:rowOff>
    </xdr:to>
    <xdr:pic>
      <xdr:nvPicPr>
        <xdr:cNvPr id="10269" name="Image 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" y="18021300"/>
          <a:ext cx="9906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27</xdr:row>
      <xdr:rowOff>142875</xdr:rowOff>
    </xdr:from>
    <xdr:to>
      <xdr:col>2</xdr:col>
      <xdr:colOff>1428750</xdr:colOff>
      <xdr:row>27</xdr:row>
      <xdr:rowOff>2447925</xdr:rowOff>
    </xdr:to>
    <xdr:pic>
      <xdr:nvPicPr>
        <xdr:cNvPr id="10270" name="Image 80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4860250"/>
          <a:ext cx="1143000" cy="2305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171450</xdr:colOff>
      <xdr:row>13</xdr:row>
      <xdr:rowOff>209550</xdr:rowOff>
    </xdr:from>
    <xdr:to>
      <xdr:col>2</xdr:col>
      <xdr:colOff>1219200</xdr:colOff>
      <xdr:row>13</xdr:row>
      <xdr:rowOff>714375</xdr:rowOff>
    </xdr:to>
    <xdr:pic>
      <xdr:nvPicPr>
        <xdr:cNvPr id="10271" name="Image 49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7820025"/>
          <a:ext cx="22764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66</xdr:row>
      <xdr:rowOff>104775</xdr:rowOff>
    </xdr:from>
    <xdr:to>
      <xdr:col>2</xdr:col>
      <xdr:colOff>733425</xdr:colOff>
      <xdr:row>66</xdr:row>
      <xdr:rowOff>847725</xdr:rowOff>
    </xdr:to>
    <xdr:pic>
      <xdr:nvPicPr>
        <xdr:cNvPr id="11265" name="Imag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63607950"/>
          <a:ext cx="22574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11266" name="Image 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20</xdr:row>
      <xdr:rowOff>142875</xdr:rowOff>
    </xdr:from>
    <xdr:to>
      <xdr:col>3</xdr:col>
      <xdr:colOff>800100</xdr:colOff>
      <xdr:row>20</xdr:row>
      <xdr:rowOff>723900</xdr:rowOff>
    </xdr:to>
    <xdr:pic>
      <xdr:nvPicPr>
        <xdr:cNvPr id="11267" name="Imag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13839825"/>
          <a:ext cx="6953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676275</xdr:colOff>
      <xdr:row>25</xdr:row>
      <xdr:rowOff>114300</xdr:rowOff>
    </xdr:from>
    <xdr:to>
      <xdr:col>2</xdr:col>
      <xdr:colOff>1371600</xdr:colOff>
      <xdr:row>25</xdr:row>
      <xdr:rowOff>695325</xdr:rowOff>
    </xdr:to>
    <xdr:pic>
      <xdr:nvPicPr>
        <xdr:cNvPr id="11268" name="Imag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7697450"/>
          <a:ext cx="6953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381000</xdr:colOff>
      <xdr:row>28</xdr:row>
      <xdr:rowOff>28575</xdr:rowOff>
    </xdr:from>
    <xdr:to>
      <xdr:col>2</xdr:col>
      <xdr:colOff>1209675</xdr:colOff>
      <xdr:row>28</xdr:row>
      <xdr:rowOff>714375</xdr:rowOff>
    </xdr:to>
    <xdr:pic>
      <xdr:nvPicPr>
        <xdr:cNvPr id="11269" name="Image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19573875"/>
          <a:ext cx="8286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304800</xdr:colOff>
      <xdr:row>55</xdr:row>
      <xdr:rowOff>200025</xdr:rowOff>
    </xdr:from>
    <xdr:to>
      <xdr:col>2</xdr:col>
      <xdr:colOff>1390650</xdr:colOff>
      <xdr:row>55</xdr:row>
      <xdr:rowOff>1095375</xdr:rowOff>
    </xdr:to>
    <xdr:pic>
      <xdr:nvPicPr>
        <xdr:cNvPr id="11270" name="Image 2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4958000"/>
          <a:ext cx="10858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</xdr:colOff>
      <xdr:row>63</xdr:row>
      <xdr:rowOff>114300</xdr:rowOff>
    </xdr:from>
    <xdr:to>
      <xdr:col>2</xdr:col>
      <xdr:colOff>1200150</xdr:colOff>
      <xdr:row>63</xdr:row>
      <xdr:rowOff>1171575</xdr:rowOff>
    </xdr:to>
    <xdr:pic>
      <xdr:nvPicPr>
        <xdr:cNvPr id="11271" name="Image 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59959875"/>
          <a:ext cx="117157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142875</xdr:colOff>
      <xdr:row>65</xdr:row>
      <xdr:rowOff>180975</xdr:rowOff>
    </xdr:from>
    <xdr:to>
      <xdr:col>2</xdr:col>
      <xdr:colOff>1343025</xdr:colOff>
      <xdr:row>65</xdr:row>
      <xdr:rowOff>1257300</xdr:rowOff>
    </xdr:to>
    <xdr:pic>
      <xdr:nvPicPr>
        <xdr:cNvPr id="11272" name="Image 24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2417325"/>
          <a:ext cx="12001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51</xdr:row>
      <xdr:rowOff>180975</xdr:rowOff>
    </xdr:from>
    <xdr:to>
      <xdr:col>2</xdr:col>
      <xdr:colOff>1295400</xdr:colOff>
      <xdr:row>51</xdr:row>
      <xdr:rowOff>1076325</xdr:rowOff>
    </xdr:to>
    <xdr:pic>
      <xdr:nvPicPr>
        <xdr:cNvPr id="11273" name="Image 9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40405050"/>
          <a:ext cx="10953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41</xdr:row>
      <xdr:rowOff>333375</xdr:rowOff>
    </xdr:from>
    <xdr:to>
      <xdr:col>2</xdr:col>
      <xdr:colOff>1238250</xdr:colOff>
      <xdr:row>41</xdr:row>
      <xdr:rowOff>1095375</xdr:rowOff>
    </xdr:to>
    <xdr:pic>
      <xdr:nvPicPr>
        <xdr:cNvPr id="11274" name="Image 3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8870275"/>
          <a:ext cx="28289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161925</xdr:colOff>
      <xdr:row>59</xdr:row>
      <xdr:rowOff>228600</xdr:rowOff>
    </xdr:from>
    <xdr:to>
      <xdr:col>2</xdr:col>
      <xdr:colOff>1343025</xdr:colOff>
      <xdr:row>59</xdr:row>
      <xdr:rowOff>2543175</xdr:rowOff>
    </xdr:to>
    <xdr:pic>
      <xdr:nvPicPr>
        <xdr:cNvPr id="11275" name="Image 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5950" y="50825400"/>
          <a:ext cx="1181100" cy="2314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676275</xdr:colOff>
      <xdr:row>51</xdr:row>
      <xdr:rowOff>0</xdr:rowOff>
    </xdr:from>
    <xdr:to>
      <xdr:col>2</xdr:col>
      <xdr:colOff>352425</xdr:colOff>
      <xdr:row>51</xdr:row>
      <xdr:rowOff>0</xdr:rowOff>
    </xdr:to>
    <xdr:pic>
      <xdr:nvPicPr>
        <xdr:cNvPr id="11276" name="Image 3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40224075"/>
          <a:ext cx="1400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838200</xdr:colOff>
      <xdr:row>63</xdr:row>
      <xdr:rowOff>0</xdr:rowOff>
    </xdr:from>
    <xdr:to>
      <xdr:col>2</xdr:col>
      <xdr:colOff>952500</xdr:colOff>
      <xdr:row>63</xdr:row>
      <xdr:rowOff>0</xdr:rowOff>
    </xdr:to>
    <xdr:pic>
      <xdr:nvPicPr>
        <xdr:cNvPr id="11277" name="Image 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59845575"/>
          <a:ext cx="1133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133350</xdr:colOff>
      <xdr:row>42</xdr:row>
      <xdr:rowOff>276225</xdr:rowOff>
    </xdr:from>
    <xdr:to>
      <xdr:col>2</xdr:col>
      <xdr:colOff>514350</xdr:colOff>
      <xdr:row>42</xdr:row>
      <xdr:rowOff>1285875</xdr:rowOff>
    </xdr:to>
    <xdr:pic>
      <xdr:nvPicPr>
        <xdr:cNvPr id="11278" name="Image 11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29965650"/>
          <a:ext cx="140017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19</xdr:row>
      <xdr:rowOff>85725</xdr:rowOff>
    </xdr:from>
    <xdr:to>
      <xdr:col>3</xdr:col>
      <xdr:colOff>790575</xdr:colOff>
      <xdr:row>19</xdr:row>
      <xdr:rowOff>838200</xdr:rowOff>
    </xdr:to>
    <xdr:pic>
      <xdr:nvPicPr>
        <xdr:cNvPr id="11279" name="Image 4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12858750"/>
          <a:ext cx="6477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37</xdr:row>
      <xdr:rowOff>133350</xdr:rowOff>
    </xdr:from>
    <xdr:to>
      <xdr:col>3</xdr:col>
      <xdr:colOff>676275</xdr:colOff>
      <xdr:row>37</xdr:row>
      <xdr:rowOff>742950</xdr:rowOff>
    </xdr:to>
    <xdr:pic>
      <xdr:nvPicPr>
        <xdr:cNvPr id="11280" name="Image 4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25717500"/>
          <a:ext cx="5238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323850</xdr:colOff>
      <xdr:row>53</xdr:row>
      <xdr:rowOff>514350</xdr:rowOff>
    </xdr:from>
    <xdr:to>
      <xdr:col>2</xdr:col>
      <xdr:colOff>876300</xdr:colOff>
      <xdr:row>53</xdr:row>
      <xdr:rowOff>514350</xdr:rowOff>
    </xdr:to>
    <xdr:pic>
      <xdr:nvPicPr>
        <xdr:cNvPr id="11281" name="Image 5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42243375"/>
          <a:ext cx="1571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409575</xdr:colOff>
      <xdr:row>43</xdr:row>
      <xdr:rowOff>400050</xdr:rowOff>
    </xdr:from>
    <xdr:to>
      <xdr:col>2</xdr:col>
      <xdr:colOff>1038225</xdr:colOff>
      <xdr:row>43</xdr:row>
      <xdr:rowOff>1162050</xdr:rowOff>
    </xdr:to>
    <xdr:pic>
      <xdr:nvPicPr>
        <xdr:cNvPr id="11282" name="Image 6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31432500"/>
          <a:ext cx="16478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57150</xdr:colOff>
      <xdr:row>60</xdr:row>
      <xdr:rowOff>133350</xdr:rowOff>
    </xdr:from>
    <xdr:to>
      <xdr:col>2</xdr:col>
      <xdr:colOff>1362075</xdr:colOff>
      <xdr:row>60</xdr:row>
      <xdr:rowOff>2447925</xdr:rowOff>
    </xdr:to>
    <xdr:pic>
      <xdr:nvPicPr>
        <xdr:cNvPr id="11283" name="Image 49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53320950"/>
          <a:ext cx="1304925" cy="2314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323850</xdr:colOff>
      <xdr:row>64</xdr:row>
      <xdr:rowOff>123825</xdr:rowOff>
    </xdr:from>
    <xdr:to>
      <xdr:col>2</xdr:col>
      <xdr:colOff>1295400</xdr:colOff>
      <xdr:row>64</xdr:row>
      <xdr:rowOff>1095375</xdr:rowOff>
    </xdr:to>
    <xdr:pic>
      <xdr:nvPicPr>
        <xdr:cNvPr id="11284" name="Imag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61226700"/>
          <a:ext cx="9715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676275</xdr:colOff>
      <xdr:row>53</xdr:row>
      <xdr:rowOff>257175</xdr:rowOff>
    </xdr:from>
    <xdr:to>
      <xdr:col>2</xdr:col>
      <xdr:colOff>1285875</xdr:colOff>
      <xdr:row>53</xdr:row>
      <xdr:rowOff>1314450</xdr:rowOff>
    </xdr:to>
    <xdr:pic>
      <xdr:nvPicPr>
        <xdr:cNvPr id="11285" name="Image 4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41986200"/>
          <a:ext cx="233362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476250</xdr:colOff>
      <xdr:row>61</xdr:row>
      <xdr:rowOff>209550</xdr:rowOff>
    </xdr:from>
    <xdr:to>
      <xdr:col>2</xdr:col>
      <xdr:colOff>1400175</xdr:colOff>
      <xdr:row>61</xdr:row>
      <xdr:rowOff>2066925</xdr:rowOff>
    </xdr:to>
    <xdr:pic>
      <xdr:nvPicPr>
        <xdr:cNvPr id="11286" name="Image 48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5864125"/>
          <a:ext cx="19431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47</xdr:row>
      <xdr:rowOff>66675</xdr:rowOff>
    </xdr:from>
    <xdr:to>
      <xdr:col>2</xdr:col>
      <xdr:colOff>409575</xdr:colOff>
      <xdr:row>47</xdr:row>
      <xdr:rowOff>1219200</xdr:rowOff>
    </xdr:to>
    <xdr:pic>
      <xdr:nvPicPr>
        <xdr:cNvPr id="11287" name="Image 5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958"/>
        <a:stretch>
          <a:fillRect/>
        </a:stretch>
      </xdr:blipFill>
      <xdr:spPr bwMode="auto">
        <a:xfrm>
          <a:off x="57150" y="35375850"/>
          <a:ext cx="20764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45</xdr:row>
      <xdr:rowOff>323850</xdr:rowOff>
    </xdr:from>
    <xdr:to>
      <xdr:col>2</xdr:col>
      <xdr:colOff>1247775</xdr:colOff>
      <xdr:row>45</xdr:row>
      <xdr:rowOff>1095375</xdr:rowOff>
    </xdr:to>
    <xdr:pic>
      <xdr:nvPicPr>
        <xdr:cNvPr id="11288" name="Image 3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2946975"/>
          <a:ext cx="28384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133350</xdr:colOff>
      <xdr:row>46</xdr:row>
      <xdr:rowOff>276225</xdr:rowOff>
    </xdr:from>
    <xdr:to>
      <xdr:col>2</xdr:col>
      <xdr:colOff>523875</xdr:colOff>
      <xdr:row>46</xdr:row>
      <xdr:rowOff>1285875</xdr:rowOff>
    </xdr:to>
    <xdr:pic>
      <xdr:nvPicPr>
        <xdr:cNvPr id="11289" name="Image 11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4242375"/>
          <a:ext cx="140970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39</xdr:row>
      <xdr:rowOff>276225</xdr:rowOff>
    </xdr:from>
    <xdr:to>
      <xdr:col>2</xdr:col>
      <xdr:colOff>1333500</xdr:colOff>
      <xdr:row>39</xdr:row>
      <xdr:rowOff>876300</xdr:rowOff>
    </xdr:to>
    <xdr:pic>
      <xdr:nvPicPr>
        <xdr:cNvPr id="1129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7565350"/>
          <a:ext cx="29051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533400</xdr:colOff>
      <xdr:row>18</xdr:row>
      <xdr:rowOff>266700</xdr:rowOff>
    </xdr:from>
    <xdr:to>
      <xdr:col>7</xdr:col>
      <xdr:colOff>1352550</xdr:colOff>
      <xdr:row>18</xdr:row>
      <xdr:rowOff>2238375</xdr:rowOff>
    </xdr:to>
    <xdr:pic>
      <xdr:nvPicPr>
        <xdr:cNvPr id="11291" name="Image 2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10753725"/>
          <a:ext cx="819150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58</xdr:row>
      <xdr:rowOff>476250</xdr:rowOff>
    </xdr:from>
    <xdr:to>
      <xdr:col>2</xdr:col>
      <xdr:colOff>1381125</xdr:colOff>
      <xdr:row>58</xdr:row>
      <xdr:rowOff>476250</xdr:rowOff>
    </xdr:to>
    <xdr:pic>
      <xdr:nvPicPr>
        <xdr:cNvPr id="11292" name="Image 29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48539400"/>
          <a:ext cx="2828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58</xdr:row>
      <xdr:rowOff>266700</xdr:rowOff>
    </xdr:from>
    <xdr:to>
      <xdr:col>2</xdr:col>
      <xdr:colOff>1362075</xdr:colOff>
      <xdr:row>58</xdr:row>
      <xdr:rowOff>2476500</xdr:rowOff>
    </xdr:to>
    <xdr:pic>
      <xdr:nvPicPr>
        <xdr:cNvPr id="11293" name="Image 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48329850"/>
          <a:ext cx="1247775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923925</xdr:colOff>
      <xdr:row>57</xdr:row>
      <xdr:rowOff>190500</xdr:rowOff>
    </xdr:from>
    <xdr:to>
      <xdr:col>3</xdr:col>
      <xdr:colOff>0</xdr:colOff>
      <xdr:row>57</xdr:row>
      <xdr:rowOff>190500</xdr:rowOff>
    </xdr:to>
    <xdr:pic>
      <xdr:nvPicPr>
        <xdr:cNvPr id="11294" name="Image 31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46453425"/>
          <a:ext cx="514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352425</xdr:colOff>
      <xdr:row>57</xdr:row>
      <xdr:rowOff>314325</xdr:rowOff>
    </xdr:from>
    <xdr:to>
      <xdr:col>2</xdr:col>
      <xdr:colOff>1362075</xdr:colOff>
      <xdr:row>57</xdr:row>
      <xdr:rowOff>1552575</xdr:rowOff>
    </xdr:to>
    <xdr:grpSp>
      <xdr:nvGrpSpPr>
        <xdr:cNvPr id="11295" name="Groupe 44"/>
        <xdr:cNvGrpSpPr>
          <a:grpSpLocks/>
        </xdr:cNvGrpSpPr>
      </xdr:nvGrpSpPr>
      <xdr:grpSpPr bwMode="auto">
        <a:xfrm>
          <a:off x="352425" y="46577250"/>
          <a:ext cx="2733675" cy="1238250"/>
          <a:chOff x="6147955" y="7273636"/>
          <a:chExt cx="2914840" cy="1442796"/>
        </a:xfrm>
      </xdr:grpSpPr>
      <xdr:pic>
        <xdr:nvPicPr>
          <xdr:cNvPr id="11311" name="Image 45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7955" y="7273636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312" name="Image 46"/>
          <xdr:cNvPicPr>
            <a:picLocks noChangeAspect="1"/>
          </xdr:cNvPicPr>
        </xdr:nvPicPr>
        <xdr:blipFill>
          <a:blip xmlns:r="http://schemas.openxmlformats.org/officeDocument/2006/relationships" r:embed="rId2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22795" y="7276432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2</xdr:col>
      <xdr:colOff>657225</xdr:colOff>
      <xdr:row>50</xdr:row>
      <xdr:rowOff>266700</xdr:rowOff>
    </xdr:from>
    <xdr:to>
      <xdr:col>2</xdr:col>
      <xdr:colOff>1314450</xdr:colOff>
      <xdr:row>51</xdr:row>
      <xdr:rowOff>0</xdr:rowOff>
    </xdr:to>
    <xdr:pic>
      <xdr:nvPicPr>
        <xdr:cNvPr id="11296" name="Image 4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38862000"/>
          <a:ext cx="65722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609600</xdr:colOff>
      <xdr:row>54</xdr:row>
      <xdr:rowOff>161925</xdr:rowOff>
    </xdr:from>
    <xdr:to>
      <xdr:col>2</xdr:col>
      <xdr:colOff>1266825</xdr:colOff>
      <xdr:row>54</xdr:row>
      <xdr:rowOff>1533525</xdr:rowOff>
    </xdr:to>
    <xdr:pic>
      <xdr:nvPicPr>
        <xdr:cNvPr id="11297" name="Image 47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3357800"/>
          <a:ext cx="6572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771525</xdr:colOff>
      <xdr:row>23</xdr:row>
      <xdr:rowOff>38100</xdr:rowOff>
    </xdr:from>
    <xdr:to>
      <xdr:col>2</xdr:col>
      <xdr:colOff>1323975</xdr:colOff>
      <xdr:row>24</xdr:row>
      <xdr:rowOff>0</xdr:rowOff>
    </xdr:to>
    <xdr:pic>
      <xdr:nvPicPr>
        <xdr:cNvPr id="11298" name="Image 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6097250"/>
          <a:ext cx="5524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38</xdr:row>
      <xdr:rowOff>304800</xdr:rowOff>
    </xdr:from>
    <xdr:to>
      <xdr:col>2</xdr:col>
      <xdr:colOff>1076325</xdr:colOff>
      <xdr:row>38</xdr:row>
      <xdr:rowOff>533400</xdr:rowOff>
    </xdr:to>
    <xdr:pic>
      <xdr:nvPicPr>
        <xdr:cNvPr id="11299" name="Image 5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6841450"/>
          <a:ext cx="24098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590550</xdr:colOff>
      <xdr:row>24</xdr:row>
      <xdr:rowOff>152400</xdr:rowOff>
    </xdr:from>
    <xdr:to>
      <xdr:col>2</xdr:col>
      <xdr:colOff>1314450</xdr:colOff>
      <xdr:row>24</xdr:row>
      <xdr:rowOff>581025</xdr:rowOff>
    </xdr:to>
    <xdr:pic>
      <xdr:nvPicPr>
        <xdr:cNvPr id="11300" name="Image 42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16973550"/>
          <a:ext cx="7239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333375</xdr:colOff>
      <xdr:row>62</xdr:row>
      <xdr:rowOff>171450</xdr:rowOff>
    </xdr:from>
    <xdr:to>
      <xdr:col>2</xdr:col>
      <xdr:colOff>1323975</xdr:colOff>
      <xdr:row>62</xdr:row>
      <xdr:rowOff>1971675</xdr:rowOff>
    </xdr:to>
    <xdr:pic>
      <xdr:nvPicPr>
        <xdr:cNvPr id="11301" name="Image 80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57969150"/>
          <a:ext cx="99060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323850</xdr:colOff>
      <xdr:row>49</xdr:row>
      <xdr:rowOff>514350</xdr:rowOff>
    </xdr:from>
    <xdr:to>
      <xdr:col>2</xdr:col>
      <xdr:colOff>885825</xdr:colOff>
      <xdr:row>49</xdr:row>
      <xdr:rowOff>514350</xdr:rowOff>
    </xdr:to>
    <xdr:pic>
      <xdr:nvPicPr>
        <xdr:cNvPr id="11302" name="Image 5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37414200"/>
          <a:ext cx="1581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676275</xdr:colOff>
      <xdr:row>49</xdr:row>
      <xdr:rowOff>257175</xdr:rowOff>
    </xdr:from>
    <xdr:to>
      <xdr:col>2</xdr:col>
      <xdr:colOff>1295400</xdr:colOff>
      <xdr:row>49</xdr:row>
      <xdr:rowOff>1314450</xdr:rowOff>
    </xdr:to>
    <xdr:pic>
      <xdr:nvPicPr>
        <xdr:cNvPr id="11303" name="Image 4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37157025"/>
          <a:ext cx="234315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438150</xdr:colOff>
      <xdr:row>18</xdr:row>
      <xdr:rowOff>247650</xdr:rowOff>
    </xdr:from>
    <xdr:to>
      <xdr:col>8</xdr:col>
      <xdr:colOff>1514475</xdr:colOff>
      <xdr:row>18</xdr:row>
      <xdr:rowOff>2209800</xdr:rowOff>
    </xdr:to>
    <xdr:pic>
      <xdr:nvPicPr>
        <xdr:cNvPr id="11304" name="Image 1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10734675"/>
          <a:ext cx="1076325" cy="1962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419100</xdr:colOff>
      <xdr:row>18</xdr:row>
      <xdr:rowOff>285750</xdr:rowOff>
    </xdr:from>
    <xdr:to>
      <xdr:col>9</xdr:col>
      <xdr:colOff>1409700</xdr:colOff>
      <xdr:row>18</xdr:row>
      <xdr:rowOff>2181225</xdr:rowOff>
    </xdr:to>
    <xdr:pic>
      <xdr:nvPicPr>
        <xdr:cNvPr id="11305" name="Image 2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10772775"/>
          <a:ext cx="990600" cy="1895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438150</xdr:colOff>
      <xdr:row>18</xdr:row>
      <xdr:rowOff>323850</xdr:rowOff>
    </xdr:from>
    <xdr:to>
      <xdr:col>10</xdr:col>
      <xdr:colOff>1447800</xdr:colOff>
      <xdr:row>18</xdr:row>
      <xdr:rowOff>2238375</xdr:rowOff>
    </xdr:to>
    <xdr:pic>
      <xdr:nvPicPr>
        <xdr:cNvPr id="11306" name="Image 3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0300" y="10810875"/>
          <a:ext cx="1009650" cy="1914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904875</xdr:colOff>
      <xdr:row>21</xdr:row>
      <xdr:rowOff>209550</xdr:rowOff>
    </xdr:from>
    <xdr:to>
      <xdr:col>2</xdr:col>
      <xdr:colOff>1047750</xdr:colOff>
      <xdr:row>21</xdr:row>
      <xdr:rowOff>714375</xdr:rowOff>
    </xdr:to>
    <xdr:pic>
      <xdr:nvPicPr>
        <xdr:cNvPr id="11307" name="Image 49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4763750"/>
          <a:ext cx="20669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352425</xdr:colOff>
      <xdr:row>26</xdr:row>
      <xdr:rowOff>114300</xdr:rowOff>
    </xdr:from>
    <xdr:to>
      <xdr:col>2</xdr:col>
      <xdr:colOff>1409700</xdr:colOff>
      <xdr:row>26</xdr:row>
      <xdr:rowOff>638175</xdr:rowOff>
    </xdr:to>
    <xdr:grpSp>
      <xdr:nvGrpSpPr>
        <xdr:cNvPr id="11308" name="Groupe 27"/>
        <xdr:cNvGrpSpPr>
          <a:grpSpLocks/>
        </xdr:cNvGrpSpPr>
      </xdr:nvGrpSpPr>
      <xdr:grpSpPr bwMode="auto">
        <a:xfrm>
          <a:off x="2076450" y="18459450"/>
          <a:ext cx="1057275" cy="523875"/>
          <a:chOff x="567418" y="20614821"/>
          <a:chExt cx="1454603" cy="685800"/>
        </a:xfrm>
      </xdr:grpSpPr>
      <xdr:pic>
        <xdr:nvPicPr>
          <xdr:cNvPr id="11309" name="Picture 25"/>
          <xdr:cNvPicPr>
            <a:picLocks noChangeAspect="1" noChangeArrowheads="1"/>
          </xdr:cNvPicPr>
        </xdr:nvPicPr>
        <xdr:blipFill>
          <a:blip xmlns:r="http://schemas.openxmlformats.org/officeDocument/2006/relationships" r:embed="rId3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3618" y="20614821"/>
            <a:ext cx="1378403" cy="685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pic>
      <xdr:sp macro="" textlink="">
        <xdr:nvSpPr>
          <xdr:cNvPr id="11310" name="Rectangle 26"/>
          <xdr:cNvSpPr>
            <a:spLocks noChangeArrowheads="1"/>
          </xdr:cNvSpPr>
        </xdr:nvSpPr>
        <xdr:spPr bwMode="auto">
          <a:xfrm>
            <a:off x="567418" y="20757696"/>
            <a:ext cx="623207" cy="428625"/>
          </a:xfrm>
          <a:prstGeom prst="rect">
            <a:avLst/>
          </a:prstGeom>
          <a:noFill/>
          <a:ln w="9360">
            <a:solidFill>
              <a:srgbClr val="FF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50</xdr:row>
      <xdr:rowOff>104775</xdr:rowOff>
    </xdr:from>
    <xdr:to>
      <xdr:col>2</xdr:col>
      <xdr:colOff>409575</xdr:colOff>
      <xdr:row>50</xdr:row>
      <xdr:rowOff>847725</xdr:rowOff>
    </xdr:to>
    <xdr:pic>
      <xdr:nvPicPr>
        <xdr:cNvPr id="12289" name="Imag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9806225"/>
          <a:ext cx="22574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12290" name="Image 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609600</xdr:colOff>
      <xdr:row>47</xdr:row>
      <xdr:rowOff>57150</xdr:rowOff>
    </xdr:from>
    <xdr:to>
      <xdr:col>2</xdr:col>
      <xdr:colOff>1762125</xdr:colOff>
      <xdr:row>47</xdr:row>
      <xdr:rowOff>1114425</xdr:rowOff>
    </xdr:to>
    <xdr:pic>
      <xdr:nvPicPr>
        <xdr:cNvPr id="12291" name="Image 2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46339125"/>
          <a:ext cx="115252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438150</xdr:colOff>
      <xdr:row>49</xdr:row>
      <xdr:rowOff>142875</xdr:rowOff>
    </xdr:from>
    <xdr:to>
      <xdr:col>2</xdr:col>
      <xdr:colOff>1619250</xdr:colOff>
      <xdr:row>49</xdr:row>
      <xdr:rowOff>1228725</xdr:rowOff>
    </xdr:to>
    <xdr:pic>
      <xdr:nvPicPr>
        <xdr:cNvPr id="12292" name="Image 2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48577500"/>
          <a:ext cx="11811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40</xdr:row>
      <xdr:rowOff>85725</xdr:rowOff>
    </xdr:from>
    <xdr:to>
      <xdr:col>2</xdr:col>
      <xdr:colOff>1371600</xdr:colOff>
      <xdr:row>40</xdr:row>
      <xdr:rowOff>981075</xdr:rowOff>
    </xdr:to>
    <xdr:pic>
      <xdr:nvPicPr>
        <xdr:cNvPr id="12293" name="Image 9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32585025"/>
          <a:ext cx="10858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200025</xdr:colOff>
      <xdr:row>16</xdr:row>
      <xdr:rowOff>57150</xdr:rowOff>
    </xdr:from>
    <xdr:to>
      <xdr:col>3</xdr:col>
      <xdr:colOff>790575</xdr:colOff>
      <xdr:row>16</xdr:row>
      <xdr:rowOff>752475</xdr:rowOff>
    </xdr:to>
    <xdr:pic>
      <xdr:nvPicPr>
        <xdr:cNvPr id="12294" name="Image 2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11772900"/>
          <a:ext cx="5905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14</xdr:row>
      <xdr:rowOff>85725</xdr:rowOff>
    </xdr:from>
    <xdr:to>
      <xdr:col>3</xdr:col>
      <xdr:colOff>866775</xdr:colOff>
      <xdr:row>14</xdr:row>
      <xdr:rowOff>847725</xdr:rowOff>
    </xdr:to>
    <xdr:pic>
      <xdr:nvPicPr>
        <xdr:cNvPr id="12295" name="Image 21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9696450"/>
          <a:ext cx="7905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36</xdr:row>
      <xdr:rowOff>276225</xdr:rowOff>
    </xdr:from>
    <xdr:to>
      <xdr:col>2</xdr:col>
      <xdr:colOff>647700</xdr:colOff>
      <xdr:row>36</xdr:row>
      <xdr:rowOff>276225</xdr:rowOff>
    </xdr:to>
    <xdr:pic>
      <xdr:nvPicPr>
        <xdr:cNvPr id="12296" name="Image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155900"/>
          <a:ext cx="1933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44</xdr:row>
      <xdr:rowOff>247650</xdr:rowOff>
    </xdr:from>
    <xdr:to>
      <xdr:col>2</xdr:col>
      <xdr:colOff>180975</xdr:colOff>
      <xdr:row>44</xdr:row>
      <xdr:rowOff>247650</xdr:rowOff>
    </xdr:to>
    <xdr:pic>
      <xdr:nvPicPr>
        <xdr:cNvPr id="12297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38966775"/>
          <a:ext cx="1419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657225</xdr:colOff>
      <xdr:row>44</xdr:row>
      <xdr:rowOff>247650</xdr:rowOff>
    </xdr:from>
    <xdr:to>
      <xdr:col>2</xdr:col>
      <xdr:colOff>28575</xdr:colOff>
      <xdr:row>44</xdr:row>
      <xdr:rowOff>247650</xdr:rowOff>
    </xdr:to>
    <xdr:pic>
      <xdr:nvPicPr>
        <xdr:cNvPr id="12298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38966775"/>
          <a:ext cx="1419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44</xdr:row>
      <xdr:rowOff>276225</xdr:rowOff>
    </xdr:from>
    <xdr:to>
      <xdr:col>2</xdr:col>
      <xdr:colOff>76200</xdr:colOff>
      <xdr:row>44</xdr:row>
      <xdr:rowOff>276225</xdr:rowOff>
    </xdr:to>
    <xdr:pic>
      <xdr:nvPicPr>
        <xdr:cNvPr id="12299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38995350"/>
          <a:ext cx="1333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44</xdr:row>
      <xdr:rowOff>247650</xdr:rowOff>
    </xdr:from>
    <xdr:to>
      <xdr:col>2</xdr:col>
      <xdr:colOff>9525</xdr:colOff>
      <xdr:row>44</xdr:row>
      <xdr:rowOff>247650</xdr:rowOff>
    </xdr:to>
    <xdr:pic>
      <xdr:nvPicPr>
        <xdr:cNvPr id="12300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8966775"/>
          <a:ext cx="1333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657225</xdr:colOff>
      <xdr:row>44</xdr:row>
      <xdr:rowOff>247650</xdr:rowOff>
    </xdr:from>
    <xdr:to>
      <xdr:col>1</xdr:col>
      <xdr:colOff>1276350</xdr:colOff>
      <xdr:row>44</xdr:row>
      <xdr:rowOff>247650</xdr:rowOff>
    </xdr:to>
    <xdr:pic>
      <xdr:nvPicPr>
        <xdr:cNvPr id="12301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38966775"/>
          <a:ext cx="1323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723900</xdr:colOff>
      <xdr:row>44</xdr:row>
      <xdr:rowOff>295275</xdr:rowOff>
    </xdr:from>
    <xdr:to>
      <xdr:col>2</xdr:col>
      <xdr:colOff>1781175</xdr:colOff>
      <xdr:row>45</xdr:row>
      <xdr:rowOff>0</xdr:rowOff>
    </xdr:to>
    <xdr:pic>
      <xdr:nvPicPr>
        <xdr:cNvPr id="12302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9014400"/>
          <a:ext cx="1057275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333375</xdr:colOff>
      <xdr:row>45</xdr:row>
      <xdr:rowOff>276225</xdr:rowOff>
    </xdr:from>
    <xdr:to>
      <xdr:col>2</xdr:col>
      <xdr:colOff>1743075</xdr:colOff>
      <xdr:row>45</xdr:row>
      <xdr:rowOff>2733675</xdr:rowOff>
    </xdr:to>
    <xdr:pic>
      <xdr:nvPicPr>
        <xdr:cNvPr id="12303" name="Image 3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41233725"/>
          <a:ext cx="1409700" cy="2457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381000</xdr:colOff>
      <xdr:row>20</xdr:row>
      <xdr:rowOff>57150</xdr:rowOff>
    </xdr:from>
    <xdr:to>
      <xdr:col>2</xdr:col>
      <xdr:colOff>1209675</xdr:colOff>
      <xdr:row>20</xdr:row>
      <xdr:rowOff>695325</xdr:rowOff>
    </xdr:to>
    <xdr:pic>
      <xdr:nvPicPr>
        <xdr:cNvPr id="12304" name="Image 9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5135225"/>
          <a:ext cx="8286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133350</xdr:colOff>
      <xdr:row>37</xdr:row>
      <xdr:rowOff>0</xdr:rowOff>
    </xdr:from>
    <xdr:to>
      <xdr:col>2</xdr:col>
      <xdr:colOff>647700</xdr:colOff>
      <xdr:row>37</xdr:row>
      <xdr:rowOff>0</xdr:rowOff>
    </xdr:to>
    <xdr:pic>
      <xdr:nvPicPr>
        <xdr:cNvPr id="12305" name="Image 7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29317950"/>
          <a:ext cx="1857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285750</xdr:colOff>
      <xdr:row>35</xdr:row>
      <xdr:rowOff>266700</xdr:rowOff>
    </xdr:from>
    <xdr:to>
      <xdr:col>2</xdr:col>
      <xdr:colOff>190500</xdr:colOff>
      <xdr:row>35</xdr:row>
      <xdr:rowOff>1228725</xdr:rowOff>
    </xdr:to>
    <xdr:pic>
      <xdr:nvPicPr>
        <xdr:cNvPr id="12306" name="Image 3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6803350"/>
          <a:ext cx="12477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657225</xdr:colOff>
      <xdr:row>24</xdr:row>
      <xdr:rowOff>47625</xdr:rowOff>
    </xdr:from>
    <xdr:to>
      <xdr:col>2</xdr:col>
      <xdr:colOff>1219200</xdr:colOff>
      <xdr:row>24</xdr:row>
      <xdr:rowOff>523875</xdr:rowOff>
    </xdr:to>
    <xdr:pic>
      <xdr:nvPicPr>
        <xdr:cNvPr id="12307" name="Image 56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18040350"/>
          <a:ext cx="5619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15</xdr:row>
      <xdr:rowOff>76200</xdr:rowOff>
    </xdr:from>
    <xdr:to>
      <xdr:col>3</xdr:col>
      <xdr:colOff>819150</xdr:colOff>
      <xdr:row>15</xdr:row>
      <xdr:rowOff>933450</xdr:rowOff>
    </xdr:to>
    <xdr:pic>
      <xdr:nvPicPr>
        <xdr:cNvPr id="12308" name="Image 42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10734675"/>
          <a:ext cx="7429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457200</xdr:colOff>
      <xdr:row>32</xdr:row>
      <xdr:rowOff>9525</xdr:rowOff>
    </xdr:to>
    <xdr:pic>
      <xdr:nvPicPr>
        <xdr:cNvPr id="12309" name="Image 5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8400" y="23593425"/>
          <a:ext cx="4572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32</xdr:row>
      <xdr:rowOff>0</xdr:rowOff>
    </xdr:from>
    <xdr:to>
      <xdr:col>7</xdr:col>
      <xdr:colOff>523875</xdr:colOff>
      <xdr:row>32</xdr:row>
      <xdr:rowOff>9525</xdr:rowOff>
    </xdr:to>
    <xdr:pic>
      <xdr:nvPicPr>
        <xdr:cNvPr id="12310" name="Image 53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23593425"/>
          <a:ext cx="4572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1476375</xdr:colOff>
      <xdr:row>15</xdr:row>
      <xdr:rowOff>371475</xdr:rowOff>
    </xdr:from>
    <xdr:to>
      <xdr:col>2</xdr:col>
      <xdr:colOff>1485900</xdr:colOff>
      <xdr:row>15</xdr:row>
      <xdr:rowOff>495300</xdr:rowOff>
    </xdr:to>
    <xdr:pic>
      <xdr:nvPicPr>
        <xdr:cNvPr id="12311" name="Image 4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0" y="11029950"/>
          <a:ext cx="95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561975</xdr:colOff>
      <xdr:row>48</xdr:row>
      <xdr:rowOff>66675</xdr:rowOff>
    </xdr:from>
    <xdr:to>
      <xdr:col>2</xdr:col>
      <xdr:colOff>1533525</xdr:colOff>
      <xdr:row>48</xdr:row>
      <xdr:rowOff>942975</xdr:rowOff>
    </xdr:to>
    <xdr:pic>
      <xdr:nvPicPr>
        <xdr:cNvPr id="12312" name="Image 2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47510700"/>
          <a:ext cx="971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190500</xdr:colOff>
      <xdr:row>13</xdr:row>
      <xdr:rowOff>180975</xdr:rowOff>
    </xdr:from>
    <xdr:to>
      <xdr:col>3</xdr:col>
      <xdr:colOff>876300</xdr:colOff>
      <xdr:row>13</xdr:row>
      <xdr:rowOff>981075</xdr:rowOff>
    </xdr:to>
    <xdr:pic>
      <xdr:nvPicPr>
        <xdr:cNvPr id="12313" name="Image 4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8677275"/>
          <a:ext cx="6858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581025</xdr:colOff>
      <xdr:row>18</xdr:row>
      <xdr:rowOff>133350</xdr:rowOff>
    </xdr:from>
    <xdr:to>
      <xdr:col>2</xdr:col>
      <xdr:colOff>1381125</xdr:colOff>
      <xdr:row>18</xdr:row>
      <xdr:rowOff>762000</xdr:rowOff>
    </xdr:to>
    <xdr:pic>
      <xdr:nvPicPr>
        <xdr:cNvPr id="12314" name="Image 44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3592175"/>
          <a:ext cx="8001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34</xdr:row>
      <xdr:rowOff>333375</xdr:rowOff>
    </xdr:from>
    <xdr:to>
      <xdr:col>2</xdr:col>
      <xdr:colOff>1057275</xdr:colOff>
      <xdr:row>34</xdr:row>
      <xdr:rowOff>1209675</xdr:rowOff>
    </xdr:to>
    <xdr:pic>
      <xdr:nvPicPr>
        <xdr:cNvPr id="12315" name="Image 42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5527000"/>
          <a:ext cx="28956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504825</xdr:colOff>
      <xdr:row>36</xdr:row>
      <xdr:rowOff>266700</xdr:rowOff>
    </xdr:from>
    <xdr:to>
      <xdr:col>2</xdr:col>
      <xdr:colOff>676275</xdr:colOff>
      <xdr:row>36</xdr:row>
      <xdr:rowOff>1304925</xdr:rowOff>
    </xdr:to>
    <xdr:pic>
      <xdr:nvPicPr>
        <xdr:cNvPr id="12316" name="Image 4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28146375"/>
          <a:ext cx="2219325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923925</xdr:colOff>
      <xdr:row>42</xdr:row>
      <xdr:rowOff>190500</xdr:rowOff>
    </xdr:from>
    <xdr:to>
      <xdr:col>2</xdr:col>
      <xdr:colOff>1447800</xdr:colOff>
      <xdr:row>42</xdr:row>
      <xdr:rowOff>190500</xdr:rowOff>
    </xdr:to>
    <xdr:pic>
      <xdr:nvPicPr>
        <xdr:cNvPr id="12317" name="Image 3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33985200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285750</xdr:colOff>
      <xdr:row>39</xdr:row>
      <xdr:rowOff>485775</xdr:rowOff>
    </xdr:from>
    <xdr:to>
      <xdr:col>2</xdr:col>
      <xdr:colOff>1066800</xdr:colOff>
      <xdr:row>39</xdr:row>
      <xdr:rowOff>485775</xdr:rowOff>
    </xdr:to>
    <xdr:pic>
      <xdr:nvPicPr>
        <xdr:cNvPr id="12318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1375350"/>
          <a:ext cx="2828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66675</xdr:colOff>
      <xdr:row>32</xdr:row>
      <xdr:rowOff>0</xdr:rowOff>
    </xdr:from>
    <xdr:to>
      <xdr:col>9</xdr:col>
      <xdr:colOff>523875</xdr:colOff>
      <xdr:row>32</xdr:row>
      <xdr:rowOff>9525</xdr:rowOff>
    </xdr:to>
    <xdr:pic>
      <xdr:nvPicPr>
        <xdr:cNvPr id="12319" name="Image 5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34850" y="23593425"/>
          <a:ext cx="4572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323850</xdr:colOff>
      <xdr:row>43</xdr:row>
      <xdr:rowOff>28575</xdr:rowOff>
    </xdr:from>
    <xdr:to>
      <xdr:col>2</xdr:col>
      <xdr:colOff>1676400</xdr:colOff>
      <xdr:row>43</xdr:row>
      <xdr:rowOff>2486025</xdr:rowOff>
    </xdr:to>
    <xdr:pic>
      <xdr:nvPicPr>
        <xdr:cNvPr id="12320" name="Image 1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35918775"/>
          <a:ext cx="1352550" cy="2457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323850</xdr:colOff>
      <xdr:row>42</xdr:row>
      <xdr:rowOff>371475</xdr:rowOff>
    </xdr:from>
    <xdr:to>
      <xdr:col>2</xdr:col>
      <xdr:colOff>1333500</xdr:colOff>
      <xdr:row>42</xdr:row>
      <xdr:rowOff>2047875</xdr:rowOff>
    </xdr:to>
    <xdr:grpSp>
      <xdr:nvGrpSpPr>
        <xdr:cNvPr id="12321" name="Groupe 40"/>
        <xdr:cNvGrpSpPr>
          <a:grpSpLocks/>
        </xdr:cNvGrpSpPr>
      </xdr:nvGrpSpPr>
      <xdr:grpSpPr bwMode="auto">
        <a:xfrm>
          <a:off x="323850" y="34166175"/>
          <a:ext cx="3057525" cy="1676400"/>
          <a:chOff x="6147955" y="7273636"/>
          <a:chExt cx="2914840" cy="1442796"/>
        </a:xfrm>
      </xdr:grpSpPr>
      <xdr:pic>
        <xdr:nvPicPr>
          <xdr:cNvPr id="12331" name="Image 41"/>
          <xdr:cNvPicPr>
            <a:picLocks noChangeAspect="1"/>
          </xdr:cNvPicPr>
        </xdr:nvPicPr>
        <xdr:blipFill>
          <a:blip xmlns:r="http://schemas.openxmlformats.org/officeDocument/2006/relationships" r:embed="rId2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7955" y="7273636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332" name="Image 42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22795" y="7276432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2</xdr:col>
      <xdr:colOff>533400</xdr:colOff>
      <xdr:row>39</xdr:row>
      <xdr:rowOff>47625</xdr:rowOff>
    </xdr:from>
    <xdr:to>
      <xdr:col>2</xdr:col>
      <xdr:colOff>1152525</xdr:colOff>
      <xdr:row>39</xdr:row>
      <xdr:rowOff>1514475</xdr:rowOff>
    </xdr:to>
    <xdr:pic>
      <xdr:nvPicPr>
        <xdr:cNvPr id="12322" name="Image 42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30937200"/>
          <a:ext cx="619125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876300</xdr:colOff>
      <xdr:row>22</xdr:row>
      <xdr:rowOff>57150</xdr:rowOff>
    </xdr:from>
    <xdr:to>
      <xdr:col>2</xdr:col>
      <xdr:colOff>1590675</xdr:colOff>
      <xdr:row>22</xdr:row>
      <xdr:rowOff>742950</xdr:rowOff>
    </xdr:to>
    <xdr:pic>
      <xdr:nvPicPr>
        <xdr:cNvPr id="12323" name="Image 42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6525875"/>
          <a:ext cx="7143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476250</xdr:colOff>
      <xdr:row>25</xdr:row>
      <xdr:rowOff>47625</xdr:rowOff>
    </xdr:from>
    <xdr:to>
      <xdr:col>2</xdr:col>
      <xdr:colOff>1600200</xdr:colOff>
      <xdr:row>26</xdr:row>
      <xdr:rowOff>0</xdr:rowOff>
    </xdr:to>
    <xdr:grpSp>
      <xdr:nvGrpSpPr>
        <xdr:cNvPr id="12324" name="Groupe 27"/>
        <xdr:cNvGrpSpPr>
          <a:grpSpLocks/>
        </xdr:cNvGrpSpPr>
      </xdr:nvGrpSpPr>
      <xdr:grpSpPr bwMode="auto">
        <a:xfrm>
          <a:off x="2524125" y="18707100"/>
          <a:ext cx="1123950" cy="581025"/>
          <a:chOff x="567418" y="20614821"/>
          <a:chExt cx="1454603" cy="685800"/>
        </a:xfrm>
      </xdr:grpSpPr>
      <xdr:pic>
        <xdr:nvPicPr>
          <xdr:cNvPr id="12329" name="Picture 25"/>
          <xdr:cNvPicPr>
            <a:picLocks noChangeAspect="1" noChangeArrowheads="1"/>
          </xdr:cNvPicPr>
        </xdr:nvPicPr>
        <xdr:blipFill>
          <a:blip xmlns:r="http://schemas.openxmlformats.org/officeDocument/2006/relationships" r:embed="rId2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3618" y="20614821"/>
            <a:ext cx="1378403" cy="685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pic>
      <xdr:sp macro="" textlink="">
        <xdr:nvSpPr>
          <xdr:cNvPr id="12330" name="Rectangle 26"/>
          <xdr:cNvSpPr>
            <a:spLocks noChangeArrowheads="1"/>
          </xdr:cNvSpPr>
        </xdr:nvSpPr>
        <xdr:spPr bwMode="auto">
          <a:xfrm>
            <a:off x="567418" y="20757696"/>
            <a:ext cx="623207" cy="428625"/>
          </a:xfrm>
          <a:prstGeom prst="rect">
            <a:avLst/>
          </a:prstGeom>
          <a:noFill/>
          <a:ln w="9360">
            <a:solidFill>
              <a:srgbClr val="FF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 editAs="oneCell">
    <xdr:from>
      <xdr:col>2</xdr:col>
      <xdr:colOff>838200</xdr:colOff>
      <xdr:row>23</xdr:row>
      <xdr:rowOff>133350</xdr:rowOff>
    </xdr:from>
    <xdr:to>
      <xdr:col>2</xdr:col>
      <xdr:colOff>1476375</xdr:colOff>
      <xdr:row>23</xdr:row>
      <xdr:rowOff>657225</xdr:rowOff>
    </xdr:to>
    <xdr:pic>
      <xdr:nvPicPr>
        <xdr:cNvPr id="12325" name="Image 45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7364075"/>
          <a:ext cx="6381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590550</xdr:colOff>
      <xdr:row>46</xdr:row>
      <xdr:rowOff>104775</xdr:rowOff>
    </xdr:from>
    <xdr:to>
      <xdr:col>2</xdr:col>
      <xdr:colOff>1581150</xdr:colOff>
      <xdr:row>46</xdr:row>
      <xdr:rowOff>2257425</xdr:rowOff>
    </xdr:to>
    <xdr:pic>
      <xdr:nvPicPr>
        <xdr:cNvPr id="12326" name="Image 80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3900725"/>
          <a:ext cx="9906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742950</xdr:colOff>
      <xdr:row>38</xdr:row>
      <xdr:rowOff>285750</xdr:rowOff>
    </xdr:from>
    <xdr:to>
      <xdr:col>2</xdr:col>
      <xdr:colOff>1171575</xdr:colOff>
      <xdr:row>38</xdr:row>
      <xdr:rowOff>1047750</xdr:rowOff>
    </xdr:to>
    <xdr:pic>
      <xdr:nvPicPr>
        <xdr:cNvPr id="12327" name="Image 46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29908500"/>
          <a:ext cx="17716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904875</xdr:colOff>
      <xdr:row>17</xdr:row>
      <xdr:rowOff>209550</xdr:rowOff>
    </xdr:from>
    <xdr:to>
      <xdr:col>2</xdr:col>
      <xdr:colOff>1047750</xdr:colOff>
      <xdr:row>17</xdr:row>
      <xdr:rowOff>714375</xdr:rowOff>
    </xdr:to>
    <xdr:pic>
      <xdr:nvPicPr>
        <xdr:cNvPr id="12328" name="Image 49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2830175"/>
          <a:ext cx="2390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56</xdr:row>
      <xdr:rowOff>104775</xdr:rowOff>
    </xdr:from>
    <xdr:to>
      <xdr:col>1</xdr:col>
      <xdr:colOff>1123950</xdr:colOff>
      <xdr:row>56</xdr:row>
      <xdr:rowOff>847725</xdr:rowOff>
    </xdr:to>
    <xdr:pic>
      <xdr:nvPicPr>
        <xdr:cNvPr id="13313" name="Imag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2692300"/>
          <a:ext cx="22574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0</xdr:col>
      <xdr:colOff>1285875</xdr:colOff>
      <xdr:row>0</xdr:row>
      <xdr:rowOff>495300</xdr:rowOff>
    </xdr:to>
    <xdr:pic>
      <xdr:nvPicPr>
        <xdr:cNvPr id="13314" name="Image 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257175</xdr:colOff>
      <xdr:row>47</xdr:row>
      <xdr:rowOff>190500</xdr:rowOff>
    </xdr:from>
    <xdr:to>
      <xdr:col>2</xdr:col>
      <xdr:colOff>1333500</xdr:colOff>
      <xdr:row>47</xdr:row>
      <xdr:rowOff>1085850</xdr:rowOff>
    </xdr:to>
    <xdr:pic>
      <xdr:nvPicPr>
        <xdr:cNvPr id="13315" name="Image 2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38223825"/>
          <a:ext cx="10763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1009650</xdr:colOff>
      <xdr:row>53</xdr:row>
      <xdr:rowOff>38100</xdr:rowOff>
    </xdr:from>
    <xdr:to>
      <xdr:col>2</xdr:col>
      <xdr:colOff>1028700</xdr:colOff>
      <xdr:row>53</xdr:row>
      <xdr:rowOff>1095375</xdr:rowOff>
    </xdr:to>
    <xdr:pic>
      <xdr:nvPicPr>
        <xdr:cNvPr id="13316" name="Image 2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9063275"/>
          <a:ext cx="116205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142875</xdr:colOff>
      <xdr:row>55</xdr:row>
      <xdr:rowOff>104775</xdr:rowOff>
    </xdr:from>
    <xdr:to>
      <xdr:col>2</xdr:col>
      <xdr:colOff>1323975</xdr:colOff>
      <xdr:row>55</xdr:row>
      <xdr:rowOff>1190625</xdr:rowOff>
    </xdr:to>
    <xdr:pic>
      <xdr:nvPicPr>
        <xdr:cNvPr id="13317" name="Image 2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51425475"/>
          <a:ext cx="11811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161925</xdr:colOff>
      <xdr:row>50</xdr:row>
      <xdr:rowOff>104775</xdr:rowOff>
    </xdr:from>
    <xdr:to>
      <xdr:col>2</xdr:col>
      <xdr:colOff>1362075</xdr:colOff>
      <xdr:row>50</xdr:row>
      <xdr:rowOff>2419350</xdr:rowOff>
    </xdr:to>
    <xdr:pic>
      <xdr:nvPicPr>
        <xdr:cNvPr id="13318" name="Imag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1995725"/>
          <a:ext cx="1200150" cy="2314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28575</xdr:colOff>
      <xdr:row>31</xdr:row>
      <xdr:rowOff>619125</xdr:rowOff>
    </xdr:from>
    <xdr:to>
      <xdr:col>8</xdr:col>
      <xdr:colOff>523875</xdr:colOff>
      <xdr:row>31</xdr:row>
      <xdr:rowOff>619125</xdr:rowOff>
    </xdr:to>
    <xdr:pic>
      <xdr:nvPicPr>
        <xdr:cNvPr id="13319" name="Image 6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0" y="2225040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18</xdr:row>
      <xdr:rowOff>47625</xdr:rowOff>
    </xdr:from>
    <xdr:to>
      <xdr:col>3</xdr:col>
      <xdr:colOff>704850</xdr:colOff>
      <xdr:row>18</xdr:row>
      <xdr:rowOff>809625</xdr:rowOff>
    </xdr:to>
    <xdr:pic>
      <xdr:nvPicPr>
        <xdr:cNvPr id="13320" name="Image 4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11449050"/>
          <a:ext cx="6000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54</xdr:row>
      <xdr:rowOff>66675</xdr:rowOff>
    </xdr:from>
    <xdr:to>
      <xdr:col>2</xdr:col>
      <xdr:colOff>1257300</xdr:colOff>
      <xdr:row>54</xdr:row>
      <xdr:rowOff>1038225</xdr:rowOff>
    </xdr:to>
    <xdr:pic>
      <xdr:nvPicPr>
        <xdr:cNvPr id="13321" name="Image 2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0253900"/>
          <a:ext cx="9715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29</xdr:row>
      <xdr:rowOff>47625</xdr:rowOff>
    </xdr:from>
    <xdr:to>
      <xdr:col>3</xdr:col>
      <xdr:colOff>714375</xdr:colOff>
      <xdr:row>29</xdr:row>
      <xdr:rowOff>876300</xdr:rowOff>
    </xdr:to>
    <xdr:pic>
      <xdr:nvPicPr>
        <xdr:cNvPr id="13322" name="Image 4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19954875"/>
          <a:ext cx="6286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53</xdr:row>
      <xdr:rowOff>0</xdr:rowOff>
    </xdr:from>
    <xdr:to>
      <xdr:col>2</xdr:col>
      <xdr:colOff>628650</xdr:colOff>
      <xdr:row>53</xdr:row>
      <xdr:rowOff>0</xdr:rowOff>
    </xdr:to>
    <xdr:pic>
      <xdr:nvPicPr>
        <xdr:cNvPr id="13323" name="Image 2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49025175"/>
          <a:ext cx="2828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17</xdr:row>
      <xdr:rowOff>28575</xdr:rowOff>
    </xdr:from>
    <xdr:to>
      <xdr:col>4</xdr:col>
      <xdr:colOff>0</xdr:colOff>
      <xdr:row>17</xdr:row>
      <xdr:rowOff>647700</xdr:rowOff>
    </xdr:to>
    <xdr:pic>
      <xdr:nvPicPr>
        <xdr:cNvPr id="13324" name="Image 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10734675"/>
          <a:ext cx="7143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590550</xdr:colOff>
      <xdr:row>20</xdr:row>
      <xdr:rowOff>133350</xdr:rowOff>
    </xdr:from>
    <xdr:to>
      <xdr:col>2</xdr:col>
      <xdr:colOff>1333500</xdr:colOff>
      <xdr:row>20</xdr:row>
      <xdr:rowOff>781050</xdr:rowOff>
    </xdr:to>
    <xdr:pic>
      <xdr:nvPicPr>
        <xdr:cNvPr id="13325" name="Image 2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13239750"/>
          <a:ext cx="7429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561975</xdr:colOff>
      <xdr:row>21</xdr:row>
      <xdr:rowOff>85725</xdr:rowOff>
    </xdr:from>
    <xdr:to>
      <xdr:col>2</xdr:col>
      <xdr:colOff>1209675</xdr:colOff>
      <xdr:row>21</xdr:row>
      <xdr:rowOff>457200</xdr:rowOff>
    </xdr:to>
    <xdr:pic>
      <xdr:nvPicPr>
        <xdr:cNvPr id="13326" name="Image 2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071"/>
        <a:stretch>
          <a:fillRect/>
        </a:stretch>
      </xdr:blipFill>
      <xdr:spPr bwMode="auto">
        <a:xfrm>
          <a:off x="3038475" y="14039850"/>
          <a:ext cx="6477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485775</xdr:colOff>
      <xdr:row>22</xdr:row>
      <xdr:rowOff>238125</xdr:rowOff>
    </xdr:from>
    <xdr:to>
      <xdr:col>2</xdr:col>
      <xdr:colOff>1143000</xdr:colOff>
      <xdr:row>22</xdr:row>
      <xdr:rowOff>666750</xdr:rowOff>
    </xdr:to>
    <xdr:pic>
      <xdr:nvPicPr>
        <xdr:cNvPr id="13327" name="Image 2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12125" b="48769"/>
        <a:stretch>
          <a:fillRect/>
        </a:stretch>
      </xdr:blipFill>
      <xdr:spPr bwMode="auto">
        <a:xfrm>
          <a:off x="2962275" y="15240000"/>
          <a:ext cx="6572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1104900</xdr:colOff>
      <xdr:row>34</xdr:row>
      <xdr:rowOff>409575</xdr:rowOff>
    </xdr:from>
    <xdr:to>
      <xdr:col>2</xdr:col>
      <xdr:colOff>1209675</xdr:colOff>
      <xdr:row>34</xdr:row>
      <xdr:rowOff>1228725</xdr:rowOff>
    </xdr:to>
    <xdr:pic>
      <xdr:nvPicPr>
        <xdr:cNvPr id="13328" name="Image 50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24060150"/>
          <a:ext cx="25812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895350</xdr:colOff>
      <xdr:row>35</xdr:row>
      <xdr:rowOff>276225</xdr:rowOff>
    </xdr:from>
    <xdr:to>
      <xdr:col>2</xdr:col>
      <xdr:colOff>1352550</xdr:colOff>
      <xdr:row>35</xdr:row>
      <xdr:rowOff>1247775</xdr:rowOff>
    </xdr:to>
    <xdr:pic>
      <xdr:nvPicPr>
        <xdr:cNvPr id="13329" name="Image 51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5269825"/>
          <a:ext cx="16002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523875</xdr:colOff>
      <xdr:row>36</xdr:row>
      <xdr:rowOff>200025</xdr:rowOff>
    </xdr:from>
    <xdr:to>
      <xdr:col>2</xdr:col>
      <xdr:colOff>1095375</xdr:colOff>
      <xdr:row>36</xdr:row>
      <xdr:rowOff>971550</xdr:rowOff>
    </xdr:to>
    <xdr:pic>
      <xdr:nvPicPr>
        <xdr:cNvPr id="13330" name="Image 3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26536650"/>
          <a:ext cx="1714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1133475</xdr:colOff>
      <xdr:row>38</xdr:row>
      <xdr:rowOff>323850</xdr:rowOff>
    </xdr:from>
    <xdr:to>
      <xdr:col>2</xdr:col>
      <xdr:colOff>1238250</xdr:colOff>
      <xdr:row>38</xdr:row>
      <xdr:rowOff>1143000</xdr:rowOff>
    </xdr:to>
    <xdr:pic>
      <xdr:nvPicPr>
        <xdr:cNvPr id="13331" name="Image 50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28032075"/>
          <a:ext cx="25812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800100</xdr:colOff>
      <xdr:row>39</xdr:row>
      <xdr:rowOff>323850</xdr:rowOff>
    </xdr:from>
    <xdr:to>
      <xdr:col>2</xdr:col>
      <xdr:colOff>1257300</xdr:colOff>
      <xdr:row>39</xdr:row>
      <xdr:rowOff>1285875</xdr:rowOff>
    </xdr:to>
    <xdr:pic>
      <xdr:nvPicPr>
        <xdr:cNvPr id="13332" name="Image 51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9375100"/>
          <a:ext cx="16002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266700</xdr:colOff>
      <xdr:row>43</xdr:row>
      <xdr:rowOff>238125</xdr:rowOff>
    </xdr:from>
    <xdr:to>
      <xdr:col>2</xdr:col>
      <xdr:colOff>1333500</xdr:colOff>
      <xdr:row>43</xdr:row>
      <xdr:rowOff>1133475</xdr:rowOff>
    </xdr:to>
    <xdr:pic>
      <xdr:nvPicPr>
        <xdr:cNvPr id="13333" name="Image 9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032825"/>
          <a:ext cx="10668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45</xdr:row>
      <xdr:rowOff>276225</xdr:rowOff>
    </xdr:from>
    <xdr:to>
      <xdr:col>2</xdr:col>
      <xdr:colOff>180975</xdr:colOff>
      <xdr:row>45</xdr:row>
      <xdr:rowOff>276225</xdr:rowOff>
    </xdr:to>
    <xdr:pic>
      <xdr:nvPicPr>
        <xdr:cNvPr id="13334" name="Image 19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5575875"/>
          <a:ext cx="2266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276225</xdr:colOff>
      <xdr:row>45</xdr:row>
      <xdr:rowOff>142875</xdr:rowOff>
    </xdr:from>
    <xdr:to>
      <xdr:col>2</xdr:col>
      <xdr:colOff>1400175</xdr:colOff>
      <xdr:row>45</xdr:row>
      <xdr:rowOff>1114425</xdr:rowOff>
    </xdr:to>
    <xdr:pic>
      <xdr:nvPicPr>
        <xdr:cNvPr id="13335" name="Image 19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725" y="35442525"/>
          <a:ext cx="22669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</xdr:colOff>
      <xdr:row>51</xdr:row>
      <xdr:rowOff>9525</xdr:rowOff>
    </xdr:from>
    <xdr:to>
      <xdr:col>3</xdr:col>
      <xdr:colOff>0</xdr:colOff>
      <xdr:row>51</xdr:row>
      <xdr:rowOff>2400300</xdr:rowOff>
    </xdr:to>
    <xdr:pic>
      <xdr:nvPicPr>
        <xdr:cNvPr id="13336" name="Image 41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44376975"/>
          <a:ext cx="1419225" cy="2390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485775</xdr:colOff>
      <xdr:row>32</xdr:row>
      <xdr:rowOff>238125</xdr:rowOff>
    </xdr:from>
    <xdr:to>
      <xdr:col>2</xdr:col>
      <xdr:colOff>1143000</xdr:colOff>
      <xdr:row>32</xdr:row>
      <xdr:rowOff>666750</xdr:rowOff>
    </xdr:to>
    <xdr:pic>
      <xdr:nvPicPr>
        <xdr:cNvPr id="13337" name="Image 48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43" t="50960" r="-7481" b="-2193"/>
        <a:stretch>
          <a:fillRect/>
        </a:stretch>
      </xdr:blipFill>
      <xdr:spPr bwMode="auto">
        <a:xfrm>
          <a:off x="2962275" y="22659975"/>
          <a:ext cx="6572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581025</xdr:colOff>
      <xdr:row>46</xdr:row>
      <xdr:rowOff>66675</xdr:rowOff>
    </xdr:from>
    <xdr:to>
      <xdr:col>2</xdr:col>
      <xdr:colOff>1152525</xdr:colOff>
      <xdr:row>46</xdr:row>
      <xdr:rowOff>1438275</xdr:rowOff>
    </xdr:to>
    <xdr:pic>
      <xdr:nvPicPr>
        <xdr:cNvPr id="13338" name="Image 37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6623625"/>
          <a:ext cx="5715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581025</xdr:colOff>
      <xdr:row>42</xdr:row>
      <xdr:rowOff>38100</xdr:rowOff>
    </xdr:from>
    <xdr:to>
      <xdr:col>2</xdr:col>
      <xdr:colOff>1152525</xdr:colOff>
      <xdr:row>42</xdr:row>
      <xdr:rowOff>1409700</xdr:rowOff>
    </xdr:to>
    <xdr:pic>
      <xdr:nvPicPr>
        <xdr:cNvPr id="13339" name="Image 37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2375475"/>
          <a:ext cx="5715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1314450</xdr:colOff>
      <xdr:row>30</xdr:row>
      <xdr:rowOff>304800</xdr:rowOff>
    </xdr:from>
    <xdr:to>
      <xdr:col>2</xdr:col>
      <xdr:colOff>1266825</xdr:colOff>
      <xdr:row>30</xdr:row>
      <xdr:rowOff>533400</xdr:rowOff>
    </xdr:to>
    <xdr:pic>
      <xdr:nvPicPr>
        <xdr:cNvPr id="13340" name="Image 5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21240750"/>
          <a:ext cx="24288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342900</xdr:colOff>
      <xdr:row>49</xdr:row>
      <xdr:rowOff>190500</xdr:rowOff>
    </xdr:from>
    <xdr:to>
      <xdr:col>2</xdr:col>
      <xdr:colOff>1333500</xdr:colOff>
      <xdr:row>49</xdr:row>
      <xdr:rowOff>190500</xdr:rowOff>
    </xdr:to>
    <xdr:pic>
      <xdr:nvPicPr>
        <xdr:cNvPr id="13341" name="Image 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397287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123825</xdr:colOff>
      <xdr:row>49</xdr:row>
      <xdr:rowOff>47625</xdr:rowOff>
    </xdr:from>
    <xdr:to>
      <xdr:col>2</xdr:col>
      <xdr:colOff>1295400</xdr:colOff>
      <xdr:row>49</xdr:row>
      <xdr:rowOff>2266950</xdr:rowOff>
    </xdr:to>
    <xdr:pic>
      <xdr:nvPicPr>
        <xdr:cNvPr id="13342" name="Image 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39585900"/>
          <a:ext cx="1171575" cy="2219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142875</xdr:colOff>
      <xdr:row>52</xdr:row>
      <xdr:rowOff>95250</xdr:rowOff>
    </xdr:from>
    <xdr:to>
      <xdr:col>2</xdr:col>
      <xdr:colOff>1133475</xdr:colOff>
      <xdr:row>52</xdr:row>
      <xdr:rowOff>2000250</xdr:rowOff>
    </xdr:to>
    <xdr:pic>
      <xdr:nvPicPr>
        <xdr:cNvPr id="13343" name="Image 80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46977300"/>
          <a:ext cx="99060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41</xdr:row>
      <xdr:rowOff>276225</xdr:rowOff>
    </xdr:from>
    <xdr:to>
      <xdr:col>2</xdr:col>
      <xdr:colOff>180975</xdr:colOff>
      <xdr:row>41</xdr:row>
      <xdr:rowOff>276225</xdr:rowOff>
    </xdr:to>
    <xdr:pic>
      <xdr:nvPicPr>
        <xdr:cNvPr id="13344" name="Image 19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0918150"/>
          <a:ext cx="2266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180975</xdr:colOff>
      <xdr:row>41</xdr:row>
      <xdr:rowOff>238125</xdr:rowOff>
    </xdr:from>
    <xdr:to>
      <xdr:col>2</xdr:col>
      <xdr:colOff>1009650</xdr:colOff>
      <xdr:row>41</xdr:row>
      <xdr:rowOff>1628775</xdr:rowOff>
    </xdr:to>
    <xdr:pic>
      <xdr:nvPicPr>
        <xdr:cNvPr id="13345" name="Image 40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30880050"/>
          <a:ext cx="197167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904875</xdr:colOff>
      <xdr:row>19</xdr:row>
      <xdr:rowOff>209550</xdr:rowOff>
    </xdr:from>
    <xdr:to>
      <xdr:col>2</xdr:col>
      <xdr:colOff>1047750</xdr:colOff>
      <xdr:row>19</xdr:row>
      <xdr:rowOff>714375</xdr:rowOff>
    </xdr:to>
    <xdr:pic>
      <xdr:nvPicPr>
        <xdr:cNvPr id="13346" name="Image 49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12477750"/>
          <a:ext cx="2619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57</xdr:row>
      <xdr:rowOff>104775</xdr:rowOff>
    </xdr:from>
    <xdr:to>
      <xdr:col>2</xdr:col>
      <xdr:colOff>600075</xdr:colOff>
      <xdr:row>57</xdr:row>
      <xdr:rowOff>847725</xdr:rowOff>
    </xdr:to>
    <xdr:pic>
      <xdr:nvPicPr>
        <xdr:cNvPr id="15361" name="Imag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2635150"/>
          <a:ext cx="22669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15362" name="Image 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17</xdr:row>
      <xdr:rowOff>28575</xdr:rowOff>
    </xdr:from>
    <xdr:to>
      <xdr:col>3</xdr:col>
      <xdr:colOff>828675</xdr:colOff>
      <xdr:row>17</xdr:row>
      <xdr:rowOff>609600</xdr:rowOff>
    </xdr:to>
    <xdr:pic>
      <xdr:nvPicPr>
        <xdr:cNvPr id="15363" name="Imag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50" y="10029825"/>
          <a:ext cx="6953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381000</xdr:colOff>
      <xdr:row>28</xdr:row>
      <xdr:rowOff>28575</xdr:rowOff>
    </xdr:from>
    <xdr:to>
      <xdr:col>2</xdr:col>
      <xdr:colOff>1219200</xdr:colOff>
      <xdr:row>28</xdr:row>
      <xdr:rowOff>714375</xdr:rowOff>
    </xdr:to>
    <xdr:pic>
      <xdr:nvPicPr>
        <xdr:cNvPr id="15364" name="Image 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18926175"/>
          <a:ext cx="838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742950</xdr:colOff>
      <xdr:row>46</xdr:row>
      <xdr:rowOff>190500</xdr:rowOff>
    </xdr:from>
    <xdr:to>
      <xdr:col>2</xdr:col>
      <xdr:colOff>1866900</xdr:colOff>
      <xdr:row>46</xdr:row>
      <xdr:rowOff>1171575</xdr:rowOff>
    </xdr:to>
    <xdr:pic>
      <xdr:nvPicPr>
        <xdr:cNvPr id="15365" name="Image 1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35194875"/>
          <a:ext cx="22860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619125</xdr:colOff>
      <xdr:row>48</xdr:row>
      <xdr:rowOff>209550</xdr:rowOff>
    </xdr:from>
    <xdr:to>
      <xdr:col>2</xdr:col>
      <xdr:colOff>1714500</xdr:colOff>
      <xdr:row>48</xdr:row>
      <xdr:rowOff>1104900</xdr:rowOff>
    </xdr:to>
    <xdr:pic>
      <xdr:nvPicPr>
        <xdr:cNvPr id="15366" name="Image 2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38261925"/>
          <a:ext cx="10953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800100</xdr:colOff>
      <xdr:row>54</xdr:row>
      <xdr:rowOff>95250</xdr:rowOff>
    </xdr:from>
    <xdr:to>
      <xdr:col>2</xdr:col>
      <xdr:colOff>1952625</xdr:colOff>
      <xdr:row>54</xdr:row>
      <xdr:rowOff>1152525</xdr:rowOff>
    </xdr:to>
    <xdr:pic>
      <xdr:nvPicPr>
        <xdr:cNvPr id="15367" name="Image 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8939450"/>
          <a:ext cx="115252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838200</xdr:colOff>
      <xdr:row>56</xdr:row>
      <xdr:rowOff>142875</xdr:rowOff>
    </xdr:from>
    <xdr:to>
      <xdr:col>2</xdr:col>
      <xdr:colOff>2028825</xdr:colOff>
      <xdr:row>56</xdr:row>
      <xdr:rowOff>1219200</xdr:rowOff>
    </xdr:to>
    <xdr:pic>
      <xdr:nvPicPr>
        <xdr:cNvPr id="15368" name="Image 24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51406425"/>
          <a:ext cx="11906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704850</xdr:colOff>
      <xdr:row>43</xdr:row>
      <xdr:rowOff>247650</xdr:rowOff>
    </xdr:from>
    <xdr:to>
      <xdr:col>2</xdr:col>
      <xdr:colOff>1800225</xdr:colOff>
      <xdr:row>43</xdr:row>
      <xdr:rowOff>1143000</xdr:rowOff>
    </xdr:to>
    <xdr:pic>
      <xdr:nvPicPr>
        <xdr:cNvPr id="15369" name="Image 9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32518350"/>
          <a:ext cx="10953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123825</xdr:colOff>
      <xdr:row>19</xdr:row>
      <xdr:rowOff>95250</xdr:rowOff>
    </xdr:from>
    <xdr:to>
      <xdr:col>3</xdr:col>
      <xdr:colOff>819150</xdr:colOff>
      <xdr:row>19</xdr:row>
      <xdr:rowOff>676275</xdr:rowOff>
    </xdr:to>
    <xdr:pic>
      <xdr:nvPicPr>
        <xdr:cNvPr id="15370" name="Image 3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11696700"/>
          <a:ext cx="6953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20</xdr:row>
      <xdr:rowOff>19050</xdr:rowOff>
    </xdr:from>
    <xdr:to>
      <xdr:col>3</xdr:col>
      <xdr:colOff>800100</xdr:colOff>
      <xdr:row>20</xdr:row>
      <xdr:rowOff>762000</xdr:rowOff>
    </xdr:to>
    <xdr:pic>
      <xdr:nvPicPr>
        <xdr:cNvPr id="15371" name="Image 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12411075"/>
          <a:ext cx="6286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22</xdr:row>
      <xdr:rowOff>133350</xdr:rowOff>
    </xdr:from>
    <xdr:to>
      <xdr:col>3</xdr:col>
      <xdr:colOff>904875</xdr:colOff>
      <xdr:row>22</xdr:row>
      <xdr:rowOff>809625</xdr:rowOff>
    </xdr:to>
    <xdr:pic>
      <xdr:nvPicPr>
        <xdr:cNvPr id="15372" name="Image 2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14163675"/>
          <a:ext cx="8001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771525</xdr:colOff>
      <xdr:row>51</xdr:row>
      <xdr:rowOff>47625</xdr:rowOff>
    </xdr:from>
    <xdr:to>
      <xdr:col>2</xdr:col>
      <xdr:colOff>2047875</xdr:colOff>
      <xdr:row>51</xdr:row>
      <xdr:rowOff>2419350</xdr:rowOff>
    </xdr:to>
    <xdr:pic>
      <xdr:nvPicPr>
        <xdr:cNvPr id="15373" name="Image 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1586150"/>
          <a:ext cx="1276350" cy="2371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54</xdr:row>
      <xdr:rowOff>0</xdr:rowOff>
    </xdr:from>
    <xdr:to>
      <xdr:col>2</xdr:col>
      <xdr:colOff>409575</xdr:colOff>
      <xdr:row>54</xdr:row>
      <xdr:rowOff>0</xdr:rowOff>
    </xdr:to>
    <xdr:pic>
      <xdr:nvPicPr>
        <xdr:cNvPr id="15374" name="Image 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48844200"/>
          <a:ext cx="1485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54</xdr:row>
      <xdr:rowOff>0</xdr:rowOff>
    </xdr:from>
    <xdr:to>
      <xdr:col>2</xdr:col>
      <xdr:colOff>333375</xdr:colOff>
      <xdr:row>54</xdr:row>
      <xdr:rowOff>0</xdr:rowOff>
    </xdr:to>
    <xdr:pic>
      <xdr:nvPicPr>
        <xdr:cNvPr id="15375" name="Image 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488442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657225</xdr:colOff>
      <xdr:row>54</xdr:row>
      <xdr:rowOff>0</xdr:rowOff>
    </xdr:from>
    <xdr:to>
      <xdr:col>2</xdr:col>
      <xdr:colOff>266700</xdr:colOff>
      <xdr:row>54</xdr:row>
      <xdr:rowOff>0</xdr:rowOff>
    </xdr:to>
    <xdr:pic>
      <xdr:nvPicPr>
        <xdr:cNvPr id="15376" name="Image 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488442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54</xdr:row>
      <xdr:rowOff>0</xdr:rowOff>
    </xdr:from>
    <xdr:to>
      <xdr:col>2</xdr:col>
      <xdr:colOff>400050</xdr:colOff>
      <xdr:row>54</xdr:row>
      <xdr:rowOff>0</xdr:rowOff>
    </xdr:to>
    <xdr:pic>
      <xdr:nvPicPr>
        <xdr:cNvPr id="15377" name="Image 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488442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35</xdr:row>
      <xdr:rowOff>400050</xdr:rowOff>
    </xdr:from>
    <xdr:to>
      <xdr:col>2</xdr:col>
      <xdr:colOff>952500</xdr:colOff>
      <xdr:row>35</xdr:row>
      <xdr:rowOff>1219200</xdr:rowOff>
    </xdr:to>
    <xdr:pic>
      <xdr:nvPicPr>
        <xdr:cNvPr id="15378" name="Image 50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3736300"/>
          <a:ext cx="26003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247650</xdr:colOff>
      <xdr:row>36</xdr:row>
      <xdr:rowOff>333375</xdr:rowOff>
    </xdr:from>
    <xdr:to>
      <xdr:col>2</xdr:col>
      <xdr:colOff>704850</xdr:colOff>
      <xdr:row>36</xdr:row>
      <xdr:rowOff>1304925</xdr:rowOff>
    </xdr:to>
    <xdr:pic>
      <xdr:nvPicPr>
        <xdr:cNvPr id="15379" name="Image 5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5012650"/>
          <a:ext cx="16192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457200</xdr:colOff>
      <xdr:row>38</xdr:row>
      <xdr:rowOff>400050</xdr:rowOff>
    </xdr:from>
    <xdr:to>
      <xdr:col>2</xdr:col>
      <xdr:colOff>1181100</xdr:colOff>
      <xdr:row>38</xdr:row>
      <xdr:rowOff>1190625</xdr:rowOff>
    </xdr:to>
    <xdr:pic>
      <xdr:nvPicPr>
        <xdr:cNvPr id="15380" name="Image 5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6689050"/>
          <a:ext cx="25908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39</xdr:row>
      <xdr:rowOff>314325</xdr:rowOff>
    </xdr:from>
    <xdr:to>
      <xdr:col>2</xdr:col>
      <xdr:colOff>809625</xdr:colOff>
      <xdr:row>39</xdr:row>
      <xdr:rowOff>1285875</xdr:rowOff>
    </xdr:to>
    <xdr:pic>
      <xdr:nvPicPr>
        <xdr:cNvPr id="15381" name="Image 5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27946350"/>
          <a:ext cx="16097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333375</xdr:colOff>
      <xdr:row>52</xdr:row>
      <xdr:rowOff>9525</xdr:rowOff>
    </xdr:from>
    <xdr:to>
      <xdr:col>2</xdr:col>
      <xdr:colOff>1924050</xdr:colOff>
      <xdr:row>52</xdr:row>
      <xdr:rowOff>2400300</xdr:rowOff>
    </xdr:to>
    <xdr:pic>
      <xdr:nvPicPr>
        <xdr:cNvPr id="15382" name="Image 41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44043600"/>
          <a:ext cx="1590675" cy="2390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23</xdr:row>
      <xdr:rowOff>219075</xdr:rowOff>
    </xdr:from>
    <xdr:to>
      <xdr:col>3</xdr:col>
      <xdr:colOff>885825</xdr:colOff>
      <xdr:row>23</xdr:row>
      <xdr:rowOff>495300</xdr:rowOff>
    </xdr:to>
    <xdr:pic>
      <xdr:nvPicPr>
        <xdr:cNvPr id="15383" name="Image 2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5411450"/>
          <a:ext cx="8001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24</xdr:row>
      <xdr:rowOff>76200</xdr:rowOff>
    </xdr:from>
    <xdr:to>
      <xdr:col>3</xdr:col>
      <xdr:colOff>952500</xdr:colOff>
      <xdr:row>24</xdr:row>
      <xdr:rowOff>752475</xdr:rowOff>
    </xdr:to>
    <xdr:pic>
      <xdr:nvPicPr>
        <xdr:cNvPr id="15384" name="Image 2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16049625"/>
          <a:ext cx="8001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128075</xdr:colOff>
      <xdr:row>24</xdr:row>
      <xdr:rowOff>58616</xdr:rowOff>
    </xdr:from>
    <xdr:to>
      <xdr:col>3</xdr:col>
      <xdr:colOff>954073</xdr:colOff>
      <xdr:row>24</xdr:row>
      <xdr:rowOff>381000</xdr:rowOff>
    </xdr:to>
    <xdr:sp macro="" textlink="">
      <xdr:nvSpPr>
        <xdr:cNvPr id="26" name="Rectangle 1">
          <a:extLst>
            <a:ext uri="{FF2B5EF4-FFF2-40B4-BE49-F238E27FC236}"/>
          </a:extLst>
        </xdr:cNvPr>
        <xdr:cNvSpPr/>
      </xdr:nvSpPr>
      <xdr:spPr>
        <a:xfrm>
          <a:off x="4166675" y="16032041"/>
          <a:ext cx="825998" cy="32238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TW" altLang="en-US"/>
        </a:p>
      </xdr:txBody>
    </xdr:sp>
    <xdr:clientData/>
  </xdr:twoCellAnchor>
  <xdr:twoCellAnchor editAs="oneCell">
    <xdr:from>
      <xdr:col>0</xdr:col>
      <xdr:colOff>409575</xdr:colOff>
      <xdr:row>44</xdr:row>
      <xdr:rowOff>219075</xdr:rowOff>
    </xdr:from>
    <xdr:to>
      <xdr:col>2</xdr:col>
      <xdr:colOff>533400</xdr:colOff>
      <xdr:row>44</xdr:row>
      <xdr:rowOff>219075</xdr:rowOff>
    </xdr:to>
    <xdr:pic>
      <xdr:nvPicPr>
        <xdr:cNvPr id="15386" name="Image 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33747075"/>
          <a:ext cx="1990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1085850</xdr:colOff>
      <xdr:row>44</xdr:row>
      <xdr:rowOff>209550</xdr:rowOff>
    </xdr:from>
    <xdr:to>
      <xdr:col>2</xdr:col>
      <xdr:colOff>1847850</xdr:colOff>
      <xdr:row>44</xdr:row>
      <xdr:rowOff>1085850</xdr:rowOff>
    </xdr:to>
    <xdr:pic>
      <xdr:nvPicPr>
        <xdr:cNvPr id="15387" name="Image 1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33737550"/>
          <a:ext cx="19240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1019175</xdr:colOff>
      <xdr:row>55</xdr:row>
      <xdr:rowOff>66675</xdr:rowOff>
    </xdr:from>
    <xdr:to>
      <xdr:col>2</xdr:col>
      <xdr:colOff>1990725</xdr:colOff>
      <xdr:row>55</xdr:row>
      <xdr:rowOff>1181100</xdr:rowOff>
    </xdr:to>
    <xdr:pic>
      <xdr:nvPicPr>
        <xdr:cNvPr id="15388" name="Image 2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50120550"/>
          <a:ext cx="97155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54</xdr:row>
      <xdr:rowOff>0</xdr:rowOff>
    </xdr:from>
    <xdr:to>
      <xdr:col>2</xdr:col>
      <xdr:colOff>1238250</xdr:colOff>
      <xdr:row>54</xdr:row>
      <xdr:rowOff>0</xdr:rowOff>
    </xdr:to>
    <xdr:pic>
      <xdr:nvPicPr>
        <xdr:cNvPr id="15389" name="Image 29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48844200"/>
          <a:ext cx="2828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952500</xdr:colOff>
      <xdr:row>42</xdr:row>
      <xdr:rowOff>76200</xdr:rowOff>
    </xdr:from>
    <xdr:to>
      <xdr:col>2</xdr:col>
      <xdr:colOff>1628775</xdr:colOff>
      <xdr:row>42</xdr:row>
      <xdr:rowOff>1695450</xdr:rowOff>
    </xdr:to>
    <xdr:pic>
      <xdr:nvPicPr>
        <xdr:cNvPr id="15390" name="Image 38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30613350"/>
          <a:ext cx="676275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32</xdr:row>
      <xdr:rowOff>371475</xdr:rowOff>
    </xdr:from>
    <xdr:to>
      <xdr:col>2</xdr:col>
      <xdr:colOff>2162175</xdr:colOff>
      <xdr:row>32</xdr:row>
      <xdr:rowOff>723900</xdr:rowOff>
    </xdr:to>
    <xdr:pic>
      <xdr:nvPicPr>
        <xdr:cNvPr id="15391" name="Image 5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1764625"/>
          <a:ext cx="39909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1123950</xdr:colOff>
      <xdr:row>47</xdr:row>
      <xdr:rowOff>57150</xdr:rowOff>
    </xdr:from>
    <xdr:to>
      <xdr:col>2</xdr:col>
      <xdr:colOff>1876425</xdr:colOff>
      <xdr:row>47</xdr:row>
      <xdr:rowOff>1685925</xdr:rowOff>
    </xdr:to>
    <xdr:pic>
      <xdr:nvPicPr>
        <xdr:cNvPr id="15392" name="Image 39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0" y="36375975"/>
          <a:ext cx="75247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31</xdr:row>
      <xdr:rowOff>133350</xdr:rowOff>
    </xdr:from>
    <xdr:to>
      <xdr:col>3</xdr:col>
      <xdr:colOff>676275</xdr:colOff>
      <xdr:row>31</xdr:row>
      <xdr:rowOff>742950</xdr:rowOff>
    </xdr:to>
    <xdr:pic>
      <xdr:nvPicPr>
        <xdr:cNvPr id="15393" name="Image 48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20593050"/>
          <a:ext cx="5238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219075</xdr:colOff>
      <xdr:row>18</xdr:row>
      <xdr:rowOff>85725</xdr:rowOff>
    </xdr:from>
    <xdr:to>
      <xdr:col>3</xdr:col>
      <xdr:colOff>866775</xdr:colOff>
      <xdr:row>18</xdr:row>
      <xdr:rowOff>847725</xdr:rowOff>
    </xdr:to>
    <xdr:pic>
      <xdr:nvPicPr>
        <xdr:cNvPr id="15394" name="Image 48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10782300"/>
          <a:ext cx="6477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428625</xdr:colOff>
      <xdr:row>53</xdr:row>
      <xdr:rowOff>76200</xdr:rowOff>
    </xdr:from>
    <xdr:to>
      <xdr:col>2</xdr:col>
      <xdr:colOff>1419225</xdr:colOff>
      <xdr:row>53</xdr:row>
      <xdr:rowOff>2190750</xdr:rowOff>
    </xdr:to>
    <xdr:pic>
      <xdr:nvPicPr>
        <xdr:cNvPr id="15395" name="Image 80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577250"/>
          <a:ext cx="990600" cy="211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742950</xdr:colOff>
      <xdr:row>41</xdr:row>
      <xdr:rowOff>257175</xdr:rowOff>
    </xdr:from>
    <xdr:to>
      <xdr:col>2</xdr:col>
      <xdr:colOff>1866900</xdr:colOff>
      <xdr:row>41</xdr:row>
      <xdr:rowOff>1238250</xdr:rowOff>
    </xdr:to>
    <xdr:pic>
      <xdr:nvPicPr>
        <xdr:cNvPr id="15396" name="Image 1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29498925"/>
          <a:ext cx="22860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171450</xdr:colOff>
      <xdr:row>21</xdr:row>
      <xdr:rowOff>209550</xdr:rowOff>
    </xdr:from>
    <xdr:to>
      <xdr:col>2</xdr:col>
      <xdr:colOff>1219200</xdr:colOff>
      <xdr:row>21</xdr:row>
      <xdr:rowOff>714375</xdr:rowOff>
    </xdr:to>
    <xdr:pic>
      <xdr:nvPicPr>
        <xdr:cNvPr id="15397" name="Image 49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3392150"/>
          <a:ext cx="22098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219075</xdr:colOff>
      <xdr:row>51</xdr:row>
      <xdr:rowOff>0</xdr:rowOff>
    </xdr:from>
    <xdr:to>
      <xdr:col>2</xdr:col>
      <xdr:colOff>952500</xdr:colOff>
      <xdr:row>51</xdr:row>
      <xdr:rowOff>0</xdr:rowOff>
    </xdr:to>
    <xdr:grpSp>
      <xdr:nvGrpSpPr>
        <xdr:cNvPr id="15398" name="Groupe 47"/>
        <xdr:cNvGrpSpPr>
          <a:grpSpLocks/>
        </xdr:cNvGrpSpPr>
      </xdr:nvGrpSpPr>
      <xdr:grpSpPr bwMode="auto">
        <a:xfrm>
          <a:off x="219075" y="41538525"/>
          <a:ext cx="2600325" cy="0"/>
          <a:chOff x="6147955" y="7273636"/>
          <a:chExt cx="2914840" cy="1442796"/>
        </a:xfrm>
      </xdr:grpSpPr>
      <xdr:pic>
        <xdr:nvPicPr>
          <xdr:cNvPr id="15402" name="Image 48"/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7955" y="7273636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5403" name="Image 49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22795" y="7276432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542925</xdr:colOff>
      <xdr:row>50</xdr:row>
      <xdr:rowOff>352425</xdr:rowOff>
    </xdr:from>
    <xdr:to>
      <xdr:col>2</xdr:col>
      <xdr:colOff>1590675</xdr:colOff>
      <xdr:row>50</xdr:row>
      <xdr:rowOff>1733550</xdr:rowOff>
    </xdr:to>
    <xdr:grpSp>
      <xdr:nvGrpSpPr>
        <xdr:cNvPr id="15399" name="Groupe 47"/>
        <xdr:cNvGrpSpPr>
          <a:grpSpLocks/>
        </xdr:cNvGrpSpPr>
      </xdr:nvGrpSpPr>
      <xdr:grpSpPr bwMode="auto">
        <a:xfrm>
          <a:off x="542925" y="39909750"/>
          <a:ext cx="2914650" cy="1381125"/>
          <a:chOff x="6147955" y="7273636"/>
          <a:chExt cx="2914840" cy="1442796"/>
        </a:xfrm>
      </xdr:grpSpPr>
      <xdr:pic>
        <xdr:nvPicPr>
          <xdr:cNvPr id="15400" name="Image 48"/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7955" y="7273636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5401" name="Image 49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22795" y="7276432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53</xdr:row>
      <xdr:rowOff>104775</xdr:rowOff>
    </xdr:from>
    <xdr:to>
      <xdr:col>1</xdr:col>
      <xdr:colOff>1123950</xdr:colOff>
      <xdr:row>53</xdr:row>
      <xdr:rowOff>847725</xdr:rowOff>
    </xdr:to>
    <xdr:pic>
      <xdr:nvPicPr>
        <xdr:cNvPr id="16385" name="Imag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8729900"/>
          <a:ext cx="22574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0</xdr:col>
      <xdr:colOff>1285875</xdr:colOff>
      <xdr:row>0</xdr:row>
      <xdr:rowOff>495300</xdr:rowOff>
    </xdr:to>
    <xdr:pic>
      <xdr:nvPicPr>
        <xdr:cNvPr id="16386" name="Image 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43</xdr:row>
      <xdr:rowOff>238125</xdr:rowOff>
    </xdr:from>
    <xdr:to>
      <xdr:col>2</xdr:col>
      <xdr:colOff>1266825</xdr:colOff>
      <xdr:row>43</xdr:row>
      <xdr:rowOff>1133475</xdr:rowOff>
    </xdr:to>
    <xdr:pic>
      <xdr:nvPicPr>
        <xdr:cNvPr id="16387" name="Image 2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32794575"/>
          <a:ext cx="10668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1009650</xdr:colOff>
      <xdr:row>50</xdr:row>
      <xdr:rowOff>38100</xdr:rowOff>
    </xdr:from>
    <xdr:to>
      <xdr:col>2</xdr:col>
      <xdr:colOff>1028700</xdr:colOff>
      <xdr:row>50</xdr:row>
      <xdr:rowOff>1095375</xdr:rowOff>
    </xdr:to>
    <xdr:pic>
      <xdr:nvPicPr>
        <xdr:cNvPr id="16388" name="Image 2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5100875"/>
          <a:ext cx="116205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142875</xdr:colOff>
      <xdr:row>52</xdr:row>
      <xdr:rowOff>57150</xdr:rowOff>
    </xdr:from>
    <xdr:to>
      <xdr:col>2</xdr:col>
      <xdr:colOff>1323975</xdr:colOff>
      <xdr:row>52</xdr:row>
      <xdr:rowOff>1143000</xdr:rowOff>
    </xdr:to>
    <xdr:pic>
      <xdr:nvPicPr>
        <xdr:cNvPr id="16389" name="Image 2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47415450"/>
          <a:ext cx="11811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104775</xdr:colOff>
      <xdr:row>47</xdr:row>
      <xdr:rowOff>104775</xdr:rowOff>
    </xdr:from>
    <xdr:to>
      <xdr:col>2</xdr:col>
      <xdr:colOff>1104900</xdr:colOff>
      <xdr:row>47</xdr:row>
      <xdr:rowOff>2047875</xdr:rowOff>
    </xdr:to>
    <xdr:pic>
      <xdr:nvPicPr>
        <xdr:cNvPr id="16390" name="Image 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38509575"/>
          <a:ext cx="1000125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28575</xdr:colOff>
      <xdr:row>32</xdr:row>
      <xdr:rowOff>0</xdr:rowOff>
    </xdr:from>
    <xdr:to>
      <xdr:col>8</xdr:col>
      <xdr:colOff>523875</xdr:colOff>
      <xdr:row>32</xdr:row>
      <xdr:rowOff>0</xdr:rowOff>
    </xdr:to>
    <xdr:pic>
      <xdr:nvPicPr>
        <xdr:cNvPr id="16391" name="Image 6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0" y="216217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17</xdr:row>
      <xdr:rowOff>47625</xdr:rowOff>
    </xdr:from>
    <xdr:to>
      <xdr:col>3</xdr:col>
      <xdr:colOff>704850</xdr:colOff>
      <xdr:row>17</xdr:row>
      <xdr:rowOff>809625</xdr:rowOff>
    </xdr:to>
    <xdr:pic>
      <xdr:nvPicPr>
        <xdr:cNvPr id="16392" name="Image 4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10382250"/>
          <a:ext cx="6000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51</xdr:row>
      <xdr:rowOff>66675</xdr:rowOff>
    </xdr:from>
    <xdr:to>
      <xdr:col>2</xdr:col>
      <xdr:colOff>1257300</xdr:colOff>
      <xdr:row>51</xdr:row>
      <xdr:rowOff>1038225</xdr:rowOff>
    </xdr:to>
    <xdr:pic>
      <xdr:nvPicPr>
        <xdr:cNvPr id="16393" name="Image 2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46291500"/>
          <a:ext cx="9715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30</xdr:row>
      <xdr:rowOff>47625</xdr:rowOff>
    </xdr:from>
    <xdr:to>
      <xdr:col>3</xdr:col>
      <xdr:colOff>714375</xdr:colOff>
      <xdr:row>30</xdr:row>
      <xdr:rowOff>876300</xdr:rowOff>
    </xdr:to>
    <xdr:pic>
      <xdr:nvPicPr>
        <xdr:cNvPr id="16394" name="Image 4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19945350"/>
          <a:ext cx="6286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50</xdr:row>
      <xdr:rowOff>0</xdr:rowOff>
    </xdr:from>
    <xdr:to>
      <xdr:col>2</xdr:col>
      <xdr:colOff>628650</xdr:colOff>
      <xdr:row>50</xdr:row>
      <xdr:rowOff>0</xdr:rowOff>
    </xdr:to>
    <xdr:pic>
      <xdr:nvPicPr>
        <xdr:cNvPr id="16395" name="Image 2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45062775"/>
          <a:ext cx="2828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16</xdr:row>
      <xdr:rowOff>28575</xdr:rowOff>
    </xdr:from>
    <xdr:to>
      <xdr:col>4</xdr:col>
      <xdr:colOff>0</xdr:colOff>
      <xdr:row>16</xdr:row>
      <xdr:rowOff>647700</xdr:rowOff>
    </xdr:to>
    <xdr:pic>
      <xdr:nvPicPr>
        <xdr:cNvPr id="16396" name="Image 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9667875"/>
          <a:ext cx="7143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552450</xdr:colOff>
      <xdr:row>19</xdr:row>
      <xdr:rowOff>200025</xdr:rowOff>
    </xdr:from>
    <xdr:to>
      <xdr:col>2</xdr:col>
      <xdr:colOff>1219200</xdr:colOff>
      <xdr:row>19</xdr:row>
      <xdr:rowOff>781050</xdr:rowOff>
    </xdr:to>
    <xdr:pic>
      <xdr:nvPicPr>
        <xdr:cNvPr id="16397" name="Image 2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12268200"/>
          <a:ext cx="6667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561975</xdr:colOff>
      <xdr:row>20</xdr:row>
      <xdr:rowOff>95250</xdr:rowOff>
    </xdr:from>
    <xdr:to>
      <xdr:col>2</xdr:col>
      <xdr:colOff>1209675</xdr:colOff>
      <xdr:row>20</xdr:row>
      <xdr:rowOff>466725</xdr:rowOff>
    </xdr:to>
    <xdr:pic>
      <xdr:nvPicPr>
        <xdr:cNvPr id="16398" name="Image 2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071"/>
        <a:stretch>
          <a:fillRect/>
        </a:stretch>
      </xdr:blipFill>
      <xdr:spPr bwMode="auto">
        <a:xfrm>
          <a:off x="3038475" y="13144500"/>
          <a:ext cx="6477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676275</xdr:colOff>
      <xdr:row>26</xdr:row>
      <xdr:rowOff>114300</xdr:rowOff>
    </xdr:from>
    <xdr:to>
      <xdr:col>2</xdr:col>
      <xdr:colOff>1095375</xdr:colOff>
      <xdr:row>26</xdr:row>
      <xdr:rowOff>466725</xdr:rowOff>
    </xdr:to>
    <xdr:pic>
      <xdr:nvPicPr>
        <xdr:cNvPr id="16399" name="Image 38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17754600"/>
          <a:ext cx="4191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33</xdr:row>
      <xdr:rowOff>400050</xdr:rowOff>
    </xdr:from>
    <xdr:to>
      <xdr:col>2</xdr:col>
      <xdr:colOff>323850</xdr:colOff>
      <xdr:row>33</xdr:row>
      <xdr:rowOff>1219200</xdr:rowOff>
    </xdr:to>
    <xdr:pic>
      <xdr:nvPicPr>
        <xdr:cNvPr id="16400" name="Image 50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2336125"/>
          <a:ext cx="25812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247650</xdr:colOff>
      <xdr:row>34</xdr:row>
      <xdr:rowOff>333375</xdr:rowOff>
    </xdr:from>
    <xdr:to>
      <xdr:col>2</xdr:col>
      <xdr:colOff>704850</xdr:colOff>
      <xdr:row>34</xdr:row>
      <xdr:rowOff>1304925</xdr:rowOff>
    </xdr:to>
    <xdr:pic>
      <xdr:nvPicPr>
        <xdr:cNvPr id="16401" name="Image 51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23612475"/>
          <a:ext cx="16002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</xdr:row>
      <xdr:rowOff>247650</xdr:rowOff>
    </xdr:from>
    <xdr:to>
      <xdr:col>2</xdr:col>
      <xdr:colOff>571500</xdr:colOff>
      <xdr:row>35</xdr:row>
      <xdr:rowOff>1019175</xdr:rowOff>
    </xdr:to>
    <xdr:pic>
      <xdr:nvPicPr>
        <xdr:cNvPr id="16402" name="Image 3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4869775"/>
          <a:ext cx="1714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561975</xdr:colOff>
      <xdr:row>37</xdr:row>
      <xdr:rowOff>190500</xdr:rowOff>
    </xdr:from>
    <xdr:to>
      <xdr:col>2</xdr:col>
      <xdr:colOff>1114425</xdr:colOff>
      <xdr:row>37</xdr:row>
      <xdr:rowOff>1343025</xdr:rowOff>
    </xdr:to>
    <xdr:pic>
      <xdr:nvPicPr>
        <xdr:cNvPr id="16403" name="Image 1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6184225"/>
          <a:ext cx="16954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304800</xdr:colOff>
      <xdr:row>39</xdr:row>
      <xdr:rowOff>161925</xdr:rowOff>
    </xdr:from>
    <xdr:to>
      <xdr:col>2</xdr:col>
      <xdr:colOff>1381125</xdr:colOff>
      <xdr:row>39</xdr:row>
      <xdr:rowOff>1057275</xdr:rowOff>
    </xdr:to>
    <xdr:pic>
      <xdr:nvPicPr>
        <xdr:cNvPr id="16404" name="Image 9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8784550"/>
          <a:ext cx="10763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</xdr:colOff>
      <xdr:row>48</xdr:row>
      <xdr:rowOff>9525</xdr:rowOff>
    </xdr:from>
    <xdr:to>
      <xdr:col>3</xdr:col>
      <xdr:colOff>0</xdr:colOff>
      <xdr:row>48</xdr:row>
      <xdr:rowOff>2276475</xdr:rowOff>
    </xdr:to>
    <xdr:pic>
      <xdr:nvPicPr>
        <xdr:cNvPr id="16405" name="Image 41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40595550"/>
          <a:ext cx="1419225" cy="2266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800100</xdr:colOff>
      <xdr:row>17</xdr:row>
      <xdr:rowOff>504825</xdr:rowOff>
    </xdr:from>
    <xdr:to>
      <xdr:col>2</xdr:col>
      <xdr:colOff>1323975</xdr:colOff>
      <xdr:row>17</xdr:row>
      <xdr:rowOff>504825</xdr:rowOff>
    </xdr:to>
    <xdr:pic>
      <xdr:nvPicPr>
        <xdr:cNvPr id="16406" name="Image 4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10839450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628650</xdr:colOff>
      <xdr:row>38</xdr:row>
      <xdr:rowOff>66675</xdr:rowOff>
    </xdr:from>
    <xdr:to>
      <xdr:col>2</xdr:col>
      <xdr:colOff>1152525</xdr:colOff>
      <xdr:row>38</xdr:row>
      <xdr:rowOff>1162050</xdr:rowOff>
    </xdr:to>
    <xdr:pic>
      <xdr:nvPicPr>
        <xdr:cNvPr id="16407" name="Image 35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27441525"/>
          <a:ext cx="52387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628650</xdr:colOff>
      <xdr:row>42</xdr:row>
      <xdr:rowOff>57150</xdr:rowOff>
    </xdr:from>
    <xdr:to>
      <xdr:col>2</xdr:col>
      <xdr:colOff>1152525</xdr:colOff>
      <xdr:row>42</xdr:row>
      <xdr:rowOff>1152525</xdr:rowOff>
    </xdr:to>
    <xdr:pic>
      <xdr:nvPicPr>
        <xdr:cNvPr id="16408" name="Image 36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31356300"/>
          <a:ext cx="52387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1819275</xdr:colOff>
      <xdr:row>24</xdr:row>
      <xdr:rowOff>200025</xdr:rowOff>
    </xdr:from>
    <xdr:to>
      <xdr:col>3</xdr:col>
      <xdr:colOff>19050</xdr:colOff>
      <xdr:row>24</xdr:row>
      <xdr:rowOff>200025</xdr:rowOff>
    </xdr:to>
    <xdr:pic>
      <xdr:nvPicPr>
        <xdr:cNvPr id="16409" name="Imag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16316325"/>
          <a:ext cx="19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723900</xdr:colOff>
      <xdr:row>24</xdr:row>
      <xdr:rowOff>57150</xdr:rowOff>
    </xdr:from>
    <xdr:to>
      <xdr:col>2</xdr:col>
      <xdr:colOff>1209675</xdr:colOff>
      <xdr:row>24</xdr:row>
      <xdr:rowOff>685800</xdr:rowOff>
    </xdr:to>
    <xdr:pic>
      <xdr:nvPicPr>
        <xdr:cNvPr id="16410" name="Imag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6173450"/>
          <a:ext cx="4857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31</xdr:row>
      <xdr:rowOff>238125</xdr:rowOff>
    </xdr:from>
    <xdr:to>
      <xdr:col>2</xdr:col>
      <xdr:colOff>1409700</xdr:colOff>
      <xdr:row>31</xdr:row>
      <xdr:rowOff>590550</xdr:rowOff>
    </xdr:to>
    <xdr:pic>
      <xdr:nvPicPr>
        <xdr:cNvPr id="16411" name="Image 5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1164550"/>
          <a:ext cx="38481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25</xdr:row>
      <xdr:rowOff>247650</xdr:rowOff>
    </xdr:from>
    <xdr:to>
      <xdr:col>2</xdr:col>
      <xdr:colOff>1238250</xdr:colOff>
      <xdr:row>25</xdr:row>
      <xdr:rowOff>657225</xdr:rowOff>
    </xdr:to>
    <xdr:pic>
      <xdr:nvPicPr>
        <xdr:cNvPr id="16412" name="Image 36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0" y="17125950"/>
          <a:ext cx="7239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342900</xdr:colOff>
      <xdr:row>46</xdr:row>
      <xdr:rowOff>219075</xdr:rowOff>
    </xdr:from>
    <xdr:to>
      <xdr:col>2</xdr:col>
      <xdr:colOff>1333500</xdr:colOff>
      <xdr:row>46</xdr:row>
      <xdr:rowOff>219075</xdr:rowOff>
    </xdr:to>
    <xdr:pic>
      <xdr:nvPicPr>
        <xdr:cNvPr id="16413" name="Image 1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361473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1047750</xdr:colOff>
      <xdr:row>46</xdr:row>
      <xdr:rowOff>161925</xdr:rowOff>
    </xdr:from>
    <xdr:to>
      <xdr:col>2</xdr:col>
      <xdr:colOff>1143000</xdr:colOff>
      <xdr:row>46</xdr:row>
      <xdr:rowOff>2257425</xdr:rowOff>
    </xdr:to>
    <xdr:pic>
      <xdr:nvPicPr>
        <xdr:cNvPr id="16414" name="Image 1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36090225"/>
          <a:ext cx="123825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209550</xdr:colOff>
      <xdr:row>49</xdr:row>
      <xdr:rowOff>142875</xdr:rowOff>
    </xdr:from>
    <xdr:to>
      <xdr:col>2</xdr:col>
      <xdr:colOff>1104900</xdr:colOff>
      <xdr:row>49</xdr:row>
      <xdr:rowOff>2000250</xdr:rowOff>
    </xdr:to>
    <xdr:pic>
      <xdr:nvPicPr>
        <xdr:cNvPr id="16415" name="Image 80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43062525"/>
          <a:ext cx="89535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171450</xdr:colOff>
      <xdr:row>18</xdr:row>
      <xdr:rowOff>209550</xdr:rowOff>
    </xdr:from>
    <xdr:to>
      <xdr:col>2</xdr:col>
      <xdr:colOff>1219200</xdr:colOff>
      <xdr:row>18</xdr:row>
      <xdr:rowOff>714375</xdr:rowOff>
    </xdr:to>
    <xdr:pic>
      <xdr:nvPicPr>
        <xdr:cNvPr id="16416" name="Image 49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1410950"/>
          <a:ext cx="21907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27</xdr:row>
      <xdr:rowOff>171450</xdr:rowOff>
    </xdr:from>
    <xdr:to>
      <xdr:col>2</xdr:col>
      <xdr:colOff>1323975</xdr:colOff>
      <xdr:row>27</xdr:row>
      <xdr:rowOff>400050</xdr:rowOff>
    </xdr:to>
    <xdr:pic>
      <xdr:nvPicPr>
        <xdr:cNvPr id="16417" name="Image 5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8573750"/>
          <a:ext cx="23241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219075</xdr:colOff>
      <xdr:row>41</xdr:row>
      <xdr:rowOff>95250</xdr:rowOff>
    </xdr:from>
    <xdr:to>
      <xdr:col>2</xdr:col>
      <xdr:colOff>1343025</xdr:colOff>
      <xdr:row>41</xdr:row>
      <xdr:rowOff>1057275</xdr:rowOff>
    </xdr:to>
    <xdr:pic>
      <xdr:nvPicPr>
        <xdr:cNvPr id="16418" name="Image 19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30222825"/>
          <a:ext cx="22669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314325</xdr:colOff>
      <xdr:row>45</xdr:row>
      <xdr:rowOff>314325</xdr:rowOff>
    </xdr:from>
    <xdr:to>
      <xdr:col>2</xdr:col>
      <xdr:colOff>1209675</xdr:colOff>
      <xdr:row>45</xdr:row>
      <xdr:rowOff>1847850</xdr:rowOff>
    </xdr:to>
    <xdr:grpSp>
      <xdr:nvGrpSpPr>
        <xdr:cNvPr id="16419" name="Groupe 47"/>
        <xdr:cNvGrpSpPr>
          <a:grpSpLocks/>
        </xdr:cNvGrpSpPr>
      </xdr:nvGrpSpPr>
      <xdr:grpSpPr bwMode="auto">
        <a:xfrm>
          <a:off x="314325" y="34375725"/>
          <a:ext cx="3371850" cy="1533525"/>
          <a:chOff x="6147955" y="7273636"/>
          <a:chExt cx="2914840" cy="1442796"/>
        </a:xfrm>
      </xdr:grpSpPr>
      <xdr:pic>
        <xdr:nvPicPr>
          <xdr:cNvPr id="16420" name="Image 48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7955" y="7273636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421" name="Image 49"/>
          <xdr:cNvPicPr>
            <a:picLocks noChangeAspect="1"/>
          </xdr:cNvPicPr>
        </xdr:nvPicPr>
        <xdr:blipFill>
          <a:blip xmlns:r="http://schemas.openxmlformats.org/officeDocument/2006/relationships" r:embed="rId2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22795" y="7276432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32</xdr:row>
      <xdr:rowOff>104775</xdr:rowOff>
    </xdr:from>
    <xdr:to>
      <xdr:col>2</xdr:col>
      <xdr:colOff>742950</xdr:colOff>
      <xdr:row>32</xdr:row>
      <xdr:rowOff>847725</xdr:rowOff>
    </xdr:to>
    <xdr:pic>
      <xdr:nvPicPr>
        <xdr:cNvPr id="17409" name="Imag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3670875"/>
          <a:ext cx="22574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17410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276225</xdr:colOff>
      <xdr:row>23</xdr:row>
      <xdr:rowOff>238125</xdr:rowOff>
    </xdr:from>
    <xdr:to>
      <xdr:col>2</xdr:col>
      <xdr:colOff>1371600</xdr:colOff>
      <xdr:row>23</xdr:row>
      <xdr:rowOff>1133475</xdr:rowOff>
    </xdr:to>
    <xdr:pic>
      <xdr:nvPicPr>
        <xdr:cNvPr id="17411" name="Image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8659475"/>
          <a:ext cx="10953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123825</xdr:colOff>
      <xdr:row>29</xdr:row>
      <xdr:rowOff>85725</xdr:rowOff>
    </xdr:from>
    <xdr:to>
      <xdr:col>2</xdr:col>
      <xdr:colOff>1295400</xdr:colOff>
      <xdr:row>29</xdr:row>
      <xdr:rowOff>1152525</xdr:rowOff>
    </xdr:to>
    <xdr:pic>
      <xdr:nvPicPr>
        <xdr:cNvPr id="17412" name="Image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29984700"/>
          <a:ext cx="117157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228600</xdr:colOff>
      <xdr:row>31</xdr:row>
      <xdr:rowOff>85725</xdr:rowOff>
    </xdr:from>
    <xdr:to>
      <xdr:col>3</xdr:col>
      <xdr:colOff>0</xdr:colOff>
      <xdr:row>31</xdr:row>
      <xdr:rowOff>1171575</xdr:rowOff>
    </xdr:to>
    <xdr:pic>
      <xdr:nvPicPr>
        <xdr:cNvPr id="17413" name="Image 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2385000"/>
          <a:ext cx="12096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17414" name="Imag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17</xdr:row>
      <xdr:rowOff>438150</xdr:rowOff>
    </xdr:from>
    <xdr:to>
      <xdr:col>2</xdr:col>
      <xdr:colOff>1352550</xdr:colOff>
      <xdr:row>17</xdr:row>
      <xdr:rowOff>1314450</xdr:rowOff>
    </xdr:to>
    <xdr:pic>
      <xdr:nvPicPr>
        <xdr:cNvPr id="17415" name="Imag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1496675"/>
          <a:ext cx="29337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752475</xdr:colOff>
      <xdr:row>18</xdr:row>
      <xdr:rowOff>352425</xdr:rowOff>
    </xdr:from>
    <xdr:to>
      <xdr:col>2</xdr:col>
      <xdr:colOff>1390650</xdr:colOff>
      <xdr:row>19</xdr:row>
      <xdr:rowOff>0</xdr:rowOff>
    </xdr:to>
    <xdr:pic>
      <xdr:nvPicPr>
        <xdr:cNvPr id="17416" name="Image 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753975"/>
          <a:ext cx="16478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21</xdr:row>
      <xdr:rowOff>304800</xdr:rowOff>
    </xdr:from>
    <xdr:to>
      <xdr:col>2</xdr:col>
      <xdr:colOff>1276350</xdr:colOff>
      <xdr:row>21</xdr:row>
      <xdr:rowOff>1285875</xdr:rowOff>
    </xdr:to>
    <xdr:pic>
      <xdr:nvPicPr>
        <xdr:cNvPr id="17417" name="Image 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15611475"/>
          <a:ext cx="227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866775</xdr:colOff>
      <xdr:row>26</xdr:row>
      <xdr:rowOff>209550</xdr:rowOff>
    </xdr:from>
    <xdr:to>
      <xdr:col>2</xdr:col>
      <xdr:colOff>1162050</xdr:colOff>
      <xdr:row>26</xdr:row>
      <xdr:rowOff>2581275</xdr:rowOff>
    </xdr:to>
    <xdr:pic>
      <xdr:nvPicPr>
        <xdr:cNvPr id="17418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2764750"/>
          <a:ext cx="1304925" cy="2371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27</xdr:row>
      <xdr:rowOff>276225</xdr:rowOff>
    </xdr:from>
    <xdr:to>
      <xdr:col>2</xdr:col>
      <xdr:colOff>552450</xdr:colOff>
      <xdr:row>27</xdr:row>
      <xdr:rowOff>276225</xdr:rowOff>
    </xdr:to>
    <xdr:pic>
      <xdr:nvPicPr>
        <xdr:cNvPr id="17419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2546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714375</xdr:colOff>
      <xdr:row>27</xdr:row>
      <xdr:rowOff>314325</xdr:rowOff>
    </xdr:from>
    <xdr:to>
      <xdr:col>2</xdr:col>
      <xdr:colOff>1285875</xdr:colOff>
      <xdr:row>27</xdr:row>
      <xdr:rowOff>2638425</xdr:rowOff>
    </xdr:to>
    <xdr:pic>
      <xdr:nvPicPr>
        <xdr:cNvPr id="17420" name="Image 2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25498425"/>
          <a:ext cx="1581150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352425</xdr:colOff>
      <xdr:row>20</xdr:row>
      <xdr:rowOff>266700</xdr:rowOff>
    </xdr:from>
    <xdr:to>
      <xdr:col>2</xdr:col>
      <xdr:colOff>1209675</xdr:colOff>
      <xdr:row>20</xdr:row>
      <xdr:rowOff>1114425</xdr:rowOff>
    </xdr:to>
    <xdr:pic>
      <xdr:nvPicPr>
        <xdr:cNvPr id="17421" name="Image 2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14258925"/>
          <a:ext cx="18669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819150</xdr:colOff>
      <xdr:row>13</xdr:row>
      <xdr:rowOff>85725</xdr:rowOff>
    </xdr:from>
    <xdr:to>
      <xdr:col>2</xdr:col>
      <xdr:colOff>1285875</xdr:colOff>
      <xdr:row>13</xdr:row>
      <xdr:rowOff>714375</xdr:rowOff>
    </xdr:to>
    <xdr:pic>
      <xdr:nvPicPr>
        <xdr:cNvPr id="17422" name="Image 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8286750"/>
          <a:ext cx="4667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25</xdr:row>
      <xdr:rowOff>476250</xdr:rowOff>
    </xdr:from>
    <xdr:to>
      <xdr:col>2</xdr:col>
      <xdr:colOff>1143000</xdr:colOff>
      <xdr:row>25</xdr:row>
      <xdr:rowOff>476250</xdr:rowOff>
    </xdr:to>
    <xdr:pic>
      <xdr:nvPicPr>
        <xdr:cNvPr id="17423" name="Image 2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20402550"/>
          <a:ext cx="2581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30</xdr:row>
      <xdr:rowOff>66675</xdr:rowOff>
    </xdr:from>
    <xdr:to>
      <xdr:col>3</xdr:col>
      <xdr:colOff>0</xdr:colOff>
      <xdr:row>30</xdr:row>
      <xdr:rowOff>1133475</xdr:rowOff>
    </xdr:to>
    <xdr:pic>
      <xdr:nvPicPr>
        <xdr:cNvPr id="17424" name="Image 23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31156275"/>
          <a:ext cx="9334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142875</xdr:colOff>
      <xdr:row>28</xdr:row>
      <xdr:rowOff>66675</xdr:rowOff>
    </xdr:from>
    <xdr:to>
      <xdr:col>2</xdr:col>
      <xdr:colOff>1047750</xdr:colOff>
      <xdr:row>28</xdr:row>
      <xdr:rowOff>2000250</xdr:rowOff>
    </xdr:to>
    <xdr:pic>
      <xdr:nvPicPr>
        <xdr:cNvPr id="17425" name="Image 2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27908250"/>
          <a:ext cx="904875" cy="1933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15</xdr:row>
      <xdr:rowOff>333375</xdr:rowOff>
    </xdr:from>
    <xdr:to>
      <xdr:col>2</xdr:col>
      <xdr:colOff>1285875</xdr:colOff>
      <xdr:row>15</xdr:row>
      <xdr:rowOff>1000125</xdr:rowOff>
    </xdr:to>
    <xdr:pic>
      <xdr:nvPicPr>
        <xdr:cNvPr id="17426" name="Image 29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0020300"/>
          <a:ext cx="28860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295275</xdr:colOff>
      <xdr:row>15</xdr:row>
      <xdr:rowOff>314325</xdr:rowOff>
    </xdr:from>
    <xdr:to>
      <xdr:col>7</xdr:col>
      <xdr:colOff>1504950</xdr:colOff>
      <xdr:row>15</xdr:row>
      <xdr:rowOff>933450</xdr:rowOff>
    </xdr:to>
    <xdr:pic>
      <xdr:nvPicPr>
        <xdr:cNvPr id="17427" name="Image 3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0001250"/>
          <a:ext cx="12096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15</xdr:row>
      <xdr:rowOff>333375</xdr:rowOff>
    </xdr:from>
    <xdr:to>
      <xdr:col>8</xdr:col>
      <xdr:colOff>1514475</xdr:colOff>
      <xdr:row>15</xdr:row>
      <xdr:rowOff>952500</xdr:rowOff>
    </xdr:to>
    <xdr:pic>
      <xdr:nvPicPr>
        <xdr:cNvPr id="17428" name="Image 31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2675" y="10020300"/>
          <a:ext cx="12001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25</xdr:row>
      <xdr:rowOff>476250</xdr:rowOff>
    </xdr:from>
    <xdr:to>
      <xdr:col>2</xdr:col>
      <xdr:colOff>1390650</xdr:colOff>
      <xdr:row>25</xdr:row>
      <xdr:rowOff>476250</xdr:rowOff>
    </xdr:to>
    <xdr:pic>
      <xdr:nvPicPr>
        <xdr:cNvPr id="17429" name="Image 29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20402550"/>
          <a:ext cx="2828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57150</xdr:colOff>
      <xdr:row>25</xdr:row>
      <xdr:rowOff>19050</xdr:rowOff>
    </xdr:from>
    <xdr:to>
      <xdr:col>2</xdr:col>
      <xdr:colOff>1400175</xdr:colOff>
      <xdr:row>25</xdr:row>
      <xdr:rowOff>2543175</xdr:rowOff>
    </xdr:to>
    <xdr:pic>
      <xdr:nvPicPr>
        <xdr:cNvPr id="17430" name="Image 1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9945350"/>
          <a:ext cx="1343025" cy="252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790575</xdr:colOff>
      <xdr:row>22</xdr:row>
      <xdr:rowOff>276225</xdr:rowOff>
    </xdr:from>
    <xdr:to>
      <xdr:col>2</xdr:col>
      <xdr:colOff>1285875</xdr:colOff>
      <xdr:row>22</xdr:row>
      <xdr:rowOff>1676400</xdr:rowOff>
    </xdr:to>
    <xdr:pic>
      <xdr:nvPicPr>
        <xdr:cNvPr id="17431" name="Image 28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964025"/>
          <a:ext cx="49530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171450</xdr:colOff>
      <xdr:row>12</xdr:row>
      <xdr:rowOff>209550</xdr:rowOff>
    </xdr:from>
    <xdr:to>
      <xdr:col>2</xdr:col>
      <xdr:colOff>1219200</xdr:colOff>
      <xdr:row>12</xdr:row>
      <xdr:rowOff>714375</xdr:rowOff>
    </xdr:to>
    <xdr:pic>
      <xdr:nvPicPr>
        <xdr:cNvPr id="17432" name="Image 49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7458075"/>
          <a:ext cx="20574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29</xdr:row>
      <xdr:rowOff>104775</xdr:rowOff>
    </xdr:from>
    <xdr:to>
      <xdr:col>1</xdr:col>
      <xdr:colOff>1762125</xdr:colOff>
      <xdr:row>29</xdr:row>
      <xdr:rowOff>847725</xdr:rowOff>
    </xdr:to>
    <xdr:pic>
      <xdr:nvPicPr>
        <xdr:cNvPr id="18433" name="Imag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1108650"/>
          <a:ext cx="22669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18434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123825</xdr:colOff>
      <xdr:row>20</xdr:row>
      <xdr:rowOff>247650</xdr:rowOff>
    </xdr:from>
    <xdr:to>
      <xdr:col>2</xdr:col>
      <xdr:colOff>1219200</xdr:colOff>
      <xdr:row>20</xdr:row>
      <xdr:rowOff>1143000</xdr:rowOff>
    </xdr:to>
    <xdr:pic>
      <xdr:nvPicPr>
        <xdr:cNvPr id="18435" name="Image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6163925"/>
          <a:ext cx="10953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1876425</xdr:colOff>
      <xdr:row>26</xdr:row>
      <xdr:rowOff>38100</xdr:rowOff>
    </xdr:from>
    <xdr:to>
      <xdr:col>2</xdr:col>
      <xdr:colOff>1114425</xdr:colOff>
      <xdr:row>26</xdr:row>
      <xdr:rowOff>1104900</xdr:rowOff>
    </xdr:to>
    <xdr:pic>
      <xdr:nvPicPr>
        <xdr:cNvPr id="18436" name="Image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27432000"/>
          <a:ext cx="11525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</xdr:colOff>
      <xdr:row>28</xdr:row>
      <xdr:rowOff>142875</xdr:rowOff>
    </xdr:from>
    <xdr:to>
      <xdr:col>2</xdr:col>
      <xdr:colOff>1276350</xdr:colOff>
      <xdr:row>28</xdr:row>
      <xdr:rowOff>1228725</xdr:rowOff>
    </xdr:to>
    <xdr:pic>
      <xdr:nvPicPr>
        <xdr:cNvPr id="18437" name="Image 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29879925"/>
          <a:ext cx="120015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18438" name="Imag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14</xdr:row>
      <xdr:rowOff>438150</xdr:rowOff>
    </xdr:from>
    <xdr:to>
      <xdr:col>2</xdr:col>
      <xdr:colOff>447675</xdr:colOff>
      <xdr:row>14</xdr:row>
      <xdr:rowOff>1314450</xdr:rowOff>
    </xdr:to>
    <xdr:pic>
      <xdr:nvPicPr>
        <xdr:cNvPr id="18439" name="Imag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096375"/>
          <a:ext cx="29337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752475</xdr:colOff>
      <xdr:row>15</xdr:row>
      <xdr:rowOff>352425</xdr:rowOff>
    </xdr:from>
    <xdr:to>
      <xdr:col>2</xdr:col>
      <xdr:colOff>485775</xdr:colOff>
      <xdr:row>16</xdr:row>
      <xdr:rowOff>0</xdr:rowOff>
    </xdr:to>
    <xdr:pic>
      <xdr:nvPicPr>
        <xdr:cNvPr id="18440" name="Image 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53675"/>
          <a:ext cx="16478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847725</xdr:colOff>
      <xdr:row>18</xdr:row>
      <xdr:rowOff>219075</xdr:rowOff>
    </xdr:from>
    <xdr:to>
      <xdr:col>2</xdr:col>
      <xdr:colOff>1209675</xdr:colOff>
      <xdr:row>18</xdr:row>
      <xdr:rowOff>1200150</xdr:rowOff>
    </xdr:to>
    <xdr:pic>
      <xdr:nvPicPr>
        <xdr:cNvPr id="18441" name="Image 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3125450"/>
          <a:ext cx="227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1724025</xdr:colOff>
      <xdr:row>23</xdr:row>
      <xdr:rowOff>209550</xdr:rowOff>
    </xdr:from>
    <xdr:to>
      <xdr:col>2</xdr:col>
      <xdr:colOff>1123950</xdr:colOff>
      <xdr:row>23</xdr:row>
      <xdr:rowOff>2581275</xdr:rowOff>
    </xdr:to>
    <xdr:pic>
      <xdr:nvPicPr>
        <xdr:cNvPr id="18442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20259675"/>
          <a:ext cx="1314450" cy="2371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24</xdr:row>
      <xdr:rowOff>238125</xdr:rowOff>
    </xdr:from>
    <xdr:to>
      <xdr:col>1</xdr:col>
      <xdr:colOff>1666875</xdr:colOff>
      <xdr:row>24</xdr:row>
      <xdr:rowOff>238125</xdr:rowOff>
    </xdr:to>
    <xdr:pic>
      <xdr:nvPicPr>
        <xdr:cNvPr id="18443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2917150"/>
          <a:ext cx="1562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657225</xdr:colOff>
      <xdr:row>24</xdr:row>
      <xdr:rowOff>247650</xdr:rowOff>
    </xdr:from>
    <xdr:to>
      <xdr:col>1</xdr:col>
      <xdr:colOff>1514475</xdr:colOff>
      <xdr:row>24</xdr:row>
      <xdr:rowOff>247650</xdr:rowOff>
    </xdr:to>
    <xdr:pic>
      <xdr:nvPicPr>
        <xdr:cNvPr id="18444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2926675"/>
          <a:ext cx="1562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24</xdr:row>
      <xdr:rowOff>276225</xdr:rowOff>
    </xdr:from>
    <xdr:to>
      <xdr:col>1</xdr:col>
      <xdr:colOff>1571625</xdr:colOff>
      <xdr:row>24</xdr:row>
      <xdr:rowOff>276225</xdr:rowOff>
    </xdr:to>
    <xdr:pic>
      <xdr:nvPicPr>
        <xdr:cNvPr id="18445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22955250"/>
          <a:ext cx="1485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24</xdr:row>
      <xdr:rowOff>238125</xdr:rowOff>
    </xdr:from>
    <xdr:to>
      <xdr:col>2</xdr:col>
      <xdr:colOff>1381125</xdr:colOff>
      <xdr:row>24</xdr:row>
      <xdr:rowOff>2562225</xdr:rowOff>
    </xdr:to>
    <xdr:pic>
      <xdr:nvPicPr>
        <xdr:cNvPr id="18446" name="Image 2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22917150"/>
          <a:ext cx="1581150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1209675</xdr:colOff>
      <xdr:row>17</xdr:row>
      <xdr:rowOff>266700</xdr:rowOff>
    </xdr:from>
    <xdr:to>
      <xdr:col>2</xdr:col>
      <xdr:colOff>1171575</xdr:colOff>
      <xdr:row>17</xdr:row>
      <xdr:rowOff>1114425</xdr:rowOff>
    </xdr:to>
    <xdr:pic>
      <xdr:nvPicPr>
        <xdr:cNvPr id="18447" name="Image 2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11858625"/>
          <a:ext cx="18764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22</xdr:row>
      <xdr:rowOff>476250</xdr:rowOff>
    </xdr:from>
    <xdr:to>
      <xdr:col>2</xdr:col>
      <xdr:colOff>238125</xdr:colOff>
      <xdr:row>22</xdr:row>
      <xdr:rowOff>476250</xdr:rowOff>
    </xdr:to>
    <xdr:pic>
      <xdr:nvPicPr>
        <xdr:cNvPr id="18448" name="Image 2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7897475"/>
          <a:ext cx="2581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27</xdr:row>
      <xdr:rowOff>66675</xdr:rowOff>
    </xdr:from>
    <xdr:to>
      <xdr:col>2</xdr:col>
      <xdr:colOff>1447800</xdr:colOff>
      <xdr:row>27</xdr:row>
      <xdr:rowOff>1133475</xdr:rowOff>
    </xdr:to>
    <xdr:pic>
      <xdr:nvPicPr>
        <xdr:cNvPr id="18449" name="Image 2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28594050"/>
          <a:ext cx="94297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11</xdr:row>
      <xdr:rowOff>9525</xdr:rowOff>
    </xdr:from>
    <xdr:to>
      <xdr:col>3</xdr:col>
      <xdr:colOff>895350</xdr:colOff>
      <xdr:row>11</xdr:row>
      <xdr:rowOff>876300</xdr:rowOff>
    </xdr:to>
    <xdr:pic>
      <xdr:nvPicPr>
        <xdr:cNvPr id="18450" name="Image 2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6705600"/>
          <a:ext cx="8096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133350</xdr:colOff>
      <xdr:row>25</xdr:row>
      <xdr:rowOff>38100</xdr:rowOff>
    </xdr:from>
    <xdr:to>
      <xdr:col>2</xdr:col>
      <xdr:colOff>1057275</xdr:colOff>
      <xdr:row>25</xdr:row>
      <xdr:rowOff>2028825</xdr:rowOff>
    </xdr:to>
    <xdr:pic>
      <xdr:nvPicPr>
        <xdr:cNvPr id="18451" name="Image 2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25374600"/>
          <a:ext cx="923925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22</xdr:row>
      <xdr:rowOff>476250</xdr:rowOff>
    </xdr:from>
    <xdr:to>
      <xdr:col>2</xdr:col>
      <xdr:colOff>485775</xdr:colOff>
      <xdr:row>22</xdr:row>
      <xdr:rowOff>476250</xdr:rowOff>
    </xdr:to>
    <xdr:pic>
      <xdr:nvPicPr>
        <xdr:cNvPr id="18452" name="Image 2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7897475"/>
          <a:ext cx="2828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66675</xdr:colOff>
      <xdr:row>22</xdr:row>
      <xdr:rowOff>19050</xdr:rowOff>
    </xdr:from>
    <xdr:to>
      <xdr:col>2</xdr:col>
      <xdr:colOff>1323975</xdr:colOff>
      <xdr:row>22</xdr:row>
      <xdr:rowOff>2324100</xdr:rowOff>
    </xdr:to>
    <xdr:pic>
      <xdr:nvPicPr>
        <xdr:cNvPr id="18453" name="Image 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17440275"/>
          <a:ext cx="1257300" cy="2305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590550</xdr:colOff>
      <xdr:row>19</xdr:row>
      <xdr:rowOff>104775</xdr:rowOff>
    </xdr:from>
    <xdr:to>
      <xdr:col>2</xdr:col>
      <xdr:colOff>1123950</xdr:colOff>
      <xdr:row>19</xdr:row>
      <xdr:rowOff>1552575</xdr:rowOff>
    </xdr:to>
    <xdr:pic>
      <xdr:nvPicPr>
        <xdr:cNvPr id="18454" name="Image 2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4287500"/>
          <a:ext cx="53340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1809750</xdr:colOff>
      <xdr:row>13</xdr:row>
      <xdr:rowOff>0</xdr:rowOff>
    </xdr:from>
    <xdr:to>
      <xdr:col>3</xdr:col>
      <xdr:colOff>19050</xdr:colOff>
      <xdr:row>13</xdr:row>
      <xdr:rowOff>0</xdr:rowOff>
    </xdr:to>
    <xdr:pic>
      <xdr:nvPicPr>
        <xdr:cNvPr id="18455" name="Image 4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8343900"/>
          <a:ext cx="19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13</xdr:row>
      <xdr:rowOff>0</xdr:rowOff>
    </xdr:from>
    <xdr:to>
      <xdr:col>2</xdr:col>
      <xdr:colOff>1447800</xdr:colOff>
      <xdr:row>13</xdr:row>
      <xdr:rowOff>0</xdr:rowOff>
    </xdr:to>
    <xdr:pic>
      <xdr:nvPicPr>
        <xdr:cNvPr id="18456" name="Image 5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8343900"/>
          <a:ext cx="1333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171450</xdr:colOff>
      <xdr:row>12</xdr:row>
      <xdr:rowOff>209550</xdr:rowOff>
    </xdr:from>
    <xdr:to>
      <xdr:col>2</xdr:col>
      <xdr:colOff>1219200</xdr:colOff>
      <xdr:row>12</xdr:row>
      <xdr:rowOff>714375</xdr:rowOff>
    </xdr:to>
    <xdr:pic>
      <xdr:nvPicPr>
        <xdr:cNvPr id="18457" name="Image 49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7791450"/>
          <a:ext cx="29622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57</xdr:row>
      <xdr:rowOff>104775</xdr:rowOff>
    </xdr:from>
    <xdr:to>
      <xdr:col>2</xdr:col>
      <xdr:colOff>333375</xdr:colOff>
      <xdr:row>57</xdr:row>
      <xdr:rowOff>847725</xdr:rowOff>
    </xdr:to>
    <xdr:pic>
      <xdr:nvPicPr>
        <xdr:cNvPr id="19457" name="Imag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9577625"/>
          <a:ext cx="22574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304800</xdr:colOff>
      <xdr:row>0</xdr:row>
      <xdr:rowOff>495300</xdr:rowOff>
    </xdr:to>
    <xdr:pic>
      <xdr:nvPicPr>
        <xdr:cNvPr id="19458" name="Image 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1009650</xdr:colOff>
      <xdr:row>54</xdr:row>
      <xdr:rowOff>38100</xdr:rowOff>
    </xdr:from>
    <xdr:to>
      <xdr:col>2</xdr:col>
      <xdr:colOff>1028700</xdr:colOff>
      <xdr:row>54</xdr:row>
      <xdr:rowOff>1095375</xdr:rowOff>
    </xdr:to>
    <xdr:pic>
      <xdr:nvPicPr>
        <xdr:cNvPr id="19459" name="Image 2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45948600"/>
          <a:ext cx="116205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133350</xdr:colOff>
      <xdr:row>56</xdr:row>
      <xdr:rowOff>123825</xdr:rowOff>
    </xdr:from>
    <xdr:to>
      <xdr:col>2</xdr:col>
      <xdr:colOff>1314450</xdr:colOff>
      <xdr:row>56</xdr:row>
      <xdr:rowOff>1200150</xdr:rowOff>
    </xdr:to>
    <xdr:pic>
      <xdr:nvPicPr>
        <xdr:cNvPr id="19460" name="Image 2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8329850"/>
          <a:ext cx="11811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228600</xdr:colOff>
      <xdr:row>51</xdr:row>
      <xdr:rowOff>238125</xdr:rowOff>
    </xdr:from>
    <xdr:to>
      <xdr:col>2</xdr:col>
      <xdr:colOff>1238250</xdr:colOff>
      <xdr:row>51</xdr:row>
      <xdr:rowOff>2143125</xdr:rowOff>
    </xdr:to>
    <xdr:pic>
      <xdr:nvPicPr>
        <xdr:cNvPr id="19461" name="Image 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9585900"/>
          <a:ext cx="10096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28575</xdr:colOff>
      <xdr:row>37</xdr:row>
      <xdr:rowOff>0</xdr:rowOff>
    </xdr:from>
    <xdr:to>
      <xdr:col>8</xdr:col>
      <xdr:colOff>523875</xdr:colOff>
      <xdr:row>37</xdr:row>
      <xdr:rowOff>0</xdr:rowOff>
    </xdr:to>
    <xdr:pic>
      <xdr:nvPicPr>
        <xdr:cNvPr id="19462" name="Image 6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300" y="24469725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800100</xdr:colOff>
      <xdr:row>18</xdr:row>
      <xdr:rowOff>504825</xdr:rowOff>
    </xdr:from>
    <xdr:to>
      <xdr:col>2</xdr:col>
      <xdr:colOff>1323975</xdr:colOff>
      <xdr:row>18</xdr:row>
      <xdr:rowOff>504825</xdr:rowOff>
    </xdr:to>
    <xdr:pic>
      <xdr:nvPicPr>
        <xdr:cNvPr id="19463" name="Image 4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0668000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55</xdr:row>
      <xdr:rowOff>66675</xdr:rowOff>
    </xdr:from>
    <xdr:to>
      <xdr:col>2</xdr:col>
      <xdr:colOff>1257300</xdr:colOff>
      <xdr:row>55</xdr:row>
      <xdr:rowOff>1038225</xdr:rowOff>
    </xdr:to>
    <xdr:pic>
      <xdr:nvPicPr>
        <xdr:cNvPr id="19464" name="Image 2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" y="47139225"/>
          <a:ext cx="9715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676275</xdr:colOff>
      <xdr:row>27</xdr:row>
      <xdr:rowOff>114300</xdr:rowOff>
    </xdr:from>
    <xdr:to>
      <xdr:col>2</xdr:col>
      <xdr:colOff>1181100</xdr:colOff>
      <xdr:row>27</xdr:row>
      <xdr:rowOff>542925</xdr:rowOff>
    </xdr:to>
    <xdr:pic>
      <xdr:nvPicPr>
        <xdr:cNvPr id="19465" name="Image 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17545050"/>
          <a:ext cx="5048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400050</xdr:colOff>
      <xdr:row>30</xdr:row>
      <xdr:rowOff>47625</xdr:rowOff>
    </xdr:from>
    <xdr:to>
      <xdr:col>2</xdr:col>
      <xdr:colOff>1228725</xdr:colOff>
      <xdr:row>30</xdr:row>
      <xdr:rowOff>723900</xdr:rowOff>
    </xdr:to>
    <xdr:pic>
      <xdr:nvPicPr>
        <xdr:cNvPr id="19466" name="Image 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9754850"/>
          <a:ext cx="8286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494421</xdr:colOff>
      <xdr:row>23</xdr:row>
      <xdr:rowOff>111671</xdr:rowOff>
    </xdr:from>
    <xdr:to>
      <xdr:col>2</xdr:col>
      <xdr:colOff>1375382</xdr:colOff>
      <xdr:row>23</xdr:row>
      <xdr:rowOff>406946</xdr:rowOff>
    </xdr:to>
    <xdr:sp macro="" textlink="">
      <xdr:nvSpPr>
        <xdr:cNvPr id="12" name="Rectangle 19">
          <a:extLst>
            <a:ext uri="{FF2B5EF4-FFF2-40B4-BE49-F238E27FC236}"/>
          </a:extLst>
        </xdr:cNvPr>
        <xdr:cNvSpPr/>
      </xdr:nvSpPr>
      <xdr:spPr>
        <a:xfrm>
          <a:off x="2618496" y="14761121"/>
          <a:ext cx="880961" cy="29527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TW" altLang="en-US"/>
        </a:p>
      </xdr:txBody>
    </xdr:sp>
    <xdr:clientData/>
  </xdr:twoCellAnchor>
  <xdr:twoCellAnchor editAs="oneCell">
    <xdr:from>
      <xdr:col>2</xdr:col>
      <xdr:colOff>552450</xdr:colOff>
      <xdr:row>22</xdr:row>
      <xdr:rowOff>133350</xdr:rowOff>
    </xdr:from>
    <xdr:to>
      <xdr:col>2</xdr:col>
      <xdr:colOff>1352550</xdr:colOff>
      <xdr:row>22</xdr:row>
      <xdr:rowOff>771525</xdr:rowOff>
    </xdr:to>
    <xdr:pic>
      <xdr:nvPicPr>
        <xdr:cNvPr id="19468" name="Image 40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13916025"/>
          <a:ext cx="8001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494421</xdr:colOff>
      <xdr:row>22</xdr:row>
      <xdr:rowOff>111671</xdr:rowOff>
    </xdr:from>
    <xdr:to>
      <xdr:col>2</xdr:col>
      <xdr:colOff>1375382</xdr:colOff>
      <xdr:row>22</xdr:row>
      <xdr:rowOff>416789</xdr:rowOff>
    </xdr:to>
    <xdr:sp macro="" textlink="">
      <xdr:nvSpPr>
        <xdr:cNvPr id="14" name="Rectangle 21">
          <a:extLst>
            <a:ext uri="{FF2B5EF4-FFF2-40B4-BE49-F238E27FC236}"/>
          </a:extLst>
        </xdr:cNvPr>
        <xdr:cNvSpPr/>
      </xdr:nvSpPr>
      <xdr:spPr>
        <a:xfrm>
          <a:off x="2618496" y="13894346"/>
          <a:ext cx="880961" cy="305118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TW" altLang="en-US"/>
        </a:p>
      </xdr:txBody>
    </xdr:sp>
    <xdr:clientData/>
  </xdr:twoCellAnchor>
  <xdr:twoCellAnchor editAs="oneCell">
    <xdr:from>
      <xdr:col>2</xdr:col>
      <xdr:colOff>581025</xdr:colOff>
      <xdr:row>23</xdr:row>
      <xdr:rowOff>123825</xdr:rowOff>
    </xdr:from>
    <xdr:to>
      <xdr:col>2</xdr:col>
      <xdr:colOff>1381125</xdr:colOff>
      <xdr:row>23</xdr:row>
      <xdr:rowOff>609600</xdr:rowOff>
    </xdr:to>
    <xdr:pic>
      <xdr:nvPicPr>
        <xdr:cNvPr id="19470" name="Image 45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14773275"/>
          <a:ext cx="8001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461555</xdr:colOff>
      <xdr:row>23</xdr:row>
      <xdr:rowOff>358832</xdr:rowOff>
    </xdr:from>
    <xdr:to>
      <xdr:col>2</xdr:col>
      <xdr:colOff>1342873</xdr:colOff>
      <xdr:row>23</xdr:row>
      <xdr:rowOff>701007</xdr:rowOff>
    </xdr:to>
    <xdr:sp macro="" textlink="">
      <xdr:nvSpPr>
        <xdr:cNvPr id="16" name="Rectangle 24">
          <a:extLst>
            <a:ext uri="{FF2B5EF4-FFF2-40B4-BE49-F238E27FC236}"/>
          </a:extLst>
        </xdr:cNvPr>
        <xdr:cNvSpPr/>
      </xdr:nvSpPr>
      <xdr:spPr>
        <a:xfrm>
          <a:off x="2585630" y="15008282"/>
          <a:ext cx="881318" cy="34217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TW" altLang="en-US"/>
        </a:p>
      </xdr:txBody>
    </xdr:sp>
    <xdr:clientData/>
  </xdr:twoCellAnchor>
  <xdr:twoCellAnchor editAs="oneCell">
    <xdr:from>
      <xdr:col>3</xdr:col>
      <xdr:colOff>142875</xdr:colOff>
      <xdr:row>18</xdr:row>
      <xdr:rowOff>66675</xdr:rowOff>
    </xdr:from>
    <xdr:to>
      <xdr:col>3</xdr:col>
      <xdr:colOff>800100</xdr:colOff>
      <xdr:row>18</xdr:row>
      <xdr:rowOff>847725</xdr:rowOff>
    </xdr:to>
    <xdr:pic>
      <xdr:nvPicPr>
        <xdr:cNvPr id="19472" name="Image 4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10229850"/>
          <a:ext cx="6572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47625</xdr:colOff>
      <xdr:row>19</xdr:row>
      <xdr:rowOff>28575</xdr:rowOff>
    </xdr:from>
    <xdr:to>
      <xdr:col>3</xdr:col>
      <xdr:colOff>800100</xdr:colOff>
      <xdr:row>19</xdr:row>
      <xdr:rowOff>838200</xdr:rowOff>
    </xdr:to>
    <xdr:pic>
      <xdr:nvPicPr>
        <xdr:cNvPr id="19473" name="Image 70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11106150"/>
          <a:ext cx="7524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28575</xdr:colOff>
      <xdr:row>17</xdr:row>
      <xdr:rowOff>28575</xdr:rowOff>
    </xdr:from>
    <xdr:to>
      <xdr:col>3</xdr:col>
      <xdr:colOff>800100</xdr:colOff>
      <xdr:row>17</xdr:row>
      <xdr:rowOff>838200</xdr:rowOff>
    </xdr:to>
    <xdr:pic>
      <xdr:nvPicPr>
        <xdr:cNvPr id="19474" name="Image 7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5" y="9267825"/>
          <a:ext cx="7715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21</xdr:row>
      <xdr:rowOff>104775</xdr:rowOff>
    </xdr:from>
    <xdr:to>
      <xdr:col>2</xdr:col>
      <xdr:colOff>1219200</xdr:colOff>
      <xdr:row>21</xdr:row>
      <xdr:rowOff>781050</xdr:rowOff>
    </xdr:to>
    <xdr:pic>
      <xdr:nvPicPr>
        <xdr:cNvPr id="19475" name="Image 4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13039725"/>
          <a:ext cx="8001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35</xdr:row>
      <xdr:rowOff>47625</xdr:rowOff>
    </xdr:from>
    <xdr:to>
      <xdr:col>3</xdr:col>
      <xdr:colOff>762000</xdr:colOff>
      <xdr:row>35</xdr:row>
      <xdr:rowOff>742950</xdr:rowOff>
    </xdr:to>
    <xdr:pic>
      <xdr:nvPicPr>
        <xdr:cNvPr id="19476" name="Image 4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2736175"/>
          <a:ext cx="6858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638175</xdr:colOff>
      <xdr:row>38</xdr:row>
      <xdr:rowOff>438150</xdr:rowOff>
    </xdr:from>
    <xdr:to>
      <xdr:col>2</xdr:col>
      <xdr:colOff>1314450</xdr:colOff>
      <xdr:row>38</xdr:row>
      <xdr:rowOff>1200150</xdr:rowOff>
    </xdr:to>
    <xdr:pic>
      <xdr:nvPicPr>
        <xdr:cNvPr id="19477" name="Image 39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5222200"/>
          <a:ext cx="28003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39</xdr:row>
      <xdr:rowOff>238125</xdr:rowOff>
    </xdr:from>
    <xdr:to>
      <xdr:col>2</xdr:col>
      <xdr:colOff>409575</xdr:colOff>
      <xdr:row>39</xdr:row>
      <xdr:rowOff>238125</xdr:rowOff>
    </xdr:to>
    <xdr:pic>
      <xdr:nvPicPr>
        <xdr:cNvPr id="19478" name="Image 40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26365200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238125</xdr:colOff>
      <xdr:row>39</xdr:row>
      <xdr:rowOff>266700</xdr:rowOff>
    </xdr:from>
    <xdr:to>
      <xdr:col>2</xdr:col>
      <xdr:colOff>457200</xdr:colOff>
      <xdr:row>39</xdr:row>
      <xdr:rowOff>266700</xdr:rowOff>
    </xdr:to>
    <xdr:pic>
      <xdr:nvPicPr>
        <xdr:cNvPr id="19479" name="Image 40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3937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409575</xdr:colOff>
      <xdr:row>40</xdr:row>
      <xdr:rowOff>219075</xdr:rowOff>
    </xdr:from>
    <xdr:to>
      <xdr:col>2</xdr:col>
      <xdr:colOff>190500</xdr:colOff>
      <xdr:row>40</xdr:row>
      <xdr:rowOff>219075</xdr:rowOff>
    </xdr:to>
    <xdr:pic>
      <xdr:nvPicPr>
        <xdr:cNvPr id="19480" name="Image 1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276891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666750</xdr:colOff>
      <xdr:row>40</xdr:row>
      <xdr:rowOff>238125</xdr:rowOff>
    </xdr:from>
    <xdr:to>
      <xdr:col>2</xdr:col>
      <xdr:colOff>1238250</xdr:colOff>
      <xdr:row>40</xdr:row>
      <xdr:rowOff>1057275</xdr:rowOff>
    </xdr:to>
    <xdr:pic>
      <xdr:nvPicPr>
        <xdr:cNvPr id="19481" name="Image 68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27708225"/>
          <a:ext cx="17145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1038225</xdr:colOff>
      <xdr:row>39</xdr:row>
      <xdr:rowOff>276225</xdr:rowOff>
    </xdr:from>
    <xdr:to>
      <xdr:col>2</xdr:col>
      <xdr:colOff>1276350</xdr:colOff>
      <xdr:row>39</xdr:row>
      <xdr:rowOff>1257300</xdr:rowOff>
    </xdr:to>
    <xdr:pic>
      <xdr:nvPicPr>
        <xdr:cNvPr id="19482" name="Image 40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6403300"/>
          <a:ext cx="1381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41</xdr:row>
      <xdr:rowOff>0</xdr:rowOff>
    </xdr:from>
    <xdr:to>
      <xdr:col>2</xdr:col>
      <xdr:colOff>409575</xdr:colOff>
      <xdr:row>41</xdr:row>
      <xdr:rowOff>0</xdr:rowOff>
    </xdr:to>
    <xdr:pic>
      <xdr:nvPicPr>
        <xdr:cNvPr id="19483" name="Image 46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2881312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238125</xdr:colOff>
      <xdr:row>41</xdr:row>
      <xdr:rowOff>0</xdr:rowOff>
    </xdr:from>
    <xdr:to>
      <xdr:col>2</xdr:col>
      <xdr:colOff>457200</xdr:colOff>
      <xdr:row>41</xdr:row>
      <xdr:rowOff>0</xdr:rowOff>
    </xdr:to>
    <xdr:pic>
      <xdr:nvPicPr>
        <xdr:cNvPr id="19484" name="Image 40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81312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276225</xdr:colOff>
      <xdr:row>44</xdr:row>
      <xdr:rowOff>133350</xdr:rowOff>
    </xdr:from>
    <xdr:to>
      <xdr:col>2</xdr:col>
      <xdr:colOff>1343025</xdr:colOff>
      <xdr:row>44</xdr:row>
      <xdr:rowOff>1028700</xdr:rowOff>
    </xdr:to>
    <xdr:pic>
      <xdr:nvPicPr>
        <xdr:cNvPr id="19485" name="Image 9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032575"/>
          <a:ext cx="10668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104775</xdr:colOff>
      <xdr:row>52</xdr:row>
      <xdr:rowOff>219075</xdr:rowOff>
    </xdr:from>
    <xdr:to>
      <xdr:col>2</xdr:col>
      <xdr:colOff>1247775</xdr:colOff>
      <xdr:row>52</xdr:row>
      <xdr:rowOff>2085975</xdr:rowOff>
    </xdr:to>
    <xdr:pic>
      <xdr:nvPicPr>
        <xdr:cNvPr id="19486" name="Image 38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41824275"/>
          <a:ext cx="1143000" cy="186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180975</xdr:colOff>
      <xdr:row>48</xdr:row>
      <xdr:rowOff>95250</xdr:rowOff>
    </xdr:from>
    <xdr:to>
      <xdr:col>2</xdr:col>
      <xdr:colOff>1238250</xdr:colOff>
      <xdr:row>48</xdr:row>
      <xdr:rowOff>1000125</xdr:rowOff>
    </xdr:to>
    <xdr:pic>
      <xdr:nvPicPr>
        <xdr:cNvPr id="19487" name="Image 9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35947350"/>
          <a:ext cx="10572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</xdr:colOff>
      <xdr:row>50</xdr:row>
      <xdr:rowOff>276225</xdr:rowOff>
    </xdr:from>
    <xdr:to>
      <xdr:col>2</xdr:col>
      <xdr:colOff>1190625</xdr:colOff>
      <xdr:row>50</xdr:row>
      <xdr:rowOff>276225</xdr:rowOff>
    </xdr:to>
    <xdr:pic>
      <xdr:nvPicPr>
        <xdr:cNvPr id="19488" name="Image 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37528500"/>
          <a:ext cx="1171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</xdr:colOff>
      <xdr:row>50</xdr:row>
      <xdr:rowOff>266700</xdr:rowOff>
    </xdr:from>
    <xdr:to>
      <xdr:col>2</xdr:col>
      <xdr:colOff>161925</xdr:colOff>
      <xdr:row>50</xdr:row>
      <xdr:rowOff>266700</xdr:rowOff>
    </xdr:to>
    <xdr:pic>
      <xdr:nvPicPr>
        <xdr:cNvPr id="19489" name="Image 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518975"/>
          <a:ext cx="1143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50</xdr:row>
      <xdr:rowOff>323850</xdr:rowOff>
    </xdr:from>
    <xdr:to>
      <xdr:col>2</xdr:col>
      <xdr:colOff>1352550</xdr:colOff>
      <xdr:row>50</xdr:row>
      <xdr:rowOff>1885950</xdr:rowOff>
    </xdr:to>
    <xdr:grpSp>
      <xdr:nvGrpSpPr>
        <xdr:cNvPr id="19490" name="Groupe 52"/>
        <xdr:cNvGrpSpPr>
          <a:grpSpLocks/>
        </xdr:cNvGrpSpPr>
      </xdr:nvGrpSpPr>
      <xdr:grpSpPr bwMode="auto">
        <a:xfrm>
          <a:off x="142875" y="37576125"/>
          <a:ext cx="3333750" cy="1562100"/>
          <a:chOff x="6147955" y="7273636"/>
          <a:chExt cx="2914840" cy="1442796"/>
        </a:xfrm>
      </xdr:grpSpPr>
      <xdr:pic>
        <xdr:nvPicPr>
          <xdr:cNvPr id="19500" name="Image 53"/>
          <xdr:cNvPicPr>
            <a:picLocks noChangeAspect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7955" y="7273636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501" name="Image 54"/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22795" y="7276432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2</xdr:col>
      <xdr:colOff>781050</xdr:colOff>
      <xdr:row>43</xdr:row>
      <xdr:rowOff>38100</xdr:rowOff>
    </xdr:from>
    <xdr:to>
      <xdr:col>2</xdr:col>
      <xdr:colOff>1304925</xdr:colOff>
      <xdr:row>43</xdr:row>
      <xdr:rowOff>1343025</xdr:rowOff>
    </xdr:to>
    <xdr:pic>
      <xdr:nvPicPr>
        <xdr:cNvPr id="19491" name="Image 54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0499050"/>
          <a:ext cx="5238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695325</xdr:colOff>
      <xdr:row>47</xdr:row>
      <xdr:rowOff>95250</xdr:rowOff>
    </xdr:from>
    <xdr:to>
      <xdr:col>2</xdr:col>
      <xdr:colOff>1209675</xdr:colOff>
      <xdr:row>47</xdr:row>
      <xdr:rowOff>1381125</xdr:rowOff>
    </xdr:to>
    <xdr:pic>
      <xdr:nvPicPr>
        <xdr:cNvPr id="19492" name="Image 55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34499550"/>
          <a:ext cx="51435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819150</xdr:colOff>
      <xdr:row>25</xdr:row>
      <xdr:rowOff>104775</xdr:rowOff>
    </xdr:from>
    <xdr:to>
      <xdr:col>2</xdr:col>
      <xdr:colOff>1200150</xdr:colOff>
      <xdr:row>25</xdr:row>
      <xdr:rowOff>590550</xdr:rowOff>
    </xdr:to>
    <xdr:pic>
      <xdr:nvPicPr>
        <xdr:cNvPr id="19493" name="Image 4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16135350"/>
          <a:ext cx="381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36</xdr:row>
      <xdr:rowOff>257175</xdr:rowOff>
    </xdr:from>
    <xdr:to>
      <xdr:col>2</xdr:col>
      <xdr:colOff>1419225</xdr:colOff>
      <xdr:row>36</xdr:row>
      <xdr:rowOff>609600</xdr:rowOff>
    </xdr:to>
    <xdr:pic>
      <xdr:nvPicPr>
        <xdr:cNvPr id="19494" name="Image 5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4031575"/>
          <a:ext cx="35052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619125</xdr:colOff>
      <xdr:row>26</xdr:row>
      <xdr:rowOff>123825</xdr:rowOff>
    </xdr:from>
    <xdr:to>
      <xdr:col>2</xdr:col>
      <xdr:colOff>1143000</xdr:colOff>
      <xdr:row>26</xdr:row>
      <xdr:rowOff>561975</xdr:rowOff>
    </xdr:to>
    <xdr:pic>
      <xdr:nvPicPr>
        <xdr:cNvPr id="19495" name="Image 56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6792575"/>
          <a:ext cx="5238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171450</xdr:colOff>
      <xdr:row>53</xdr:row>
      <xdr:rowOff>104775</xdr:rowOff>
    </xdr:from>
    <xdr:to>
      <xdr:col>2</xdr:col>
      <xdr:colOff>1114425</xdr:colOff>
      <xdr:row>53</xdr:row>
      <xdr:rowOff>1933575</xdr:rowOff>
    </xdr:to>
    <xdr:pic>
      <xdr:nvPicPr>
        <xdr:cNvPr id="19496" name="Image 80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005500"/>
          <a:ext cx="942975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42</xdr:row>
      <xdr:rowOff>257175</xdr:rowOff>
    </xdr:from>
    <xdr:to>
      <xdr:col>2</xdr:col>
      <xdr:colOff>1247775</xdr:colOff>
      <xdr:row>42</xdr:row>
      <xdr:rowOff>1333500</xdr:rowOff>
    </xdr:to>
    <xdr:pic>
      <xdr:nvPicPr>
        <xdr:cNvPr id="19497" name="Image 1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29317950"/>
          <a:ext cx="2247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46</xdr:row>
      <xdr:rowOff>285750</xdr:rowOff>
    </xdr:from>
    <xdr:to>
      <xdr:col>2</xdr:col>
      <xdr:colOff>1238250</xdr:colOff>
      <xdr:row>46</xdr:row>
      <xdr:rowOff>933450</xdr:rowOff>
    </xdr:to>
    <xdr:pic>
      <xdr:nvPicPr>
        <xdr:cNvPr id="19498" name="Image 58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33556575"/>
          <a:ext cx="232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971550</xdr:colOff>
      <xdr:row>20</xdr:row>
      <xdr:rowOff>257175</xdr:rowOff>
    </xdr:from>
    <xdr:to>
      <xdr:col>2</xdr:col>
      <xdr:colOff>1114425</xdr:colOff>
      <xdr:row>20</xdr:row>
      <xdr:rowOff>762000</xdr:rowOff>
    </xdr:to>
    <xdr:pic>
      <xdr:nvPicPr>
        <xdr:cNvPr id="19499" name="Image 49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2192000"/>
          <a:ext cx="22669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68</xdr:row>
      <xdr:rowOff>104775</xdr:rowOff>
    </xdr:from>
    <xdr:to>
      <xdr:col>2</xdr:col>
      <xdr:colOff>609600</xdr:colOff>
      <xdr:row>68</xdr:row>
      <xdr:rowOff>847725</xdr:rowOff>
    </xdr:to>
    <xdr:pic>
      <xdr:nvPicPr>
        <xdr:cNvPr id="20481" name="Imag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8054875"/>
          <a:ext cx="22574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20482" name="Image 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19</xdr:row>
      <xdr:rowOff>38100</xdr:rowOff>
    </xdr:from>
    <xdr:to>
      <xdr:col>3</xdr:col>
      <xdr:colOff>790575</xdr:colOff>
      <xdr:row>19</xdr:row>
      <xdr:rowOff>619125</xdr:rowOff>
    </xdr:to>
    <xdr:pic>
      <xdr:nvPicPr>
        <xdr:cNvPr id="20483" name="Imag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10972800"/>
          <a:ext cx="685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676275</xdr:colOff>
      <xdr:row>31</xdr:row>
      <xdr:rowOff>114300</xdr:rowOff>
    </xdr:from>
    <xdr:to>
      <xdr:col>2</xdr:col>
      <xdr:colOff>1266825</xdr:colOff>
      <xdr:row>31</xdr:row>
      <xdr:rowOff>695325</xdr:rowOff>
    </xdr:to>
    <xdr:pic>
      <xdr:nvPicPr>
        <xdr:cNvPr id="20484" name="Imag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0640675"/>
          <a:ext cx="5905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381000</xdr:colOff>
      <xdr:row>35</xdr:row>
      <xdr:rowOff>28575</xdr:rowOff>
    </xdr:from>
    <xdr:to>
      <xdr:col>2</xdr:col>
      <xdr:colOff>1209675</xdr:colOff>
      <xdr:row>35</xdr:row>
      <xdr:rowOff>714375</xdr:rowOff>
    </xdr:to>
    <xdr:pic>
      <xdr:nvPicPr>
        <xdr:cNvPr id="20485" name="Image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3279100"/>
          <a:ext cx="8286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247650</xdr:colOff>
      <xdr:row>51</xdr:row>
      <xdr:rowOff>409575</xdr:rowOff>
    </xdr:from>
    <xdr:to>
      <xdr:col>2</xdr:col>
      <xdr:colOff>1095375</xdr:colOff>
      <xdr:row>51</xdr:row>
      <xdr:rowOff>1095375</xdr:rowOff>
    </xdr:to>
    <xdr:pic>
      <xdr:nvPicPr>
        <xdr:cNvPr id="20486" name="Image 1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5518725"/>
          <a:ext cx="26955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1095375</xdr:colOff>
      <xdr:row>52</xdr:row>
      <xdr:rowOff>285750</xdr:rowOff>
    </xdr:from>
    <xdr:to>
      <xdr:col>2</xdr:col>
      <xdr:colOff>1343025</xdr:colOff>
      <xdr:row>52</xdr:row>
      <xdr:rowOff>1295400</xdr:rowOff>
    </xdr:to>
    <xdr:pic>
      <xdr:nvPicPr>
        <xdr:cNvPr id="20487" name="Image 1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36737925"/>
          <a:ext cx="139065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219075</xdr:colOff>
      <xdr:row>58</xdr:row>
      <xdr:rowOff>295275</xdr:rowOff>
    </xdr:from>
    <xdr:to>
      <xdr:col>2</xdr:col>
      <xdr:colOff>1352550</xdr:colOff>
      <xdr:row>58</xdr:row>
      <xdr:rowOff>1276350</xdr:rowOff>
    </xdr:to>
    <xdr:pic>
      <xdr:nvPicPr>
        <xdr:cNvPr id="20488" name="Image 1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42738675"/>
          <a:ext cx="227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333375</xdr:colOff>
      <xdr:row>60</xdr:row>
      <xdr:rowOff>257175</xdr:rowOff>
    </xdr:from>
    <xdr:to>
      <xdr:col>2</xdr:col>
      <xdr:colOff>1419225</xdr:colOff>
      <xdr:row>60</xdr:row>
      <xdr:rowOff>1152525</xdr:rowOff>
    </xdr:to>
    <xdr:pic>
      <xdr:nvPicPr>
        <xdr:cNvPr id="20489" name="Image 2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45777150"/>
          <a:ext cx="10858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1009650</xdr:colOff>
      <xdr:row>65</xdr:row>
      <xdr:rowOff>38100</xdr:rowOff>
    </xdr:from>
    <xdr:to>
      <xdr:col>2</xdr:col>
      <xdr:colOff>1028700</xdr:colOff>
      <xdr:row>65</xdr:row>
      <xdr:rowOff>1095375</xdr:rowOff>
    </xdr:to>
    <xdr:pic>
      <xdr:nvPicPr>
        <xdr:cNvPr id="20490" name="Image 2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54425850"/>
          <a:ext cx="116205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66675</xdr:colOff>
      <xdr:row>67</xdr:row>
      <xdr:rowOff>76200</xdr:rowOff>
    </xdr:from>
    <xdr:to>
      <xdr:col>2</xdr:col>
      <xdr:colOff>1247775</xdr:colOff>
      <xdr:row>67</xdr:row>
      <xdr:rowOff>1162050</xdr:rowOff>
    </xdr:to>
    <xdr:pic>
      <xdr:nvPicPr>
        <xdr:cNvPr id="20491" name="Image 2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56759475"/>
          <a:ext cx="11811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352425</xdr:colOff>
      <xdr:row>56</xdr:row>
      <xdr:rowOff>333375</xdr:rowOff>
    </xdr:from>
    <xdr:to>
      <xdr:col>3</xdr:col>
      <xdr:colOff>0</xdr:colOff>
      <xdr:row>56</xdr:row>
      <xdr:rowOff>1219200</xdr:rowOff>
    </xdr:to>
    <xdr:pic>
      <xdr:nvPicPr>
        <xdr:cNvPr id="20492" name="Image 9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41271825"/>
          <a:ext cx="10858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561975</xdr:colOff>
      <xdr:row>25</xdr:row>
      <xdr:rowOff>76200</xdr:rowOff>
    </xdr:from>
    <xdr:to>
      <xdr:col>2</xdr:col>
      <xdr:colOff>1266825</xdr:colOff>
      <xdr:row>25</xdr:row>
      <xdr:rowOff>990600</xdr:rowOff>
    </xdr:to>
    <xdr:pic>
      <xdr:nvPicPr>
        <xdr:cNvPr id="20493" name="Image 3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" y="15868650"/>
          <a:ext cx="7048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23</xdr:row>
      <xdr:rowOff>57150</xdr:rowOff>
    </xdr:from>
    <xdr:to>
      <xdr:col>3</xdr:col>
      <xdr:colOff>781050</xdr:colOff>
      <xdr:row>23</xdr:row>
      <xdr:rowOff>762000</xdr:rowOff>
    </xdr:to>
    <xdr:pic>
      <xdr:nvPicPr>
        <xdr:cNvPr id="20494" name="Image 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14249400"/>
          <a:ext cx="7429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47625</xdr:colOff>
      <xdr:row>21</xdr:row>
      <xdr:rowOff>104775</xdr:rowOff>
    </xdr:from>
    <xdr:to>
      <xdr:col>3</xdr:col>
      <xdr:colOff>742950</xdr:colOff>
      <xdr:row>21</xdr:row>
      <xdr:rowOff>733425</xdr:rowOff>
    </xdr:to>
    <xdr:pic>
      <xdr:nvPicPr>
        <xdr:cNvPr id="20495" name="Image 3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12601575"/>
          <a:ext cx="6953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161925</xdr:colOff>
      <xdr:row>63</xdr:row>
      <xdr:rowOff>276225</xdr:rowOff>
    </xdr:from>
    <xdr:to>
      <xdr:col>2</xdr:col>
      <xdr:colOff>1362075</xdr:colOff>
      <xdr:row>63</xdr:row>
      <xdr:rowOff>2590800</xdr:rowOff>
    </xdr:to>
    <xdr:pic>
      <xdr:nvPicPr>
        <xdr:cNvPr id="20496" name="Image 3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9225200"/>
          <a:ext cx="1200150" cy="2314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381000</xdr:colOff>
      <xdr:row>24</xdr:row>
      <xdr:rowOff>304800</xdr:rowOff>
    </xdr:from>
    <xdr:to>
      <xdr:col>2</xdr:col>
      <xdr:colOff>1057275</xdr:colOff>
      <xdr:row>24</xdr:row>
      <xdr:rowOff>628650</xdr:rowOff>
    </xdr:to>
    <xdr:pic>
      <xdr:nvPicPr>
        <xdr:cNvPr id="20497" name="Image 3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15344775"/>
          <a:ext cx="18192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</xdr:colOff>
      <xdr:row>44</xdr:row>
      <xdr:rowOff>619125</xdr:rowOff>
    </xdr:from>
    <xdr:to>
      <xdr:col>9</xdr:col>
      <xdr:colOff>523875</xdr:colOff>
      <xdr:row>44</xdr:row>
      <xdr:rowOff>619125</xdr:rowOff>
    </xdr:to>
    <xdr:pic>
      <xdr:nvPicPr>
        <xdr:cNvPr id="20498" name="Image 60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6650" y="29232225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28575</xdr:colOff>
      <xdr:row>44</xdr:row>
      <xdr:rowOff>619125</xdr:rowOff>
    </xdr:from>
    <xdr:to>
      <xdr:col>8</xdr:col>
      <xdr:colOff>523875</xdr:colOff>
      <xdr:row>44</xdr:row>
      <xdr:rowOff>619125</xdr:rowOff>
    </xdr:to>
    <xdr:pic>
      <xdr:nvPicPr>
        <xdr:cNvPr id="20499" name="Image 62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29232225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66675</xdr:colOff>
      <xdr:row>20</xdr:row>
      <xdr:rowOff>66675</xdr:rowOff>
    </xdr:from>
    <xdr:to>
      <xdr:col>3</xdr:col>
      <xdr:colOff>723900</xdr:colOff>
      <xdr:row>20</xdr:row>
      <xdr:rowOff>838200</xdr:rowOff>
    </xdr:to>
    <xdr:pic>
      <xdr:nvPicPr>
        <xdr:cNvPr id="20500" name="Image 6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11696700"/>
          <a:ext cx="6572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43</xdr:row>
      <xdr:rowOff>104775</xdr:rowOff>
    </xdr:from>
    <xdr:to>
      <xdr:col>3</xdr:col>
      <xdr:colOff>752475</xdr:colOff>
      <xdr:row>43</xdr:row>
      <xdr:rowOff>847725</xdr:rowOff>
    </xdr:to>
    <xdr:pic>
      <xdr:nvPicPr>
        <xdr:cNvPr id="20501" name="Image 69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27689175"/>
          <a:ext cx="6381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800100</xdr:colOff>
      <xdr:row>20</xdr:row>
      <xdr:rowOff>504825</xdr:rowOff>
    </xdr:from>
    <xdr:to>
      <xdr:col>2</xdr:col>
      <xdr:colOff>1323975</xdr:colOff>
      <xdr:row>20</xdr:row>
      <xdr:rowOff>504825</xdr:rowOff>
    </xdr:to>
    <xdr:pic>
      <xdr:nvPicPr>
        <xdr:cNvPr id="20502" name="Image 4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12134850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66</xdr:row>
      <xdr:rowOff>66675</xdr:rowOff>
    </xdr:from>
    <xdr:to>
      <xdr:col>2</xdr:col>
      <xdr:colOff>1257300</xdr:colOff>
      <xdr:row>66</xdr:row>
      <xdr:rowOff>1038225</xdr:rowOff>
    </xdr:to>
    <xdr:pic>
      <xdr:nvPicPr>
        <xdr:cNvPr id="20503" name="Image 2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55616475"/>
          <a:ext cx="9715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45</xdr:row>
      <xdr:rowOff>257175</xdr:rowOff>
    </xdr:from>
    <xdr:to>
      <xdr:col>2</xdr:col>
      <xdr:colOff>1085850</xdr:colOff>
      <xdr:row>45</xdr:row>
      <xdr:rowOff>952500</xdr:rowOff>
    </xdr:to>
    <xdr:pic>
      <xdr:nvPicPr>
        <xdr:cNvPr id="2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29660850"/>
          <a:ext cx="26574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533400</xdr:colOff>
      <xdr:row>27</xdr:row>
      <xdr:rowOff>66675</xdr:rowOff>
    </xdr:from>
    <xdr:to>
      <xdr:col>2</xdr:col>
      <xdr:colOff>1333500</xdr:colOff>
      <xdr:row>27</xdr:row>
      <xdr:rowOff>733425</xdr:rowOff>
    </xdr:to>
    <xdr:pic>
      <xdr:nvPicPr>
        <xdr:cNvPr id="20505" name="Image 45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17811750"/>
          <a:ext cx="8001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486047</xdr:colOff>
      <xdr:row>27</xdr:row>
      <xdr:rowOff>367268</xdr:rowOff>
    </xdr:from>
    <xdr:to>
      <xdr:col>2</xdr:col>
      <xdr:colOff>1349881</xdr:colOff>
      <xdr:row>27</xdr:row>
      <xdr:rowOff>730526</xdr:rowOff>
    </xdr:to>
    <xdr:sp macro="" textlink="">
      <xdr:nvSpPr>
        <xdr:cNvPr id="27" name="Rectangle 89">
          <a:extLst>
            <a:ext uri="{FF2B5EF4-FFF2-40B4-BE49-F238E27FC236}"/>
          </a:extLst>
        </xdr:cNvPr>
        <xdr:cNvSpPr/>
      </xdr:nvSpPr>
      <xdr:spPr>
        <a:xfrm>
          <a:off x="2333897" y="18112343"/>
          <a:ext cx="863834" cy="363258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TW" altLang="en-US"/>
        </a:p>
      </xdr:txBody>
    </xdr:sp>
    <xdr:clientData/>
  </xdr:twoCellAnchor>
  <xdr:twoCellAnchor editAs="oneCell">
    <xdr:from>
      <xdr:col>1</xdr:col>
      <xdr:colOff>742950</xdr:colOff>
      <xdr:row>49</xdr:row>
      <xdr:rowOff>400050</xdr:rowOff>
    </xdr:from>
    <xdr:to>
      <xdr:col>2</xdr:col>
      <xdr:colOff>1257300</xdr:colOff>
      <xdr:row>49</xdr:row>
      <xdr:rowOff>1162050</xdr:rowOff>
    </xdr:to>
    <xdr:pic>
      <xdr:nvPicPr>
        <xdr:cNvPr id="20507" name="Image 61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33918525"/>
          <a:ext cx="16573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571500</xdr:colOff>
      <xdr:row>25</xdr:row>
      <xdr:rowOff>47625</xdr:rowOff>
    </xdr:from>
    <xdr:to>
      <xdr:col>7</xdr:col>
      <xdr:colOff>1190625</xdr:colOff>
      <xdr:row>25</xdr:row>
      <xdr:rowOff>628650</xdr:rowOff>
    </xdr:to>
    <xdr:pic>
      <xdr:nvPicPr>
        <xdr:cNvPr id="20508" name="Image 70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15840075"/>
          <a:ext cx="6191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590550</xdr:colOff>
      <xdr:row>25</xdr:row>
      <xdr:rowOff>47625</xdr:rowOff>
    </xdr:from>
    <xdr:to>
      <xdr:col>8</xdr:col>
      <xdr:colOff>1209675</xdr:colOff>
      <xdr:row>25</xdr:row>
      <xdr:rowOff>628650</xdr:rowOff>
    </xdr:to>
    <xdr:pic>
      <xdr:nvPicPr>
        <xdr:cNvPr id="20509" name="Image 7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8875" y="15840075"/>
          <a:ext cx="6191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590550</xdr:colOff>
      <xdr:row>25</xdr:row>
      <xdr:rowOff>47625</xdr:rowOff>
    </xdr:from>
    <xdr:to>
      <xdr:col>9</xdr:col>
      <xdr:colOff>1209675</xdr:colOff>
      <xdr:row>25</xdr:row>
      <xdr:rowOff>628650</xdr:rowOff>
    </xdr:to>
    <xdr:pic>
      <xdr:nvPicPr>
        <xdr:cNvPr id="20510" name="Image 87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8625" y="15840075"/>
          <a:ext cx="6191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942975</xdr:colOff>
      <xdr:row>64</xdr:row>
      <xdr:rowOff>219075</xdr:rowOff>
    </xdr:from>
    <xdr:to>
      <xdr:col>2</xdr:col>
      <xdr:colOff>1266825</xdr:colOff>
      <xdr:row>64</xdr:row>
      <xdr:rowOff>2609850</xdr:rowOff>
    </xdr:to>
    <xdr:pic>
      <xdr:nvPicPr>
        <xdr:cNvPr id="20511" name="Image 98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51806475"/>
          <a:ext cx="1466850" cy="2390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65</xdr:row>
      <xdr:rowOff>0</xdr:rowOff>
    </xdr:from>
    <xdr:to>
      <xdr:col>2</xdr:col>
      <xdr:colOff>1257300</xdr:colOff>
      <xdr:row>65</xdr:row>
      <xdr:rowOff>0</xdr:rowOff>
    </xdr:to>
    <xdr:pic>
      <xdr:nvPicPr>
        <xdr:cNvPr id="20512" name="Image 29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54387750"/>
          <a:ext cx="2828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62</xdr:row>
      <xdr:rowOff>333375</xdr:rowOff>
    </xdr:from>
    <xdr:to>
      <xdr:col>2</xdr:col>
      <xdr:colOff>1304925</xdr:colOff>
      <xdr:row>62</xdr:row>
      <xdr:rowOff>1800225</xdr:rowOff>
    </xdr:to>
    <xdr:grpSp>
      <xdr:nvGrpSpPr>
        <xdr:cNvPr id="20513" name="Groupe 51"/>
        <xdr:cNvGrpSpPr>
          <a:grpSpLocks/>
        </xdr:cNvGrpSpPr>
      </xdr:nvGrpSpPr>
      <xdr:grpSpPr bwMode="auto">
        <a:xfrm>
          <a:off x="152400" y="47358300"/>
          <a:ext cx="3000375" cy="1466850"/>
          <a:chOff x="6147955" y="7273636"/>
          <a:chExt cx="2914840" cy="1442796"/>
        </a:xfrm>
      </xdr:grpSpPr>
      <xdr:pic>
        <xdr:nvPicPr>
          <xdr:cNvPr id="20524" name="Image 52"/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7955" y="7273636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0525" name="Image 53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22795" y="7276432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</xdr:col>
      <xdr:colOff>1057275</xdr:colOff>
      <xdr:row>48</xdr:row>
      <xdr:rowOff>333375</xdr:rowOff>
    </xdr:from>
    <xdr:to>
      <xdr:col>2</xdr:col>
      <xdr:colOff>1304925</xdr:colOff>
      <xdr:row>48</xdr:row>
      <xdr:rowOff>1362075</xdr:rowOff>
    </xdr:to>
    <xdr:pic>
      <xdr:nvPicPr>
        <xdr:cNvPr id="20514" name="Image 1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2375475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409575</xdr:colOff>
      <xdr:row>47</xdr:row>
      <xdr:rowOff>581025</xdr:rowOff>
    </xdr:from>
    <xdr:to>
      <xdr:col>2</xdr:col>
      <xdr:colOff>1257300</xdr:colOff>
      <xdr:row>47</xdr:row>
      <xdr:rowOff>1247775</xdr:rowOff>
    </xdr:to>
    <xdr:pic>
      <xdr:nvPicPr>
        <xdr:cNvPr id="20515" name="Image 1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31280100"/>
          <a:ext cx="2695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771525</xdr:colOff>
      <xdr:row>55</xdr:row>
      <xdr:rowOff>47625</xdr:rowOff>
    </xdr:from>
    <xdr:to>
      <xdr:col>2</xdr:col>
      <xdr:colOff>1343025</xdr:colOff>
      <xdr:row>55</xdr:row>
      <xdr:rowOff>1485900</xdr:rowOff>
    </xdr:to>
    <xdr:pic>
      <xdr:nvPicPr>
        <xdr:cNvPr id="20516" name="Image 51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9443025"/>
          <a:ext cx="571500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762000</xdr:colOff>
      <xdr:row>59</xdr:row>
      <xdr:rowOff>47625</xdr:rowOff>
    </xdr:from>
    <xdr:to>
      <xdr:col>2</xdr:col>
      <xdr:colOff>1333500</xdr:colOff>
      <xdr:row>59</xdr:row>
      <xdr:rowOff>1485900</xdr:rowOff>
    </xdr:to>
    <xdr:pic>
      <xdr:nvPicPr>
        <xdr:cNvPr id="20517" name="Image 51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44034075"/>
          <a:ext cx="571500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638175</xdr:colOff>
      <xdr:row>30</xdr:row>
      <xdr:rowOff>28575</xdr:rowOff>
    </xdr:from>
    <xdr:to>
      <xdr:col>2</xdr:col>
      <xdr:colOff>1190625</xdr:colOff>
      <xdr:row>30</xdr:row>
      <xdr:rowOff>752475</xdr:rowOff>
    </xdr:to>
    <xdr:pic>
      <xdr:nvPicPr>
        <xdr:cNvPr id="20518" name="Image 4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19792950"/>
          <a:ext cx="5524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44</xdr:row>
      <xdr:rowOff>381000</xdr:rowOff>
    </xdr:from>
    <xdr:to>
      <xdr:col>3</xdr:col>
      <xdr:colOff>0</xdr:colOff>
      <xdr:row>44</xdr:row>
      <xdr:rowOff>695325</xdr:rowOff>
    </xdr:to>
    <xdr:pic>
      <xdr:nvPicPr>
        <xdr:cNvPr id="20519" name="Image 5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994100"/>
          <a:ext cx="3228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552450</xdr:colOff>
      <xdr:row>32</xdr:row>
      <xdr:rowOff>123825</xdr:rowOff>
    </xdr:from>
    <xdr:to>
      <xdr:col>2</xdr:col>
      <xdr:colOff>1276350</xdr:colOff>
      <xdr:row>32</xdr:row>
      <xdr:rowOff>657225</xdr:rowOff>
    </xdr:to>
    <xdr:pic>
      <xdr:nvPicPr>
        <xdr:cNvPr id="20520" name="Image 5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1412200"/>
          <a:ext cx="7239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219075</xdr:colOff>
      <xdr:row>54</xdr:row>
      <xdr:rowOff>238125</xdr:rowOff>
    </xdr:from>
    <xdr:to>
      <xdr:col>2</xdr:col>
      <xdr:colOff>1352550</xdr:colOff>
      <xdr:row>54</xdr:row>
      <xdr:rowOff>1219200</xdr:rowOff>
    </xdr:to>
    <xdr:pic>
      <xdr:nvPicPr>
        <xdr:cNvPr id="20521" name="Image 1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8280975"/>
          <a:ext cx="227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28575</xdr:colOff>
      <xdr:row>45</xdr:row>
      <xdr:rowOff>619125</xdr:rowOff>
    </xdr:from>
    <xdr:to>
      <xdr:col>8</xdr:col>
      <xdr:colOff>523875</xdr:colOff>
      <xdr:row>45</xdr:row>
      <xdr:rowOff>619125</xdr:rowOff>
    </xdr:to>
    <xdr:pic>
      <xdr:nvPicPr>
        <xdr:cNvPr id="20522" name="Image 62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3002280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</xdr:colOff>
      <xdr:row>45</xdr:row>
      <xdr:rowOff>619125</xdr:rowOff>
    </xdr:from>
    <xdr:to>
      <xdr:col>9</xdr:col>
      <xdr:colOff>523875</xdr:colOff>
      <xdr:row>45</xdr:row>
      <xdr:rowOff>619125</xdr:rowOff>
    </xdr:to>
    <xdr:pic>
      <xdr:nvPicPr>
        <xdr:cNvPr id="20523" name="Image 60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6650" y="3002280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45</xdr:row>
      <xdr:rowOff>104775</xdr:rowOff>
    </xdr:from>
    <xdr:to>
      <xdr:col>2</xdr:col>
      <xdr:colOff>409575</xdr:colOff>
      <xdr:row>45</xdr:row>
      <xdr:rowOff>847725</xdr:rowOff>
    </xdr:to>
    <xdr:pic>
      <xdr:nvPicPr>
        <xdr:cNvPr id="2093" name="Imag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4977050"/>
          <a:ext cx="22574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2094" name="Image 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</xdr:colOff>
      <xdr:row>42</xdr:row>
      <xdr:rowOff>57150</xdr:rowOff>
    </xdr:from>
    <xdr:to>
      <xdr:col>2</xdr:col>
      <xdr:colOff>1171575</xdr:colOff>
      <xdr:row>42</xdr:row>
      <xdr:rowOff>1114425</xdr:rowOff>
    </xdr:to>
    <xdr:pic>
      <xdr:nvPicPr>
        <xdr:cNvPr id="2095" name="Image 2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41509950"/>
          <a:ext cx="115252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352425</xdr:colOff>
      <xdr:row>44</xdr:row>
      <xdr:rowOff>104775</xdr:rowOff>
    </xdr:from>
    <xdr:to>
      <xdr:col>2</xdr:col>
      <xdr:colOff>1533525</xdr:colOff>
      <xdr:row>44</xdr:row>
      <xdr:rowOff>1190625</xdr:rowOff>
    </xdr:to>
    <xdr:pic>
      <xdr:nvPicPr>
        <xdr:cNvPr id="2096" name="Image 2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43710225"/>
          <a:ext cx="11811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35</xdr:row>
      <xdr:rowOff>276225</xdr:rowOff>
    </xdr:from>
    <xdr:to>
      <xdr:col>2</xdr:col>
      <xdr:colOff>1504950</xdr:colOff>
      <xdr:row>35</xdr:row>
      <xdr:rowOff>1171575</xdr:rowOff>
    </xdr:to>
    <xdr:pic>
      <xdr:nvPicPr>
        <xdr:cNvPr id="2097" name="Image 9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28127325"/>
          <a:ext cx="10858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14</xdr:row>
      <xdr:rowOff>85725</xdr:rowOff>
    </xdr:from>
    <xdr:to>
      <xdr:col>3</xdr:col>
      <xdr:colOff>866775</xdr:colOff>
      <xdr:row>14</xdr:row>
      <xdr:rowOff>847725</xdr:rowOff>
    </xdr:to>
    <xdr:pic>
      <xdr:nvPicPr>
        <xdr:cNvPr id="2098" name="Image 2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9448800"/>
          <a:ext cx="7905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31</xdr:row>
      <xdr:rowOff>276225</xdr:rowOff>
    </xdr:from>
    <xdr:to>
      <xdr:col>2</xdr:col>
      <xdr:colOff>647700</xdr:colOff>
      <xdr:row>31</xdr:row>
      <xdr:rowOff>276225</xdr:rowOff>
    </xdr:to>
    <xdr:pic>
      <xdr:nvPicPr>
        <xdr:cNvPr id="2099" name="Image 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3764875"/>
          <a:ext cx="1933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39</xdr:row>
      <xdr:rowOff>247650</xdr:rowOff>
    </xdr:from>
    <xdr:to>
      <xdr:col>2</xdr:col>
      <xdr:colOff>180975</xdr:colOff>
      <xdr:row>39</xdr:row>
      <xdr:rowOff>247650</xdr:rowOff>
    </xdr:to>
    <xdr:pic>
      <xdr:nvPicPr>
        <xdr:cNvPr id="2100" name="Image 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33870900"/>
          <a:ext cx="1419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657225</xdr:colOff>
      <xdr:row>39</xdr:row>
      <xdr:rowOff>247650</xdr:rowOff>
    </xdr:from>
    <xdr:to>
      <xdr:col>2</xdr:col>
      <xdr:colOff>28575</xdr:colOff>
      <xdr:row>39</xdr:row>
      <xdr:rowOff>247650</xdr:rowOff>
    </xdr:to>
    <xdr:pic>
      <xdr:nvPicPr>
        <xdr:cNvPr id="2101" name="Image 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33870900"/>
          <a:ext cx="1419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39</xdr:row>
      <xdr:rowOff>276225</xdr:rowOff>
    </xdr:from>
    <xdr:to>
      <xdr:col>2</xdr:col>
      <xdr:colOff>76200</xdr:colOff>
      <xdr:row>39</xdr:row>
      <xdr:rowOff>276225</xdr:rowOff>
    </xdr:to>
    <xdr:pic>
      <xdr:nvPicPr>
        <xdr:cNvPr id="2102" name="Image 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33899475"/>
          <a:ext cx="1333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39</xdr:row>
      <xdr:rowOff>247650</xdr:rowOff>
    </xdr:from>
    <xdr:to>
      <xdr:col>2</xdr:col>
      <xdr:colOff>9525</xdr:colOff>
      <xdr:row>39</xdr:row>
      <xdr:rowOff>247650</xdr:rowOff>
    </xdr:to>
    <xdr:pic>
      <xdr:nvPicPr>
        <xdr:cNvPr id="2103" name="Image 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3870900"/>
          <a:ext cx="1333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657225</xdr:colOff>
      <xdr:row>39</xdr:row>
      <xdr:rowOff>247650</xdr:rowOff>
    </xdr:from>
    <xdr:to>
      <xdr:col>1</xdr:col>
      <xdr:colOff>1276350</xdr:colOff>
      <xdr:row>39</xdr:row>
      <xdr:rowOff>247650</xdr:rowOff>
    </xdr:to>
    <xdr:pic>
      <xdr:nvPicPr>
        <xdr:cNvPr id="2104" name="Image 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33870900"/>
          <a:ext cx="1323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1323975</xdr:colOff>
      <xdr:row>39</xdr:row>
      <xdr:rowOff>247650</xdr:rowOff>
    </xdr:from>
    <xdr:to>
      <xdr:col>2</xdr:col>
      <xdr:colOff>1304925</xdr:colOff>
      <xdr:row>39</xdr:row>
      <xdr:rowOff>2714625</xdr:rowOff>
    </xdr:to>
    <xdr:pic>
      <xdr:nvPicPr>
        <xdr:cNvPr id="2105" name="Image 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33870900"/>
          <a:ext cx="1323975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</xdr:colOff>
      <xdr:row>40</xdr:row>
      <xdr:rowOff>57150</xdr:rowOff>
    </xdr:from>
    <xdr:to>
      <xdr:col>2</xdr:col>
      <xdr:colOff>1600200</xdr:colOff>
      <xdr:row>40</xdr:row>
      <xdr:rowOff>2714625</xdr:rowOff>
    </xdr:to>
    <xdr:pic>
      <xdr:nvPicPr>
        <xdr:cNvPr id="2106" name="Image 3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36509325"/>
          <a:ext cx="15240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133350</xdr:colOff>
      <xdr:row>32</xdr:row>
      <xdr:rowOff>0</xdr:rowOff>
    </xdr:from>
    <xdr:to>
      <xdr:col>2</xdr:col>
      <xdr:colOff>647700</xdr:colOff>
      <xdr:row>32</xdr:row>
      <xdr:rowOff>0</xdr:rowOff>
    </xdr:to>
    <xdr:pic>
      <xdr:nvPicPr>
        <xdr:cNvPr id="2107" name="Image 7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24831675"/>
          <a:ext cx="1857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1047750</xdr:colOff>
      <xdr:row>18</xdr:row>
      <xdr:rowOff>76200</xdr:rowOff>
    </xdr:from>
    <xdr:to>
      <xdr:col>2</xdr:col>
      <xdr:colOff>1609725</xdr:colOff>
      <xdr:row>18</xdr:row>
      <xdr:rowOff>552450</xdr:rowOff>
    </xdr:to>
    <xdr:pic>
      <xdr:nvPicPr>
        <xdr:cNvPr id="2108" name="Image 56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13173075"/>
          <a:ext cx="5619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323850</xdr:colOff>
      <xdr:row>43</xdr:row>
      <xdr:rowOff>76200</xdr:rowOff>
    </xdr:from>
    <xdr:to>
      <xdr:col>2</xdr:col>
      <xdr:colOff>1295400</xdr:colOff>
      <xdr:row>43</xdr:row>
      <xdr:rowOff>952500</xdr:rowOff>
    </xdr:to>
    <xdr:pic>
      <xdr:nvPicPr>
        <xdr:cNvPr id="2109" name="Image 2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42691050"/>
          <a:ext cx="971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495300</xdr:colOff>
      <xdr:row>31</xdr:row>
      <xdr:rowOff>238125</xdr:rowOff>
    </xdr:from>
    <xdr:to>
      <xdr:col>2</xdr:col>
      <xdr:colOff>1362075</xdr:colOff>
      <xdr:row>31</xdr:row>
      <xdr:rowOff>1276350</xdr:rowOff>
    </xdr:to>
    <xdr:pic>
      <xdr:nvPicPr>
        <xdr:cNvPr id="2110" name="Image 4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23726775"/>
          <a:ext cx="2209800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923925</xdr:colOff>
      <xdr:row>40</xdr:row>
      <xdr:rowOff>0</xdr:rowOff>
    </xdr:from>
    <xdr:to>
      <xdr:col>2</xdr:col>
      <xdr:colOff>1447800</xdr:colOff>
      <xdr:row>40</xdr:row>
      <xdr:rowOff>0</xdr:rowOff>
    </xdr:to>
    <xdr:pic>
      <xdr:nvPicPr>
        <xdr:cNvPr id="2111" name="Image 3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36452175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666750</xdr:colOff>
      <xdr:row>29</xdr:row>
      <xdr:rowOff>323850</xdr:rowOff>
    </xdr:from>
    <xdr:to>
      <xdr:col>2</xdr:col>
      <xdr:colOff>1524000</xdr:colOff>
      <xdr:row>29</xdr:row>
      <xdr:rowOff>1276350</xdr:rowOff>
    </xdr:to>
    <xdr:pic>
      <xdr:nvPicPr>
        <xdr:cNvPr id="2112" name="Image 3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1288375"/>
          <a:ext cx="2200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30</xdr:row>
      <xdr:rowOff>371475</xdr:rowOff>
    </xdr:from>
    <xdr:to>
      <xdr:col>2</xdr:col>
      <xdr:colOff>1724025</xdr:colOff>
      <xdr:row>30</xdr:row>
      <xdr:rowOff>1038225</xdr:rowOff>
    </xdr:to>
    <xdr:pic>
      <xdr:nvPicPr>
        <xdr:cNvPr id="2113" name="Image 3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2679025"/>
          <a:ext cx="18192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142875</xdr:colOff>
      <xdr:row>41</xdr:row>
      <xdr:rowOff>76200</xdr:rowOff>
    </xdr:from>
    <xdr:to>
      <xdr:col>2</xdr:col>
      <xdr:colOff>1219200</xdr:colOff>
      <xdr:row>41</xdr:row>
      <xdr:rowOff>2143125</xdr:rowOff>
    </xdr:to>
    <xdr:pic>
      <xdr:nvPicPr>
        <xdr:cNvPr id="2114" name="Image 4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9290625"/>
          <a:ext cx="1076325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123825</xdr:colOff>
      <xdr:row>15</xdr:row>
      <xdr:rowOff>57150</xdr:rowOff>
    </xdr:from>
    <xdr:to>
      <xdr:col>3</xdr:col>
      <xdr:colOff>971550</xdr:colOff>
      <xdr:row>16</xdr:row>
      <xdr:rowOff>0</xdr:rowOff>
    </xdr:to>
    <xdr:pic>
      <xdr:nvPicPr>
        <xdr:cNvPr id="2115" name="Image 20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0467975"/>
          <a:ext cx="8477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13</xdr:row>
      <xdr:rowOff>66675</xdr:rowOff>
    </xdr:from>
    <xdr:to>
      <xdr:col>3</xdr:col>
      <xdr:colOff>809625</xdr:colOff>
      <xdr:row>13</xdr:row>
      <xdr:rowOff>838200</xdr:rowOff>
    </xdr:to>
    <xdr:pic>
      <xdr:nvPicPr>
        <xdr:cNvPr id="2116" name="Image 30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8429625"/>
          <a:ext cx="6572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800100</xdr:colOff>
      <xdr:row>13</xdr:row>
      <xdr:rowOff>504825</xdr:rowOff>
    </xdr:from>
    <xdr:to>
      <xdr:col>2</xdr:col>
      <xdr:colOff>1323975</xdr:colOff>
      <xdr:row>13</xdr:row>
      <xdr:rowOff>504825</xdr:rowOff>
    </xdr:to>
    <xdr:pic>
      <xdr:nvPicPr>
        <xdr:cNvPr id="2117" name="Image 48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8867775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13</xdr:row>
      <xdr:rowOff>76200</xdr:rowOff>
    </xdr:from>
    <xdr:to>
      <xdr:col>3</xdr:col>
      <xdr:colOff>819150</xdr:colOff>
      <xdr:row>13</xdr:row>
      <xdr:rowOff>923925</xdr:rowOff>
    </xdr:to>
    <xdr:pic>
      <xdr:nvPicPr>
        <xdr:cNvPr id="2118" name="Image 42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8439150"/>
          <a:ext cx="7429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1476375</xdr:colOff>
      <xdr:row>13</xdr:row>
      <xdr:rowOff>371475</xdr:rowOff>
    </xdr:from>
    <xdr:to>
      <xdr:col>2</xdr:col>
      <xdr:colOff>1485900</xdr:colOff>
      <xdr:row>13</xdr:row>
      <xdr:rowOff>504825</xdr:rowOff>
    </xdr:to>
    <xdr:pic>
      <xdr:nvPicPr>
        <xdr:cNvPr id="2119" name="Image 4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0" y="8734425"/>
          <a:ext cx="95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762000</xdr:colOff>
      <xdr:row>27</xdr:row>
      <xdr:rowOff>28575</xdr:rowOff>
    </xdr:from>
    <xdr:to>
      <xdr:col>2</xdr:col>
      <xdr:colOff>1590675</xdr:colOff>
      <xdr:row>27</xdr:row>
      <xdr:rowOff>714375</xdr:rowOff>
    </xdr:to>
    <xdr:pic>
      <xdr:nvPicPr>
        <xdr:cNvPr id="2120" name="Image 3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19916775"/>
          <a:ext cx="8286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571500</xdr:colOff>
      <xdr:row>37</xdr:row>
      <xdr:rowOff>381000</xdr:rowOff>
    </xdr:from>
    <xdr:to>
      <xdr:col>2</xdr:col>
      <xdr:colOff>1571625</xdr:colOff>
      <xdr:row>37</xdr:row>
      <xdr:rowOff>1847850</xdr:rowOff>
    </xdr:to>
    <xdr:grpSp>
      <xdr:nvGrpSpPr>
        <xdr:cNvPr id="2121" name="Groupe 35"/>
        <xdr:cNvGrpSpPr>
          <a:grpSpLocks/>
        </xdr:cNvGrpSpPr>
      </xdr:nvGrpSpPr>
      <xdr:grpSpPr bwMode="auto">
        <a:xfrm>
          <a:off x="571500" y="29737050"/>
          <a:ext cx="3048000" cy="1466850"/>
          <a:chOff x="6147955" y="7273636"/>
          <a:chExt cx="2914840" cy="1442796"/>
        </a:xfrm>
      </xdr:grpSpPr>
      <xdr:pic>
        <xdr:nvPicPr>
          <xdr:cNvPr id="2135" name="Image 36"/>
          <xdr:cNvPicPr>
            <a:picLocks noChangeAspect="1"/>
          </xdr:cNvPicPr>
        </xdr:nvPicPr>
        <xdr:blipFill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7955" y="7273636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136" name="Image 37"/>
          <xdr:cNvPicPr>
            <a:picLocks noChangeAspect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22795" y="7276432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2</xdr:col>
      <xdr:colOff>714375</xdr:colOff>
      <xdr:row>34</xdr:row>
      <xdr:rowOff>95250</xdr:rowOff>
    </xdr:from>
    <xdr:to>
      <xdr:col>2</xdr:col>
      <xdr:colOff>1304925</xdr:colOff>
      <xdr:row>34</xdr:row>
      <xdr:rowOff>1304925</xdr:rowOff>
    </xdr:to>
    <xdr:pic>
      <xdr:nvPicPr>
        <xdr:cNvPr id="2122" name="Image 37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6622375"/>
          <a:ext cx="590550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1104900</xdr:colOff>
      <xdr:row>19</xdr:row>
      <xdr:rowOff>114300</xdr:rowOff>
    </xdr:from>
    <xdr:to>
      <xdr:col>2</xdr:col>
      <xdr:colOff>1504950</xdr:colOff>
      <xdr:row>19</xdr:row>
      <xdr:rowOff>704850</xdr:rowOff>
    </xdr:to>
    <xdr:pic>
      <xdr:nvPicPr>
        <xdr:cNvPr id="2123" name="Image 1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13877925"/>
          <a:ext cx="4000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38</xdr:row>
      <xdr:rowOff>476250</xdr:rowOff>
    </xdr:from>
    <xdr:to>
      <xdr:col>2</xdr:col>
      <xdr:colOff>1257300</xdr:colOff>
      <xdr:row>38</xdr:row>
      <xdr:rowOff>476250</xdr:rowOff>
    </xdr:to>
    <xdr:pic>
      <xdr:nvPicPr>
        <xdr:cNvPr id="2124" name="Image 29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31908750"/>
          <a:ext cx="3028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342900</xdr:colOff>
      <xdr:row>38</xdr:row>
      <xdr:rowOff>190500</xdr:rowOff>
    </xdr:from>
    <xdr:to>
      <xdr:col>2</xdr:col>
      <xdr:colOff>1333500</xdr:colOff>
      <xdr:row>38</xdr:row>
      <xdr:rowOff>190500</xdr:rowOff>
    </xdr:to>
    <xdr:pic>
      <xdr:nvPicPr>
        <xdr:cNvPr id="2125" name="Image 1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3162300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123825</xdr:colOff>
      <xdr:row>38</xdr:row>
      <xdr:rowOff>47625</xdr:rowOff>
    </xdr:from>
    <xdr:to>
      <xdr:col>2</xdr:col>
      <xdr:colOff>1304925</xdr:colOff>
      <xdr:row>38</xdr:row>
      <xdr:rowOff>2133600</xdr:rowOff>
    </xdr:to>
    <xdr:pic>
      <xdr:nvPicPr>
        <xdr:cNvPr id="2126" name="Image 1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" y="31480125"/>
          <a:ext cx="11811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933450</xdr:colOff>
      <xdr:row>33</xdr:row>
      <xdr:rowOff>190500</xdr:rowOff>
    </xdr:from>
    <xdr:to>
      <xdr:col>2</xdr:col>
      <xdr:colOff>1762125</xdr:colOff>
      <xdr:row>33</xdr:row>
      <xdr:rowOff>1133475</xdr:rowOff>
    </xdr:to>
    <xdr:pic>
      <xdr:nvPicPr>
        <xdr:cNvPr id="2127" name="Image 42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25326975"/>
          <a:ext cx="21717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1009650</xdr:colOff>
      <xdr:row>20</xdr:row>
      <xdr:rowOff>28575</xdr:rowOff>
    </xdr:from>
    <xdr:to>
      <xdr:col>2</xdr:col>
      <xdr:colOff>1514475</xdr:colOff>
      <xdr:row>21</xdr:row>
      <xdr:rowOff>0</xdr:rowOff>
    </xdr:to>
    <xdr:pic>
      <xdr:nvPicPr>
        <xdr:cNvPr id="2128" name="Image 4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4544675"/>
          <a:ext cx="5048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762000</xdr:colOff>
      <xdr:row>21</xdr:row>
      <xdr:rowOff>76200</xdr:rowOff>
    </xdr:from>
    <xdr:to>
      <xdr:col>2</xdr:col>
      <xdr:colOff>1790700</xdr:colOff>
      <xdr:row>21</xdr:row>
      <xdr:rowOff>838200</xdr:rowOff>
    </xdr:to>
    <xdr:pic>
      <xdr:nvPicPr>
        <xdr:cNvPr id="2129" name="Image 1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15401925"/>
          <a:ext cx="10287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85725</xdr:colOff>
      <xdr:row>16</xdr:row>
      <xdr:rowOff>314325</xdr:rowOff>
    </xdr:from>
    <xdr:to>
      <xdr:col>2</xdr:col>
      <xdr:colOff>1295400</xdr:colOff>
      <xdr:row>16</xdr:row>
      <xdr:rowOff>828675</xdr:rowOff>
    </xdr:to>
    <xdr:pic>
      <xdr:nvPicPr>
        <xdr:cNvPr id="2130" name="Image 49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11772900"/>
          <a:ext cx="25527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685800</xdr:colOff>
      <xdr:row>22</xdr:row>
      <xdr:rowOff>95250</xdr:rowOff>
    </xdr:from>
    <xdr:to>
      <xdr:col>2</xdr:col>
      <xdr:colOff>1752600</xdr:colOff>
      <xdr:row>22</xdr:row>
      <xdr:rowOff>619125</xdr:rowOff>
    </xdr:to>
    <xdr:grpSp>
      <xdr:nvGrpSpPr>
        <xdr:cNvPr id="2131" name="Groupe 27"/>
        <xdr:cNvGrpSpPr>
          <a:grpSpLocks/>
        </xdr:cNvGrpSpPr>
      </xdr:nvGrpSpPr>
      <xdr:grpSpPr bwMode="auto">
        <a:xfrm>
          <a:off x="2733675" y="16306800"/>
          <a:ext cx="1066800" cy="523875"/>
          <a:chOff x="567418" y="20614821"/>
          <a:chExt cx="1454603" cy="685800"/>
        </a:xfrm>
      </xdr:grpSpPr>
      <xdr:pic>
        <xdr:nvPicPr>
          <xdr:cNvPr id="2133" name="Picture 25"/>
          <xdr:cNvPicPr>
            <a:picLocks noChangeAspect="1" noChangeArrowheads="1"/>
          </xdr:cNvPicPr>
        </xdr:nvPicPr>
        <xdr:blipFill>
          <a:blip xmlns:r="http://schemas.openxmlformats.org/officeDocument/2006/relationships" r:embed="rId3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3618" y="20614821"/>
            <a:ext cx="1378403" cy="685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pic>
      <xdr:sp macro="" textlink="">
        <xdr:nvSpPr>
          <xdr:cNvPr id="2134" name="Rectangle 26"/>
          <xdr:cNvSpPr>
            <a:spLocks noChangeArrowheads="1"/>
          </xdr:cNvSpPr>
        </xdr:nvSpPr>
        <xdr:spPr bwMode="auto">
          <a:xfrm>
            <a:off x="567418" y="20757696"/>
            <a:ext cx="623207" cy="428625"/>
          </a:xfrm>
          <a:prstGeom prst="rect">
            <a:avLst/>
          </a:prstGeom>
          <a:noFill/>
          <a:ln w="9360">
            <a:solidFill>
              <a:srgbClr val="FF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 editAs="oneCell">
    <xdr:from>
      <xdr:col>7</xdr:col>
      <xdr:colOff>104775</xdr:colOff>
      <xdr:row>29</xdr:row>
      <xdr:rowOff>438150</xdr:rowOff>
    </xdr:from>
    <xdr:to>
      <xdr:col>7</xdr:col>
      <xdr:colOff>2266950</xdr:colOff>
      <xdr:row>29</xdr:row>
      <xdr:rowOff>828675</xdr:rowOff>
    </xdr:to>
    <xdr:pic>
      <xdr:nvPicPr>
        <xdr:cNvPr id="2132" name="Image 45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21402675"/>
          <a:ext cx="21621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72</xdr:row>
      <xdr:rowOff>104775</xdr:rowOff>
    </xdr:from>
    <xdr:to>
      <xdr:col>2</xdr:col>
      <xdr:colOff>609600</xdr:colOff>
      <xdr:row>72</xdr:row>
      <xdr:rowOff>847725</xdr:rowOff>
    </xdr:to>
    <xdr:pic>
      <xdr:nvPicPr>
        <xdr:cNvPr id="3118" name="Imag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63760350"/>
          <a:ext cx="22574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3119" name="Image 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18</xdr:row>
      <xdr:rowOff>66675</xdr:rowOff>
    </xdr:from>
    <xdr:to>
      <xdr:col>3</xdr:col>
      <xdr:colOff>771525</xdr:colOff>
      <xdr:row>18</xdr:row>
      <xdr:rowOff>647700</xdr:rowOff>
    </xdr:to>
    <xdr:pic>
      <xdr:nvPicPr>
        <xdr:cNvPr id="3120" name="Imag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5" y="10496550"/>
          <a:ext cx="6953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381000</xdr:colOff>
      <xdr:row>39</xdr:row>
      <xdr:rowOff>28575</xdr:rowOff>
    </xdr:from>
    <xdr:to>
      <xdr:col>2</xdr:col>
      <xdr:colOff>1209675</xdr:colOff>
      <xdr:row>39</xdr:row>
      <xdr:rowOff>714375</xdr:rowOff>
    </xdr:to>
    <xdr:pic>
      <xdr:nvPicPr>
        <xdr:cNvPr id="3121" name="Image 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4879300"/>
          <a:ext cx="8286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438150</xdr:colOff>
      <xdr:row>51</xdr:row>
      <xdr:rowOff>409575</xdr:rowOff>
    </xdr:from>
    <xdr:to>
      <xdr:col>2</xdr:col>
      <xdr:colOff>1295400</xdr:colOff>
      <xdr:row>51</xdr:row>
      <xdr:rowOff>1095375</xdr:rowOff>
    </xdr:to>
    <xdr:pic>
      <xdr:nvPicPr>
        <xdr:cNvPr id="3122" name="Image 1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34537650"/>
          <a:ext cx="27051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981075</xdr:colOff>
      <xdr:row>52</xdr:row>
      <xdr:rowOff>285750</xdr:rowOff>
    </xdr:from>
    <xdr:to>
      <xdr:col>2</xdr:col>
      <xdr:colOff>1228725</xdr:colOff>
      <xdr:row>52</xdr:row>
      <xdr:rowOff>1295400</xdr:rowOff>
    </xdr:to>
    <xdr:pic>
      <xdr:nvPicPr>
        <xdr:cNvPr id="3123" name="Image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35756850"/>
          <a:ext cx="139065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59</xdr:row>
      <xdr:rowOff>238125</xdr:rowOff>
    </xdr:from>
    <xdr:to>
      <xdr:col>2</xdr:col>
      <xdr:colOff>1152525</xdr:colOff>
      <xdr:row>59</xdr:row>
      <xdr:rowOff>1228725</xdr:rowOff>
    </xdr:to>
    <xdr:pic>
      <xdr:nvPicPr>
        <xdr:cNvPr id="3124" name="Image 1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42824400"/>
          <a:ext cx="22764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209550</xdr:colOff>
      <xdr:row>61</xdr:row>
      <xdr:rowOff>209550</xdr:rowOff>
    </xdr:from>
    <xdr:to>
      <xdr:col>2</xdr:col>
      <xdr:colOff>1304925</xdr:colOff>
      <xdr:row>61</xdr:row>
      <xdr:rowOff>1114425</xdr:rowOff>
    </xdr:to>
    <xdr:pic>
      <xdr:nvPicPr>
        <xdr:cNvPr id="3125" name="Image 22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45872400"/>
          <a:ext cx="10953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1009650</xdr:colOff>
      <xdr:row>69</xdr:row>
      <xdr:rowOff>38100</xdr:rowOff>
    </xdr:from>
    <xdr:to>
      <xdr:col>2</xdr:col>
      <xdr:colOff>1028700</xdr:colOff>
      <xdr:row>69</xdr:row>
      <xdr:rowOff>1095375</xdr:rowOff>
    </xdr:to>
    <xdr:pic>
      <xdr:nvPicPr>
        <xdr:cNvPr id="3126" name="Image 2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60131325"/>
          <a:ext cx="116205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95250</xdr:colOff>
      <xdr:row>71</xdr:row>
      <xdr:rowOff>57150</xdr:rowOff>
    </xdr:from>
    <xdr:to>
      <xdr:col>2</xdr:col>
      <xdr:colOff>1276350</xdr:colOff>
      <xdr:row>71</xdr:row>
      <xdr:rowOff>1133475</xdr:rowOff>
    </xdr:to>
    <xdr:pic>
      <xdr:nvPicPr>
        <xdr:cNvPr id="3127" name="Image 2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62445900"/>
          <a:ext cx="11811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57</xdr:row>
      <xdr:rowOff>95250</xdr:rowOff>
    </xdr:from>
    <xdr:to>
      <xdr:col>2</xdr:col>
      <xdr:colOff>1381125</xdr:colOff>
      <xdr:row>57</xdr:row>
      <xdr:rowOff>990600</xdr:rowOff>
    </xdr:to>
    <xdr:pic>
      <xdr:nvPicPr>
        <xdr:cNvPr id="3128" name="Image 9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41405175"/>
          <a:ext cx="10953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21</xdr:row>
      <xdr:rowOff>57150</xdr:rowOff>
    </xdr:from>
    <xdr:to>
      <xdr:col>3</xdr:col>
      <xdr:colOff>781050</xdr:colOff>
      <xdr:row>21</xdr:row>
      <xdr:rowOff>762000</xdr:rowOff>
    </xdr:to>
    <xdr:pic>
      <xdr:nvPicPr>
        <xdr:cNvPr id="3129" name="Image 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12906375"/>
          <a:ext cx="7429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20</xdr:row>
      <xdr:rowOff>104775</xdr:rowOff>
    </xdr:from>
    <xdr:to>
      <xdr:col>3</xdr:col>
      <xdr:colOff>752475</xdr:colOff>
      <xdr:row>20</xdr:row>
      <xdr:rowOff>733425</xdr:rowOff>
    </xdr:to>
    <xdr:pic>
      <xdr:nvPicPr>
        <xdr:cNvPr id="3130" name="Image 3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12096750"/>
          <a:ext cx="6953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28575</xdr:colOff>
      <xdr:row>44</xdr:row>
      <xdr:rowOff>619125</xdr:rowOff>
    </xdr:from>
    <xdr:to>
      <xdr:col>8</xdr:col>
      <xdr:colOff>523875</xdr:colOff>
      <xdr:row>44</xdr:row>
      <xdr:rowOff>619125</xdr:rowOff>
    </xdr:to>
    <xdr:pic>
      <xdr:nvPicPr>
        <xdr:cNvPr id="3131" name="Image 6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0" y="2868930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19</xdr:row>
      <xdr:rowOff>66675</xdr:rowOff>
    </xdr:from>
    <xdr:to>
      <xdr:col>3</xdr:col>
      <xdr:colOff>752475</xdr:colOff>
      <xdr:row>19</xdr:row>
      <xdr:rowOff>838200</xdr:rowOff>
    </xdr:to>
    <xdr:pic>
      <xdr:nvPicPr>
        <xdr:cNvPr id="3132" name="Image 6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1191875"/>
          <a:ext cx="6572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42</xdr:row>
      <xdr:rowOff>57150</xdr:rowOff>
    </xdr:from>
    <xdr:to>
      <xdr:col>3</xdr:col>
      <xdr:colOff>733425</xdr:colOff>
      <xdr:row>42</xdr:row>
      <xdr:rowOff>800100</xdr:rowOff>
    </xdr:to>
    <xdr:pic>
      <xdr:nvPicPr>
        <xdr:cNvPr id="3133" name="Image 6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26469975"/>
          <a:ext cx="6381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70</xdr:row>
      <xdr:rowOff>66675</xdr:rowOff>
    </xdr:from>
    <xdr:to>
      <xdr:col>2</xdr:col>
      <xdr:colOff>1257300</xdr:colOff>
      <xdr:row>70</xdr:row>
      <xdr:rowOff>1038225</xdr:rowOff>
    </xdr:to>
    <xdr:pic>
      <xdr:nvPicPr>
        <xdr:cNvPr id="3134" name="Image 23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61321950"/>
          <a:ext cx="9715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381000</xdr:colOff>
      <xdr:row>45</xdr:row>
      <xdr:rowOff>257175</xdr:rowOff>
    </xdr:from>
    <xdr:to>
      <xdr:col>2</xdr:col>
      <xdr:colOff>1190625</xdr:colOff>
      <xdr:row>45</xdr:row>
      <xdr:rowOff>952500</xdr:rowOff>
    </xdr:to>
    <xdr:pic>
      <xdr:nvPicPr>
        <xdr:cNvPr id="313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9117925"/>
          <a:ext cx="26574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533400</xdr:colOff>
      <xdr:row>25</xdr:row>
      <xdr:rowOff>76200</xdr:rowOff>
    </xdr:from>
    <xdr:to>
      <xdr:col>2</xdr:col>
      <xdr:colOff>1333500</xdr:colOff>
      <xdr:row>25</xdr:row>
      <xdr:rowOff>742950</xdr:rowOff>
    </xdr:to>
    <xdr:pic>
      <xdr:nvPicPr>
        <xdr:cNvPr id="3136" name="Image 45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16030575"/>
          <a:ext cx="8001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67</xdr:row>
      <xdr:rowOff>0</xdr:rowOff>
    </xdr:from>
    <xdr:to>
      <xdr:col>2</xdr:col>
      <xdr:colOff>1257300</xdr:colOff>
      <xdr:row>67</xdr:row>
      <xdr:rowOff>0</xdr:rowOff>
    </xdr:to>
    <xdr:pic>
      <xdr:nvPicPr>
        <xdr:cNvPr id="3137" name="Image 29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56026050"/>
          <a:ext cx="2828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63</xdr:row>
      <xdr:rowOff>333375</xdr:rowOff>
    </xdr:from>
    <xdr:to>
      <xdr:col>2</xdr:col>
      <xdr:colOff>1304925</xdr:colOff>
      <xdr:row>63</xdr:row>
      <xdr:rowOff>1800225</xdr:rowOff>
    </xdr:to>
    <xdr:grpSp>
      <xdr:nvGrpSpPr>
        <xdr:cNvPr id="3138" name="Groupe 51"/>
        <xdr:cNvGrpSpPr>
          <a:grpSpLocks/>
        </xdr:cNvGrpSpPr>
      </xdr:nvGrpSpPr>
      <xdr:grpSpPr bwMode="auto">
        <a:xfrm>
          <a:off x="152400" y="47501175"/>
          <a:ext cx="3000375" cy="1466850"/>
          <a:chOff x="6147955" y="7273636"/>
          <a:chExt cx="2914840" cy="1442796"/>
        </a:xfrm>
      </xdr:grpSpPr>
      <xdr:pic>
        <xdr:nvPicPr>
          <xdr:cNvPr id="3161" name="Image 52"/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7955" y="7273636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162" name="Image 53"/>
          <xdr:cNvPicPr>
            <a:picLocks noChangeAspect="1"/>
          </xdr:cNvPicPr>
        </xdr:nvPicPr>
        <xdr:blipFill>
          <a:blip xmlns:r="http://schemas.openxmlformats.org/officeDocument/2006/relationships" r:embed="rId2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22795" y="7276432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</xdr:col>
      <xdr:colOff>1057275</xdr:colOff>
      <xdr:row>48</xdr:row>
      <xdr:rowOff>276225</xdr:rowOff>
    </xdr:from>
    <xdr:to>
      <xdr:col>2</xdr:col>
      <xdr:colOff>1304925</xdr:colOff>
      <xdr:row>48</xdr:row>
      <xdr:rowOff>1285875</xdr:rowOff>
    </xdr:to>
    <xdr:pic>
      <xdr:nvPicPr>
        <xdr:cNvPr id="3139" name="Image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1642050"/>
          <a:ext cx="139065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438150</xdr:colOff>
      <xdr:row>47</xdr:row>
      <xdr:rowOff>390525</xdr:rowOff>
    </xdr:from>
    <xdr:to>
      <xdr:col>2</xdr:col>
      <xdr:colOff>1295400</xdr:colOff>
      <xdr:row>47</xdr:row>
      <xdr:rowOff>1076325</xdr:rowOff>
    </xdr:to>
    <xdr:pic>
      <xdr:nvPicPr>
        <xdr:cNvPr id="3140" name="Image 1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30546675"/>
          <a:ext cx="27051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485775</xdr:colOff>
      <xdr:row>26</xdr:row>
      <xdr:rowOff>161925</xdr:rowOff>
    </xdr:from>
    <xdr:to>
      <xdr:col>2</xdr:col>
      <xdr:colOff>1285875</xdr:colOff>
      <xdr:row>26</xdr:row>
      <xdr:rowOff>419100</xdr:rowOff>
    </xdr:to>
    <xdr:pic>
      <xdr:nvPicPr>
        <xdr:cNvPr id="3141" name="Image 35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5972"/>
        <a:stretch>
          <a:fillRect/>
        </a:stretch>
      </xdr:blipFill>
      <xdr:spPr bwMode="auto">
        <a:xfrm>
          <a:off x="2333625" y="16964025"/>
          <a:ext cx="8001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581025</xdr:colOff>
      <xdr:row>24</xdr:row>
      <xdr:rowOff>76200</xdr:rowOff>
    </xdr:from>
    <xdr:to>
      <xdr:col>2</xdr:col>
      <xdr:colOff>1381125</xdr:colOff>
      <xdr:row>24</xdr:row>
      <xdr:rowOff>695325</xdr:rowOff>
    </xdr:to>
    <xdr:pic>
      <xdr:nvPicPr>
        <xdr:cNvPr id="3142" name="Image 34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5278100"/>
          <a:ext cx="8001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43</xdr:row>
      <xdr:rowOff>104775</xdr:rowOff>
    </xdr:from>
    <xdr:to>
      <xdr:col>3</xdr:col>
      <xdr:colOff>752475</xdr:colOff>
      <xdr:row>43</xdr:row>
      <xdr:rowOff>733425</xdr:rowOff>
    </xdr:to>
    <xdr:pic>
      <xdr:nvPicPr>
        <xdr:cNvPr id="3143" name="Image 3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27374850"/>
          <a:ext cx="6953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762000</xdr:colOff>
      <xdr:row>49</xdr:row>
      <xdr:rowOff>238125</xdr:rowOff>
    </xdr:from>
    <xdr:to>
      <xdr:col>2</xdr:col>
      <xdr:colOff>1276350</xdr:colOff>
      <xdr:row>49</xdr:row>
      <xdr:rowOff>1038225</xdr:rowOff>
    </xdr:to>
    <xdr:pic>
      <xdr:nvPicPr>
        <xdr:cNvPr id="3144" name="Image 6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32946975"/>
          <a:ext cx="16573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257175</xdr:colOff>
      <xdr:row>53</xdr:row>
      <xdr:rowOff>276225</xdr:rowOff>
    </xdr:from>
    <xdr:to>
      <xdr:col>2</xdr:col>
      <xdr:colOff>1285875</xdr:colOff>
      <xdr:row>53</xdr:row>
      <xdr:rowOff>1228725</xdr:rowOff>
    </xdr:to>
    <xdr:pic>
      <xdr:nvPicPr>
        <xdr:cNvPr id="3145" name="Image 51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958"/>
        <a:stretch>
          <a:fillRect/>
        </a:stretch>
      </xdr:blipFill>
      <xdr:spPr bwMode="auto">
        <a:xfrm>
          <a:off x="962025" y="37090350"/>
          <a:ext cx="21717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447675</xdr:colOff>
      <xdr:row>67</xdr:row>
      <xdr:rowOff>247650</xdr:rowOff>
    </xdr:from>
    <xdr:to>
      <xdr:col>2</xdr:col>
      <xdr:colOff>1304925</xdr:colOff>
      <xdr:row>67</xdr:row>
      <xdr:rowOff>2028825</xdr:rowOff>
    </xdr:to>
    <xdr:pic>
      <xdr:nvPicPr>
        <xdr:cNvPr id="3146" name="Image 48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56273700"/>
          <a:ext cx="2000250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428625</xdr:colOff>
      <xdr:row>68</xdr:row>
      <xdr:rowOff>76200</xdr:rowOff>
    </xdr:from>
    <xdr:to>
      <xdr:col>2</xdr:col>
      <xdr:colOff>1362075</xdr:colOff>
      <xdr:row>68</xdr:row>
      <xdr:rowOff>1857375</xdr:rowOff>
    </xdr:to>
    <xdr:pic>
      <xdr:nvPicPr>
        <xdr:cNvPr id="3147" name="Image 80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58169175"/>
          <a:ext cx="933450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342900</xdr:colOff>
      <xdr:row>64</xdr:row>
      <xdr:rowOff>219075</xdr:rowOff>
    </xdr:from>
    <xdr:to>
      <xdr:col>2</xdr:col>
      <xdr:colOff>1333500</xdr:colOff>
      <xdr:row>64</xdr:row>
      <xdr:rowOff>1885950</xdr:rowOff>
    </xdr:to>
    <xdr:pic>
      <xdr:nvPicPr>
        <xdr:cNvPr id="3148" name="Image 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49339500"/>
          <a:ext cx="990600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695325</xdr:colOff>
      <xdr:row>60</xdr:row>
      <xdr:rowOff>238125</xdr:rowOff>
    </xdr:from>
    <xdr:to>
      <xdr:col>2</xdr:col>
      <xdr:colOff>1247775</xdr:colOff>
      <xdr:row>60</xdr:row>
      <xdr:rowOff>1685925</xdr:rowOff>
    </xdr:to>
    <xdr:pic>
      <xdr:nvPicPr>
        <xdr:cNvPr id="3149" name="Image 50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44167425"/>
          <a:ext cx="55245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723900</xdr:colOff>
      <xdr:row>56</xdr:row>
      <xdr:rowOff>47625</xdr:rowOff>
    </xdr:from>
    <xdr:to>
      <xdr:col>2</xdr:col>
      <xdr:colOff>1295400</xdr:colOff>
      <xdr:row>56</xdr:row>
      <xdr:rowOff>1485900</xdr:rowOff>
    </xdr:to>
    <xdr:pic>
      <xdr:nvPicPr>
        <xdr:cNvPr id="3150" name="Image 51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39795450"/>
          <a:ext cx="571500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752475</xdr:colOff>
      <xdr:row>29</xdr:row>
      <xdr:rowOff>142875</xdr:rowOff>
    </xdr:from>
    <xdr:to>
      <xdr:col>2</xdr:col>
      <xdr:colOff>1085850</xdr:colOff>
      <xdr:row>29</xdr:row>
      <xdr:rowOff>523875</xdr:rowOff>
    </xdr:to>
    <xdr:pic>
      <xdr:nvPicPr>
        <xdr:cNvPr id="3151" name="Image 45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18954750"/>
          <a:ext cx="3333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609600</xdr:colOff>
      <xdr:row>28</xdr:row>
      <xdr:rowOff>28575</xdr:rowOff>
    </xdr:from>
    <xdr:to>
      <xdr:col>2</xdr:col>
      <xdr:colOff>1343025</xdr:colOff>
      <xdr:row>28</xdr:row>
      <xdr:rowOff>723900</xdr:rowOff>
    </xdr:to>
    <xdr:pic>
      <xdr:nvPicPr>
        <xdr:cNvPr id="3152" name="Image 4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18078450"/>
          <a:ext cx="733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1962150</xdr:colOff>
      <xdr:row>30</xdr:row>
      <xdr:rowOff>428625</xdr:rowOff>
    </xdr:from>
    <xdr:to>
      <xdr:col>2</xdr:col>
      <xdr:colOff>66675</xdr:colOff>
      <xdr:row>30</xdr:row>
      <xdr:rowOff>428625</xdr:rowOff>
    </xdr:to>
    <xdr:pic>
      <xdr:nvPicPr>
        <xdr:cNvPr id="3153" name="Image 47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9897725"/>
          <a:ext cx="1209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44</xdr:row>
      <xdr:rowOff>447675</xdr:rowOff>
    </xdr:from>
    <xdr:to>
      <xdr:col>3</xdr:col>
      <xdr:colOff>0</xdr:colOff>
      <xdr:row>44</xdr:row>
      <xdr:rowOff>695325</xdr:rowOff>
    </xdr:to>
    <xdr:pic>
      <xdr:nvPicPr>
        <xdr:cNvPr id="3154" name="Image 5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17850"/>
          <a:ext cx="3228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542925</xdr:colOff>
      <xdr:row>30</xdr:row>
      <xdr:rowOff>104775</xdr:rowOff>
    </xdr:from>
    <xdr:to>
      <xdr:col>2</xdr:col>
      <xdr:colOff>1143000</xdr:colOff>
      <xdr:row>30</xdr:row>
      <xdr:rowOff>600075</xdr:rowOff>
    </xdr:to>
    <xdr:pic>
      <xdr:nvPicPr>
        <xdr:cNvPr id="3155" name="Image 4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19573875"/>
          <a:ext cx="6000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55</xdr:row>
      <xdr:rowOff>238125</xdr:rowOff>
    </xdr:from>
    <xdr:to>
      <xdr:col>2</xdr:col>
      <xdr:colOff>1152525</xdr:colOff>
      <xdr:row>55</xdr:row>
      <xdr:rowOff>1228725</xdr:rowOff>
    </xdr:to>
    <xdr:pic>
      <xdr:nvPicPr>
        <xdr:cNvPr id="3156" name="Image 1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8642925"/>
          <a:ext cx="22764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171450</xdr:colOff>
      <xdr:row>22</xdr:row>
      <xdr:rowOff>209550</xdr:rowOff>
    </xdr:from>
    <xdr:to>
      <xdr:col>2</xdr:col>
      <xdr:colOff>1219200</xdr:colOff>
      <xdr:row>22</xdr:row>
      <xdr:rowOff>714375</xdr:rowOff>
    </xdr:to>
    <xdr:pic>
      <xdr:nvPicPr>
        <xdr:cNvPr id="3157" name="Image 49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3906500"/>
          <a:ext cx="21907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123825</xdr:colOff>
      <xdr:row>23</xdr:row>
      <xdr:rowOff>161925</xdr:rowOff>
    </xdr:from>
    <xdr:to>
      <xdr:col>2</xdr:col>
      <xdr:colOff>1171575</xdr:colOff>
      <xdr:row>23</xdr:row>
      <xdr:rowOff>666750</xdr:rowOff>
    </xdr:to>
    <xdr:pic>
      <xdr:nvPicPr>
        <xdr:cNvPr id="3158" name="Image 49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4611350"/>
          <a:ext cx="21907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161925</xdr:colOff>
      <xdr:row>65</xdr:row>
      <xdr:rowOff>228600</xdr:rowOff>
    </xdr:from>
    <xdr:to>
      <xdr:col>2</xdr:col>
      <xdr:colOff>1257300</xdr:colOff>
      <xdr:row>65</xdr:row>
      <xdr:rowOff>2381250</xdr:rowOff>
    </xdr:to>
    <xdr:pic>
      <xdr:nvPicPr>
        <xdr:cNvPr id="3159" name="Image 3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1301650"/>
          <a:ext cx="1095375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57150</xdr:colOff>
      <xdr:row>66</xdr:row>
      <xdr:rowOff>133350</xdr:rowOff>
    </xdr:from>
    <xdr:to>
      <xdr:col>2</xdr:col>
      <xdr:colOff>1362075</xdr:colOff>
      <xdr:row>66</xdr:row>
      <xdr:rowOff>2447925</xdr:rowOff>
    </xdr:to>
    <xdr:pic>
      <xdr:nvPicPr>
        <xdr:cNvPr id="3160" name="Image 49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53682900"/>
          <a:ext cx="1304925" cy="2314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53</xdr:row>
      <xdr:rowOff>104775</xdr:rowOff>
    </xdr:from>
    <xdr:to>
      <xdr:col>2</xdr:col>
      <xdr:colOff>609600</xdr:colOff>
      <xdr:row>53</xdr:row>
      <xdr:rowOff>857250</xdr:rowOff>
    </xdr:to>
    <xdr:pic>
      <xdr:nvPicPr>
        <xdr:cNvPr id="4138" name="Imag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7786925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4139" name="Image 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13</xdr:row>
      <xdr:rowOff>38100</xdr:rowOff>
    </xdr:from>
    <xdr:to>
      <xdr:col>3</xdr:col>
      <xdr:colOff>800100</xdr:colOff>
      <xdr:row>13</xdr:row>
      <xdr:rowOff>619125</xdr:rowOff>
    </xdr:to>
    <xdr:pic>
      <xdr:nvPicPr>
        <xdr:cNvPr id="4140" name="Imag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7419975"/>
          <a:ext cx="6953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752475</xdr:colOff>
      <xdr:row>21</xdr:row>
      <xdr:rowOff>95250</xdr:rowOff>
    </xdr:from>
    <xdr:to>
      <xdr:col>2</xdr:col>
      <xdr:colOff>1085850</xdr:colOff>
      <xdr:row>21</xdr:row>
      <xdr:rowOff>476250</xdr:rowOff>
    </xdr:to>
    <xdr:pic>
      <xdr:nvPicPr>
        <xdr:cNvPr id="4141" name="Imag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13735050"/>
          <a:ext cx="3333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37</xdr:row>
      <xdr:rowOff>409575</xdr:rowOff>
    </xdr:from>
    <xdr:to>
      <xdr:col>2</xdr:col>
      <xdr:colOff>1038225</xdr:colOff>
      <xdr:row>37</xdr:row>
      <xdr:rowOff>1085850</xdr:rowOff>
    </xdr:to>
    <xdr:pic>
      <xdr:nvPicPr>
        <xdr:cNvPr id="4142" name="Image 1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5174575"/>
          <a:ext cx="26955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133350</xdr:colOff>
      <xdr:row>38</xdr:row>
      <xdr:rowOff>276225</xdr:rowOff>
    </xdr:from>
    <xdr:to>
      <xdr:col>2</xdr:col>
      <xdr:colOff>381000</xdr:colOff>
      <xdr:row>38</xdr:row>
      <xdr:rowOff>1285875</xdr:rowOff>
    </xdr:to>
    <xdr:pic>
      <xdr:nvPicPr>
        <xdr:cNvPr id="4143" name="Image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26384250"/>
          <a:ext cx="139065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1009650</xdr:colOff>
      <xdr:row>50</xdr:row>
      <xdr:rowOff>38100</xdr:rowOff>
    </xdr:from>
    <xdr:to>
      <xdr:col>2</xdr:col>
      <xdr:colOff>1028700</xdr:colOff>
      <xdr:row>50</xdr:row>
      <xdr:rowOff>1095375</xdr:rowOff>
    </xdr:to>
    <xdr:pic>
      <xdr:nvPicPr>
        <xdr:cNvPr id="4144" name="Image 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44157900"/>
          <a:ext cx="116205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85725</xdr:colOff>
      <xdr:row>52</xdr:row>
      <xdr:rowOff>104775</xdr:rowOff>
    </xdr:from>
    <xdr:to>
      <xdr:col>2</xdr:col>
      <xdr:colOff>1200150</xdr:colOff>
      <xdr:row>52</xdr:row>
      <xdr:rowOff>1181100</xdr:rowOff>
    </xdr:to>
    <xdr:pic>
      <xdr:nvPicPr>
        <xdr:cNvPr id="4145" name="Image 24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46520100"/>
          <a:ext cx="11144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43</xdr:row>
      <xdr:rowOff>180975</xdr:rowOff>
    </xdr:from>
    <xdr:to>
      <xdr:col>2</xdr:col>
      <xdr:colOff>1371600</xdr:colOff>
      <xdr:row>43</xdr:row>
      <xdr:rowOff>1076325</xdr:rowOff>
    </xdr:to>
    <xdr:pic>
      <xdr:nvPicPr>
        <xdr:cNvPr id="4146" name="Image 9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31775400"/>
          <a:ext cx="10858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</xdr:colOff>
      <xdr:row>47</xdr:row>
      <xdr:rowOff>238125</xdr:rowOff>
    </xdr:from>
    <xdr:to>
      <xdr:col>2</xdr:col>
      <xdr:colOff>1152525</xdr:colOff>
      <xdr:row>47</xdr:row>
      <xdr:rowOff>2314575</xdr:rowOff>
    </xdr:to>
    <xdr:pic>
      <xdr:nvPicPr>
        <xdr:cNvPr id="4147" name="Image 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37261800"/>
          <a:ext cx="1133475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28575</xdr:colOff>
      <xdr:row>36</xdr:row>
      <xdr:rowOff>0</xdr:rowOff>
    </xdr:from>
    <xdr:to>
      <xdr:col>7</xdr:col>
      <xdr:colOff>523875</xdr:colOff>
      <xdr:row>36</xdr:row>
      <xdr:rowOff>0</xdr:rowOff>
    </xdr:to>
    <xdr:pic>
      <xdr:nvPicPr>
        <xdr:cNvPr id="4148" name="Image 60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24450675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</xdr:colOff>
      <xdr:row>36</xdr:row>
      <xdr:rowOff>0</xdr:rowOff>
    </xdr:from>
    <xdr:to>
      <xdr:col>9</xdr:col>
      <xdr:colOff>523875</xdr:colOff>
      <xdr:row>36</xdr:row>
      <xdr:rowOff>0</xdr:rowOff>
    </xdr:to>
    <xdr:pic>
      <xdr:nvPicPr>
        <xdr:cNvPr id="4149" name="Image 6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24450675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28575</xdr:colOff>
      <xdr:row>36</xdr:row>
      <xdr:rowOff>0</xdr:rowOff>
    </xdr:from>
    <xdr:to>
      <xdr:col>7</xdr:col>
      <xdr:colOff>523875</xdr:colOff>
      <xdr:row>36</xdr:row>
      <xdr:rowOff>0</xdr:rowOff>
    </xdr:to>
    <xdr:pic>
      <xdr:nvPicPr>
        <xdr:cNvPr id="4150" name="Image 6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24450675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49</xdr:row>
      <xdr:rowOff>85725</xdr:rowOff>
    </xdr:from>
    <xdr:to>
      <xdr:col>2</xdr:col>
      <xdr:colOff>1200150</xdr:colOff>
      <xdr:row>49</xdr:row>
      <xdr:rowOff>2114550</xdr:rowOff>
    </xdr:to>
    <xdr:pic>
      <xdr:nvPicPr>
        <xdr:cNvPr id="4151" name="Image 80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42014775"/>
          <a:ext cx="9620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800100</xdr:colOff>
      <xdr:row>15</xdr:row>
      <xdr:rowOff>0</xdr:rowOff>
    </xdr:from>
    <xdr:to>
      <xdr:col>2</xdr:col>
      <xdr:colOff>1323975</xdr:colOff>
      <xdr:row>15</xdr:row>
      <xdr:rowOff>0</xdr:rowOff>
    </xdr:to>
    <xdr:pic>
      <xdr:nvPicPr>
        <xdr:cNvPr id="4152" name="Image 4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9020175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51</xdr:row>
      <xdr:rowOff>57150</xdr:rowOff>
    </xdr:from>
    <xdr:to>
      <xdr:col>2</xdr:col>
      <xdr:colOff>1257300</xdr:colOff>
      <xdr:row>51</xdr:row>
      <xdr:rowOff>1028700</xdr:rowOff>
    </xdr:to>
    <xdr:pic>
      <xdr:nvPicPr>
        <xdr:cNvPr id="4153" name="Image 23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45339000"/>
          <a:ext cx="9715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762000</xdr:colOff>
      <xdr:row>39</xdr:row>
      <xdr:rowOff>419100</xdr:rowOff>
    </xdr:from>
    <xdr:to>
      <xdr:col>2</xdr:col>
      <xdr:colOff>1276350</xdr:colOff>
      <xdr:row>39</xdr:row>
      <xdr:rowOff>1181100</xdr:rowOff>
    </xdr:to>
    <xdr:pic>
      <xdr:nvPicPr>
        <xdr:cNvPr id="4154" name="Image 6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27870150"/>
          <a:ext cx="16573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981075</xdr:colOff>
      <xdr:row>48</xdr:row>
      <xdr:rowOff>219075</xdr:rowOff>
    </xdr:from>
    <xdr:to>
      <xdr:col>2</xdr:col>
      <xdr:colOff>1333500</xdr:colOff>
      <xdr:row>48</xdr:row>
      <xdr:rowOff>2476500</xdr:rowOff>
    </xdr:to>
    <xdr:pic>
      <xdr:nvPicPr>
        <xdr:cNvPr id="4155" name="Image 42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39633525"/>
          <a:ext cx="1495425" cy="2257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49</xdr:row>
      <xdr:rowOff>0</xdr:rowOff>
    </xdr:from>
    <xdr:to>
      <xdr:col>2</xdr:col>
      <xdr:colOff>1257300</xdr:colOff>
      <xdr:row>49</xdr:row>
      <xdr:rowOff>0</xdr:rowOff>
    </xdr:to>
    <xdr:pic>
      <xdr:nvPicPr>
        <xdr:cNvPr id="4156" name="Image 29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41929050"/>
          <a:ext cx="2828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46</xdr:row>
      <xdr:rowOff>476250</xdr:rowOff>
    </xdr:from>
    <xdr:to>
      <xdr:col>3</xdr:col>
      <xdr:colOff>171450</xdr:colOff>
      <xdr:row>46</xdr:row>
      <xdr:rowOff>476250</xdr:rowOff>
    </xdr:to>
    <xdr:pic>
      <xdr:nvPicPr>
        <xdr:cNvPr id="4157" name="Image 29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35518725"/>
          <a:ext cx="3181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466725</xdr:colOff>
      <xdr:row>46</xdr:row>
      <xdr:rowOff>47625</xdr:rowOff>
    </xdr:from>
    <xdr:to>
      <xdr:col>2</xdr:col>
      <xdr:colOff>1371600</xdr:colOff>
      <xdr:row>46</xdr:row>
      <xdr:rowOff>1924050</xdr:rowOff>
    </xdr:to>
    <xdr:pic>
      <xdr:nvPicPr>
        <xdr:cNvPr id="4158" name="Image 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35090100"/>
          <a:ext cx="904875" cy="1876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14</xdr:row>
      <xdr:rowOff>57150</xdr:rowOff>
    </xdr:from>
    <xdr:to>
      <xdr:col>3</xdr:col>
      <xdr:colOff>809625</xdr:colOff>
      <xdr:row>14</xdr:row>
      <xdr:rowOff>885825</xdr:rowOff>
    </xdr:to>
    <xdr:pic>
      <xdr:nvPicPr>
        <xdr:cNvPr id="4159" name="Image 39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8525" y="8134350"/>
          <a:ext cx="6572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800100</xdr:colOff>
      <xdr:row>14</xdr:row>
      <xdr:rowOff>504825</xdr:rowOff>
    </xdr:from>
    <xdr:to>
      <xdr:col>2</xdr:col>
      <xdr:colOff>1323975</xdr:colOff>
      <xdr:row>14</xdr:row>
      <xdr:rowOff>504825</xdr:rowOff>
    </xdr:to>
    <xdr:pic>
      <xdr:nvPicPr>
        <xdr:cNvPr id="4160" name="Image 4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8582025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247650</xdr:colOff>
      <xdr:row>47</xdr:row>
      <xdr:rowOff>0</xdr:rowOff>
    </xdr:from>
    <xdr:to>
      <xdr:col>2</xdr:col>
      <xdr:colOff>1247775</xdr:colOff>
      <xdr:row>47</xdr:row>
      <xdr:rowOff>0</xdr:rowOff>
    </xdr:to>
    <xdr:grpSp>
      <xdr:nvGrpSpPr>
        <xdr:cNvPr id="4161" name="Groupe 36"/>
        <xdr:cNvGrpSpPr>
          <a:grpSpLocks/>
        </xdr:cNvGrpSpPr>
      </xdr:nvGrpSpPr>
      <xdr:grpSpPr bwMode="auto">
        <a:xfrm>
          <a:off x="247650" y="37023675"/>
          <a:ext cx="2847975" cy="0"/>
          <a:chOff x="6147955" y="7273636"/>
          <a:chExt cx="2914840" cy="1442796"/>
        </a:xfrm>
      </xdr:grpSpPr>
      <xdr:pic>
        <xdr:nvPicPr>
          <xdr:cNvPr id="4177" name="Image 37"/>
          <xdr:cNvPicPr>
            <a:picLocks noChangeAspect="1"/>
          </xdr:cNvPicPr>
        </xdr:nvPicPr>
        <xdr:blipFill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7955" y="7273636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178" name="Image 38"/>
          <xdr:cNvPicPr>
            <a:picLocks noChangeAspect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22795" y="7276432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228600</xdr:colOff>
      <xdr:row>45</xdr:row>
      <xdr:rowOff>323850</xdr:rowOff>
    </xdr:from>
    <xdr:to>
      <xdr:col>2</xdr:col>
      <xdr:colOff>1257300</xdr:colOff>
      <xdr:row>45</xdr:row>
      <xdr:rowOff>1790700</xdr:rowOff>
    </xdr:to>
    <xdr:grpSp>
      <xdr:nvGrpSpPr>
        <xdr:cNvPr id="4162" name="Groupe 36"/>
        <xdr:cNvGrpSpPr>
          <a:grpSpLocks/>
        </xdr:cNvGrpSpPr>
      </xdr:nvGrpSpPr>
      <xdr:grpSpPr bwMode="auto">
        <a:xfrm>
          <a:off x="228600" y="33423225"/>
          <a:ext cx="2876550" cy="1466850"/>
          <a:chOff x="6147955" y="7273636"/>
          <a:chExt cx="2914840" cy="1442796"/>
        </a:xfrm>
      </xdr:grpSpPr>
      <xdr:pic>
        <xdr:nvPicPr>
          <xdr:cNvPr id="4175" name="Image 37"/>
          <xdr:cNvPicPr>
            <a:picLocks noChangeAspect="1"/>
          </xdr:cNvPicPr>
        </xdr:nvPicPr>
        <xdr:blipFill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7955" y="7273636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176" name="Image 38"/>
          <xdr:cNvPicPr>
            <a:picLocks noChangeAspect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22795" y="7276432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2</xdr:col>
      <xdr:colOff>485775</xdr:colOff>
      <xdr:row>25</xdr:row>
      <xdr:rowOff>114300</xdr:rowOff>
    </xdr:from>
    <xdr:to>
      <xdr:col>2</xdr:col>
      <xdr:colOff>1285875</xdr:colOff>
      <xdr:row>25</xdr:row>
      <xdr:rowOff>733425</xdr:rowOff>
    </xdr:to>
    <xdr:pic>
      <xdr:nvPicPr>
        <xdr:cNvPr id="4163" name="Image 3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6392525"/>
          <a:ext cx="8001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485775</xdr:colOff>
      <xdr:row>24</xdr:row>
      <xdr:rowOff>114300</xdr:rowOff>
    </xdr:from>
    <xdr:to>
      <xdr:col>2</xdr:col>
      <xdr:colOff>1285875</xdr:colOff>
      <xdr:row>24</xdr:row>
      <xdr:rowOff>733425</xdr:rowOff>
    </xdr:to>
    <xdr:pic>
      <xdr:nvPicPr>
        <xdr:cNvPr id="4164" name="Image 3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5573375"/>
          <a:ext cx="8001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381000</xdr:colOff>
      <xdr:row>35</xdr:row>
      <xdr:rowOff>28575</xdr:rowOff>
    </xdr:from>
    <xdr:to>
      <xdr:col>2</xdr:col>
      <xdr:colOff>1209675</xdr:colOff>
      <xdr:row>35</xdr:row>
      <xdr:rowOff>714375</xdr:rowOff>
    </xdr:to>
    <xdr:pic>
      <xdr:nvPicPr>
        <xdr:cNvPr id="4165" name="Image 42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3755350"/>
          <a:ext cx="8286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16</xdr:row>
      <xdr:rowOff>57150</xdr:rowOff>
    </xdr:from>
    <xdr:to>
      <xdr:col>3</xdr:col>
      <xdr:colOff>819150</xdr:colOff>
      <xdr:row>16</xdr:row>
      <xdr:rowOff>762000</xdr:rowOff>
    </xdr:to>
    <xdr:pic>
      <xdr:nvPicPr>
        <xdr:cNvPr id="4166" name="Image 4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5" y="9934575"/>
          <a:ext cx="7429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781050</xdr:colOff>
      <xdr:row>42</xdr:row>
      <xdr:rowOff>285750</xdr:rowOff>
    </xdr:from>
    <xdr:to>
      <xdr:col>2</xdr:col>
      <xdr:colOff>1228725</xdr:colOff>
      <xdr:row>43</xdr:row>
      <xdr:rowOff>0</xdr:rowOff>
    </xdr:to>
    <xdr:pic>
      <xdr:nvPicPr>
        <xdr:cNvPr id="4167" name="Image 44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0708600"/>
          <a:ext cx="4476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609600</xdr:colOff>
      <xdr:row>20</xdr:row>
      <xdr:rowOff>28575</xdr:rowOff>
    </xdr:from>
    <xdr:to>
      <xdr:col>2</xdr:col>
      <xdr:colOff>1343025</xdr:colOff>
      <xdr:row>20</xdr:row>
      <xdr:rowOff>723900</xdr:rowOff>
    </xdr:to>
    <xdr:pic>
      <xdr:nvPicPr>
        <xdr:cNvPr id="4168" name="Image 45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12906375"/>
          <a:ext cx="733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16</xdr:row>
      <xdr:rowOff>57150</xdr:rowOff>
    </xdr:from>
    <xdr:to>
      <xdr:col>3</xdr:col>
      <xdr:colOff>781050</xdr:colOff>
      <xdr:row>16</xdr:row>
      <xdr:rowOff>762000</xdr:rowOff>
    </xdr:to>
    <xdr:pic>
      <xdr:nvPicPr>
        <xdr:cNvPr id="4169" name="Image 4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9934575"/>
          <a:ext cx="7429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180975</xdr:colOff>
      <xdr:row>15</xdr:row>
      <xdr:rowOff>104775</xdr:rowOff>
    </xdr:from>
    <xdr:to>
      <xdr:col>3</xdr:col>
      <xdr:colOff>723900</xdr:colOff>
      <xdr:row>15</xdr:row>
      <xdr:rowOff>638175</xdr:rowOff>
    </xdr:to>
    <xdr:pic>
      <xdr:nvPicPr>
        <xdr:cNvPr id="4170" name="Image 39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91249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581025</xdr:colOff>
      <xdr:row>22</xdr:row>
      <xdr:rowOff>95250</xdr:rowOff>
    </xdr:from>
    <xdr:to>
      <xdr:col>2</xdr:col>
      <xdr:colOff>1200150</xdr:colOff>
      <xdr:row>22</xdr:row>
      <xdr:rowOff>552450</xdr:rowOff>
    </xdr:to>
    <xdr:pic>
      <xdr:nvPicPr>
        <xdr:cNvPr id="4171" name="Image 52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4277975"/>
          <a:ext cx="6191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552450</xdr:colOff>
      <xdr:row>41</xdr:row>
      <xdr:rowOff>285750</xdr:rowOff>
    </xdr:from>
    <xdr:to>
      <xdr:col>2</xdr:col>
      <xdr:colOff>1171575</xdr:colOff>
      <xdr:row>41</xdr:row>
      <xdr:rowOff>1171575</xdr:rowOff>
    </xdr:to>
    <xdr:pic>
      <xdr:nvPicPr>
        <xdr:cNvPr id="4172" name="Image 56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29327475"/>
          <a:ext cx="1762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171450</xdr:colOff>
      <xdr:row>17</xdr:row>
      <xdr:rowOff>209550</xdr:rowOff>
    </xdr:from>
    <xdr:to>
      <xdr:col>2</xdr:col>
      <xdr:colOff>1219200</xdr:colOff>
      <xdr:row>17</xdr:row>
      <xdr:rowOff>714375</xdr:rowOff>
    </xdr:to>
    <xdr:pic>
      <xdr:nvPicPr>
        <xdr:cNvPr id="4173" name="Image 49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0944225"/>
          <a:ext cx="21907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123825</xdr:colOff>
      <xdr:row>18</xdr:row>
      <xdr:rowOff>161925</xdr:rowOff>
    </xdr:from>
    <xdr:to>
      <xdr:col>2</xdr:col>
      <xdr:colOff>1171575</xdr:colOff>
      <xdr:row>18</xdr:row>
      <xdr:rowOff>666750</xdr:rowOff>
    </xdr:to>
    <xdr:pic>
      <xdr:nvPicPr>
        <xdr:cNvPr id="4174" name="Image 49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1649075"/>
          <a:ext cx="21907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38</xdr:row>
      <xdr:rowOff>104775</xdr:rowOff>
    </xdr:from>
    <xdr:to>
      <xdr:col>2</xdr:col>
      <xdr:colOff>495300</xdr:colOff>
      <xdr:row>38</xdr:row>
      <xdr:rowOff>857250</xdr:rowOff>
    </xdr:to>
    <xdr:pic>
      <xdr:nvPicPr>
        <xdr:cNvPr id="5153" name="Imag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1767125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5154" name="Image 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27</xdr:row>
      <xdr:rowOff>209550</xdr:rowOff>
    </xdr:from>
    <xdr:to>
      <xdr:col>2</xdr:col>
      <xdr:colOff>1285875</xdr:colOff>
      <xdr:row>27</xdr:row>
      <xdr:rowOff>1104900</xdr:rowOff>
    </xdr:to>
    <xdr:pic>
      <xdr:nvPicPr>
        <xdr:cNvPr id="5155" name="Image 2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23279100"/>
          <a:ext cx="10477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66675</xdr:colOff>
      <xdr:row>37</xdr:row>
      <xdr:rowOff>161925</xdr:rowOff>
    </xdr:from>
    <xdr:to>
      <xdr:col>2</xdr:col>
      <xdr:colOff>1171575</xdr:colOff>
      <xdr:row>37</xdr:row>
      <xdr:rowOff>1238250</xdr:rowOff>
    </xdr:to>
    <xdr:pic>
      <xdr:nvPicPr>
        <xdr:cNvPr id="5156" name="Image 2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0557450"/>
          <a:ext cx="1104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47625</xdr:colOff>
      <xdr:row>12</xdr:row>
      <xdr:rowOff>47625</xdr:rowOff>
    </xdr:from>
    <xdr:to>
      <xdr:col>3</xdr:col>
      <xdr:colOff>866775</xdr:colOff>
      <xdr:row>12</xdr:row>
      <xdr:rowOff>828675</xdr:rowOff>
    </xdr:to>
    <xdr:pic>
      <xdr:nvPicPr>
        <xdr:cNvPr id="5157" name="Image 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8050" y="6619875"/>
          <a:ext cx="8191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676275</xdr:colOff>
      <xdr:row>25</xdr:row>
      <xdr:rowOff>323850</xdr:rowOff>
    </xdr:from>
    <xdr:to>
      <xdr:col>2</xdr:col>
      <xdr:colOff>1133475</xdr:colOff>
      <xdr:row>25</xdr:row>
      <xdr:rowOff>1495425</xdr:rowOff>
    </xdr:to>
    <xdr:pic>
      <xdr:nvPicPr>
        <xdr:cNvPr id="5158" name="Image 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20069175"/>
          <a:ext cx="17145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1228725</xdr:colOff>
      <xdr:row>31</xdr:row>
      <xdr:rowOff>257175</xdr:rowOff>
    </xdr:from>
    <xdr:to>
      <xdr:col>2</xdr:col>
      <xdr:colOff>1352550</xdr:colOff>
      <xdr:row>31</xdr:row>
      <xdr:rowOff>2752725</xdr:rowOff>
    </xdr:to>
    <xdr:pic>
      <xdr:nvPicPr>
        <xdr:cNvPr id="5159" name="Image 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28860750"/>
          <a:ext cx="1381125" cy="2495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200025</xdr:colOff>
      <xdr:row>31</xdr:row>
      <xdr:rowOff>0</xdr:rowOff>
    </xdr:from>
    <xdr:to>
      <xdr:col>2</xdr:col>
      <xdr:colOff>323850</xdr:colOff>
      <xdr:row>31</xdr:row>
      <xdr:rowOff>0</xdr:rowOff>
    </xdr:to>
    <xdr:pic>
      <xdr:nvPicPr>
        <xdr:cNvPr id="5160" name="Image 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28603575"/>
          <a:ext cx="1381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828675</xdr:colOff>
      <xdr:row>19</xdr:row>
      <xdr:rowOff>304800</xdr:rowOff>
    </xdr:from>
    <xdr:to>
      <xdr:col>2</xdr:col>
      <xdr:colOff>1190625</xdr:colOff>
      <xdr:row>19</xdr:row>
      <xdr:rowOff>1285875</xdr:rowOff>
    </xdr:to>
    <xdr:pic>
      <xdr:nvPicPr>
        <xdr:cNvPr id="5161" name="Image 2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182600"/>
          <a:ext cx="16192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1114425</xdr:colOff>
      <xdr:row>35</xdr:row>
      <xdr:rowOff>9525</xdr:rowOff>
    </xdr:from>
    <xdr:to>
      <xdr:col>2</xdr:col>
      <xdr:colOff>1104900</xdr:colOff>
      <xdr:row>35</xdr:row>
      <xdr:rowOff>1066800</xdr:rowOff>
    </xdr:to>
    <xdr:pic>
      <xdr:nvPicPr>
        <xdr:cNvPr id="5162" name="Image 25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38109525"/>
          <a:ext cx="124777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1171575</xdr:colOff>
      <xdr:row>32</xdr:row>
      <xdr:rowOff>19050</xdr:rowOff>
    </xdr:from>
    <xdr:to>
      <xdr:col>3</xdr:col>
      <xdr:colOff>0</xdr:colOff>
      <xdr:row>32</xdr:row>
      <xdr:rowOff>2371725</xdr:rowOff>
    </xdr:to>
    <xdr:pic>
      <xdr:nvPicPr>
        <xdr:cNvPr id="5163" name="Image 3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5" y="31432500"/>
          <a:ext cx="1524000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466725</xdr:colOff>
      <xdr:row>30</xdr:row>
      <xdr:rowOff>285750</xdr:rowOff>
    </xdr:from>
    <xdr:to>
      <xdr:col>2</xdr:col>
      <xdr:colOff>952500</xdr:colOff>
      <xdr:row>30</xdr:row>
      <xdr:rowOff>1638300</xdr:rowOff>
    </xdr:to>
    <xdr:pic>
      <xdr:nvPicPr>
        <xdr:cNvPr id="5164" name="Picture 5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6974800"/>
          <a:ext cx="244792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180975</xdr:colOff>
      <xdr:row>36</xdr:row>
      <xdr:rowOff>19050</xdr:rowOff>
    </xdr:from>
    <xdr:to>
      <xdr:col>2</xdr:col>
      <xdr:colOff>1228725</xdr:colOff>
      <xdr:row>36</xdr:row>
      <xdr:rowOff>1028700</xdr:rowOff>
    </xdr:to>
    <xdr:pic>
      <xdr:nvPicPr>
        <xdr:cNvPr id="5165" name="Image 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39300150"/>
          <a:ext cx="104775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666750</xdr:colOff>
      <xdr:row>23</xdr:row>
      <xdr:rowOff>295275</xdr:rowOff>
    </xdr:from>
    <xdr:to>
      <xdr:col>2</xdr:col>
      <xdr:colOff>1209675</xdr:colOff>
      <xdr:row>23</xdr:row>
      <xdr:rowOff>1171575</xdr:rowOff>
    </xdr:to>
    <xdr:pic>
      <xdr:nvPicPr>
        <xdr:cNvPr id="5166" name="Image 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7449800"/>
          <a:ext cx="1800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657225</xdr:colOff>
      <xdr:row>24</xdr:row>
      <xdr:rowOff>333375</xdr:rowOff>
    </xdr:from>
    <xdr:to>
      <xdr:col>2</xdr:col>
      <xdr:colOff>1190625</xdr:colOff>
      <xdr:row>24</xdr:row>
      <xdr:rowOff>1219200</xdr:rowOff>
    </xdr:to>
    <xdr:pic>
      <xdr:nvPicPr>
        <xdr:cNvPr id="5167" name="Image 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783300"/>
          <a:ext cx="17907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571500</xdr:colOff>
      <xdr:row>18</xdr:row>
      <xdr:rowOff>295275</xdr:rowOff>
    </xdr:from>
    <xdr:to>
      <xdr:col>2</xdr:col>
      <xdr:colOff>1323975</xdr:colOff>
      <xdr:row>18</xdr:row>
      <xdr:rowOff>1238250</xdr:rowOff>
    </xdr:to>
    <xdr:pic>
      <xdr:nvPicPr>
        <xdr:cNvPr id="5168" name="Image 7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1830050"/>
          <a:ext cx="27146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47625</xdr:colOff>
      <xdr:row>13</xdr:row>
      <xdr:rowOff>47625</xdr:rowOff>
    </xdr:from>
    <xdr:to>
      <xdr:col>3</xdr:col>
      <xdr:colOff>885825</xdr:colOff>
      <xdr:row>13</xdr:row>
      <xdr:rowOff>847725</xdr:rowOff>
    </xdr:to>
    <xdr:pic>
      <xdr:nvPicPr>
        <xdr:cNvPr id="5169" name="Image 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8050" y="7505700"/>
          <a:ext cx="8382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11</xdr:row>
      <xdr:rowOff>38100</xdr:rowOff>
    </xdr:from>
    <xdr:to>
      <xdr:col>3</xdr:col>
      <xdr:colOff>895350</xdr:colOff>
      <xdr:row>11</xdr:row>
      <xdr:rowOff>942975</xdr:rowOff>
    </xdr:to>
    <xdr:pic>
      <xdr:nvPicPr>
        <xdr:cNvPr id="5170" name="Image 5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5495925"/>
          <a:ext cx="7905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495300</xdr:colOff>
      <xdr:row>14</xdr:row>
      <xdr:rowOff>295275</xdr:rowOff>
    </xdr:from>
    <xdr:to>
      <xdr:col>2</xdr:col>
      <xdr:colOff>714375</xdr:colOff>
      <xdr:row>14</xdr:row>
      <xdr:rowOff>828675</xdr:rowOff>
    </xdr:to>
    <xdr:pic>
      <xdr:nvPicPr>
        <xdr:cNvPr id="5171" name="Imag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8639175"/>
          <a:ext cx="21812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495300</xdr:colOff>
      <xdr:row>15</xdr:row>
      <xdr:rowOff>295275</xdr:rowOff>
    </xdr:from>
    <xdr:to>
      <xdr:col>2</xdr:col>
      <xdr:colOff>714375</xdr:colOff>
      <xdr:row>15</xdr:row>
      <xdr:rowOff>828675</xdr:rowOff>
    </xdr:to>
    <xdr:pic>
      <xdr:nvPicPr>
        <xdr:cNvPr id="5172" name="Image 45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9572625"/>
          <a:ext cx="21812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219075</xdr:colOff>
      <xdr:row>34</xdr:row>
      <xdr:rowOff>0</xdr:rowOff>
    </xdr:from>
    <xdr:to>
      <xdr:col>2</xdr:col>
      <xdr:colOff>1219200</xdr:colOff>
      <xdr:row>34</xdr:row>
      <xdr:rowOff>0</xdr:rowOff>
    </xdr:to>
    <xdr:grpSp>
      <xdr:nvGrpSpPr>
        <xdr:cNvPr id="5173" name="Groupe 33"/>
        <xdr:cNvGrpSpPr>
          <a:grpSpLocks/>
        </xdr:cNvGrpSpPr>
      </xdr:nvGrpSpPr>
      <xdr:grpSpPr bwMode="auto">
        <a:xfrm>
          <a:off x="219075" y="36242625"/>
          <a:ext cx="2962275" cy="0"/>
          <a:chOff x="6147955" y="7273636"/>
          <a:chExt cx="2914840" cy="1442796"/>
        </a:xfrm>
      </xdr:grpSpPr>
      <xdr:pic>
        <xdr:nvPicPr>
          <xdr:cNvPr id="5183" name="Image 37"/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7955" y="7273636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184" name="Image 38"/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22795" y="7276432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0</xdr:col>
      <xdr:colOff>514350</xdr:colOff>
      <xdr:row>20</xdr:row>
      <xdr:rowOff>333375</xdr:rowOff>
    </xdr:from>
    <xdr:to>
      <xdr:col>2</xdr:col>
      <xdr:colOff>1009650</xdr:colOff>
      <xdr:row>20</xdr:row>
      <xdr:rowOff>1276350</xdr:rowOff>
    </xdr:to>
    <xdr:pic>
      <xdr:nvPicPr>
        <xdr:cNvPr id="5174" name="Image 3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14554200"/>
          <a:ext cx="24574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704850</xdr:colOff>
      <xdr:row>21</xdr:row>
      <xdr:rowOff>476250</xdr:rowOff>
    </xdr:from>
    <xdr:to>
      <xdr:col>2</xdr:col>
      <xdr:colOff>981075</xdr:colOff>
      <xdr:row>21</xdr:row>
      <xdr:rowOff>1038225</xdr:rowOff>
    </xdr:to>
    <xdr:pic>
      <xdr:nvPicPr>
        <xdr:cNvPr id="5175" name="Image 39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6040100"/>
          <a:ext cx="15335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35</xdr:row>
      <xdr:rowOff>0</xdr:rowOff>
    </xdr:from>
    <xdr:to>
      <xdr:col>3</xdr:col>
      <xdr:colOff>171450</xdr:colOff>
      <xdr:row>35</xdr:row>
      <xdr:rowOff>0</xdr:rowOff>
    </xdr:to>
    <xdr:pic>
      <xdr:nvPicPr>
        <xdr:cNvPr id="5176" name="Image 29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38100000"/>
          <a:ext cx="3295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142875</xdr:colOff>
      <xdr:row>34</xdr:row>
      <xdr:rowOff>66675</xdr:rowOff>
    </xdr:from>
    <xdr:to>
      <xdr:col>2</xdr:col>
      <xdr:colOff>1047750</xdr:colOff>
      <xdr:row>34</xdr:row>
      <xdr:rowOff>1800225</xdr:rowOff>
    </xdr:to>
    <xdr:pic>
      <xdr:nvPicPr>
        <xdr:cNvPr id="5177" name="Image 46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36309300"/>
          <a:ext cx="904875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33</xdr:row>
      <xdr:rowOff>47625</xdr:rowOff>
    </xdr:from>
    <xdr:to>
      <xdr:col>3</xdr:col>
      <xdr:colOff>0</xdr:colOff>
      <xdr:row>33</xdr:row>
      <xdr:rowOff>2362200</xdr:rowOff>
    </xdr:to>
    <xdr:pic>
      <xdr:nvPicPr>
        <xdr:cNvPr id="5178" name="Image 47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33918525"/>
          <a:ext cx="1476375" cy="2314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29</xdr:row>
      <xdr:rowOff>323850</xdr:rowOff>
    </xdr:from>
    <xdr:to>
      <xdr:col>2</xdr:col>
      <xdr:colOff>1352550</xdr:colOff>
      <xdr:row>29</xdr:row>
      <xdr:rowOff>1885950</xdr:rowOff>
    </xdr:to>
    <xdr:grpSp>
      <xdr:nvGrpSpPr>
        <xdr:cNvPr id="5179" name="Groupe 35"/>
        <xdr:cNvGrpSpPr>
          <a:grpSpLocks/>
        </xdr:cNvGrpSpPr>
      </xdr:nvGrpSpPr>
      <xdr:grpSpPr bwMode="auto">
        <a:xfrm>
          <a:off x="142875" y="24898350"/>
          <a:ext cx="3171825" cy="1562100"/>
          <a:chOff x="6147955" y="7273636"/>
          <a:chExt cx="2914840" cy="1442796"/>
        </a:xfrm>
      </xdr:grpSpPr>
      <xdr:pic>
        <xdr:nvPicPr>
          <xdr:cNvPr id="5181" name="Image 48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7955" y="7273636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182" name="Image 49"/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22795" y="7276432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2</xdr:col>
      <xdr:colOff>542925</xdr:colOff>
      <xdr:row>26</xdr:row>
      <xdr:rowOff>76200</xdr:rowOff>
    </xdr:from>
    <xdr:to>
      <xdr:col>2</xdr:col>
      <xdr:colOff>1266825</xdr:colOff>
      <xdr:row>26</xdr:row>
      <xdr:rowOff>1657350</xdr:rowOff>
    </xdr:to>
    <xdr:pic>
      <xdr:nvPicPr>
        <xdr:cNvPr id="5180" name="Image 5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412200"/>
          <a:ext cx="7239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1</xdr:col>
      <xdr:colOff>257175</xdr:colOff>
      <xdr:row>0</xdr:row>
      <xdr:rowOff>495300</xdr:rowOff>
    </xdr:to>
    <xdr:pic>
      <xdr:nvPicPr>
        <xdr:cNvPr id="6192" name="Image 4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95250</xdr:colOff>
      <xdr:row>45</xdr:row>
      <xdr:rowOff>66675</xdr:rowOff>
    </xdr:from>
    <xdr:to>
      <xdr:col>2</xdr:col>
      <xdr:colOff>1181100</xdr:colOff>
      <xdr:row>45</xdr:row>
      <xdr:rowOff>971550</xdr:rowOff>
    </xdr:to>
    <xdr:pic>
      <xdr:nvPicPr>
        <xdr:cNvPr id="6193" name="Image 2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35090100"/>
          <a:ext cx="10858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28575</xdr:colOff>
      <xdr:row>35</xdr:row>
      <xdr:rowOff>0</xdr:rowOff>
    </xdr:from>
    <xdr:to>
      <xdr:col>8</xdr:col>
      <xdr:colOff>523875</xdr:colOff>
      <xdr:row>35</xdr:row>
      <xdr:rowOff>0</xdr:rowOff>
    </xdr:to>
    <xdr:pic>
      <xdr:nvPicPr>
        <xdr:cNvPr id="6194" name="Image 6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42887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800100</xdr:colOff>
      <xdr:row>15</xdr:row>
      <xdr:rowOff>504825</xdr:rowOff>
    </xdr:from>
    <xdr:to>
      <xdr:col>3</xdr:col>
      <xdr:colOff>85725</xdr:colOff>
      <xdr:row>15</xdr:row>
      <xdr:rowOff>504825</xdr:rowOff>
    </xdr:to>
    <xdr:pic>
      <xdr:nvPicPr>
        <xdr:cNvPr id="6195" name="Image 4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93535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51</xdr:row>
      <xdr:rowOff>476250</xdr:rowOff>
    </xdr:from>
    <xdr:to>
      <xdr:col>2</xdr:col>
      <xdr:colOff>942975</xdr:colOff>
      <xdr:row>51</xdr:row>
      <xdr:rowOff>476250</xdr:rowOff>
    </xdr:to>
    <xdr:pic>
      <xdr:nvPicPr>
        <xdr:cNvPr id="6196" name="Image 2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41557575"/>
          <a:ext cx="2838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28575</xdr:colOff>
      <xdr:row>35</xdr:row>
      <xdr:rowOff>0</xdr:rowOff>
    </xdr:from>
    <xdr:to>
      <xdr:col>8</xdr:col>
      <xdr:colOff>523875</xdr:colOff>
      <xdr:row>35</xdr:row>
      <xdr:rowOff>0</xdr:rowOff>
    </xdr:to>
    <xdr:pic>
      <xdr:nvPicPr>
        <xdr:cNvPr id="6197" name="Image 6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42887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14</xdr:row>
      <xdr:rowOff>76200</xdr:rowOff>
    </xdr:from>
    <xdr:to>
      <xdr:col>3</xdr:col>
      <xdr:colOff>885825</xdr:colOff>
      <xdr:row>14</xdr:row>
      <xdr:rowOff>971550</xdr:rowOff>
    </xdr:to>
    <xdr:pic>
      <xdr:nvPicPr>
        <xdr:cNvPr id="6198" name="Image 4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7943850"/>
          <a:ext cx="7334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16</xdr:row>
      <xdr:rowOff>76200</xdr:rowOff>
    </xdr:from>
    <xdr:to>
      <xdr:col>3</xdr:col>
      <xdr:colOff>866775</xdr:colOff>
      <xdr:row>16</xdr:row>
      <xdr:rowOff>904875</xdr:rowOff>
    </xdr:to>
    <xdr:pic>
      <xdr:nvPicPr>
        <xdr:cNvPr id="6199" name="Image 4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9791700"/>
          <a:ext cx="7143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333375</xdr:colOff>
      <xdr:row>20</xdr:row>
      <xdr:rowOff>447675</xdr:rowOff>
    </xdr:from>
    <xdr:to>
      <xdr:col>2</xdr:col>
      <xdr:colOff>1038225</xdr:colOff>
      <xdr:row>20</xdr:row>
      <xdr:rowOff>723900</xdr:rowOff>
    </xdr:to>
    <xdr:pic>
      <xdr:nvPicPr>
        <xdr:cNvPr id="6200" name="Image 2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963650"/>
          <a:ext cx="7048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400050</xdr:colOff>
      <xdr:row>19</xdr:row>
      <xdr:rowOff>257175</xdr:rowOff>
    </xdr:from>
    <xdr:to>
      <xdr:col>2</xdr:col>
      <xdr:colOff>1162050</xdr:colOff>
      <xdr:row>19</xdr:row>
      <xdr:rowOff>809625</xdr:rowOff>
    </xdr:to>
    <xdr:pic>
      <xdr:nvPicPr>
        <xdr:cNvPr id="6201" name="Image 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12887325"/>
          <a:ext cx="7620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352425</xdr:colOff>
      <xdr:row>18</xdr:row>
      <xdr:rowOff>152400</xdr:rowOff>
    </xdr:from>
    <xdr:to>
      <xdr:col>2</xdr:col>
      <xdr:colOff>1057275</xdr:colOff>
      <xdr:row>18</xdr:row>
      <xdr:rowOff>914400</xdr:rowOff>
    </xdr:to>
    <xdr:pic>
      <xdr:nvPicPr>
        <xdr:cNvPr id="6202" name="Image 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1791950"/>
          <a:ext cx="7048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381000</xdr:colOff>
      <xdr:row>21</xdr:row>
      <xdr:rowOff>104775</xdr:rowOff>
    </xdr:from>
    <xdr:to>
      <xdr:col>2</xdr:col>
      <xdr:colOff>1066800</xdr:colOff>
      <xdr:row>21</xdr:row>
      <xdr:rowOff>771525</xdr:rowOff>
    </xdr:to>
    <xdr:pic>
      <xdr:nvPicPr>
        <xdr:cNvPr id="6203" name="Image 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14535150"/>
          <a:ext cx="6858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266700</xdr:colOff>
      <xdr:row>28</xdr:row>
      <xdr:rowOff>38100</xdr:rowOff>
    </xdr:from>
    <xdr:to>
      <xdr:col>2</xdr:col>
      <xdr:colOff>1047750</xdr:colOff>
      <xdr:row>28</xdr:row>
      <xdr:rowOff>666750</xdr:rowOff>
    </xdr:to>
    <xdr:pic>
      <xdr:nvPicPr>
        <xdr:cNvPr id="6204" name="Image 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640550"/>
          <a:ext cx="7810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647700</xdr:colOff>
      <xdr:row>23</xdr:row>
      <xdr:rowOff>28575</xdr:rowOff>
    </xdr:from>
    <xdr:to>
      <xdr:col>2</xdr:col>
      <xdr:colOff>1152525</xdr:colOff>
      <xdr:row>23</xdr:row>
      <xdr:rowOff>609600</xdr:rowOff>
    </xdr:to>
    <xdr:pic>
      <xdr:nvPicPr>
        <xdr:cNvPr id="6205" name="Image 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15935325"/>
          <a:ext cx="5048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31</xdr:row>
      <xdr:rowOff>76200</xdr:rowOff>
    </xdr:from>
    <xdr:to>
      <xdr:col>3</xdr:col>
      <xdr:colOff>952500</xdr:colOff>
      <xdr:row>31</xdr:row>
      <xdr:rowOff>942975</xdr:rowOff>
    </xdr:to>
    <xdr:pic>
      <xdr:nvPicPr>
        <xdr:cNvPr id="6206" name="Image 5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5" y="21183600"/>
          <a:ext cx="78105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304800</xdr:colOff>
      <xdr:row>32</xdr:row>
      <xdr:rowOff>95250</xdr:rowOff>
    </xdr:from>
    <xdr:to>
      <xdr:col>3</xdr:col>
      <xdr:colOff>847725</xdr:colOff>
      <xdr:row>32</xdr:row>
      <xdr:rowOff>723900</xdr:rowOff>
    </xdr:to>
    <xdr:pic>
      <xdr:nvPicPr>
        <xdr:cNvPr id="6207" name="Image 4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22231350"/>
          <a:ext cx="5429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495300</xdr:colOff>
      <xdr:row>34</xdr:row>
      <xdr:rowOff>161925</xdr:rowOff>
    </xdr:from>
    <xdr:to>
      <xdr:col>2</xdr:col>
      <xdr:colOff>1076325</xdr:colOff>
      <xdr:row>34</xdr:row>
      <xdr:rowOff>523875</xdr:rowOff>
    </xdr:to>
    <xdr:pic>
      <xdr:nvPicPr>
        <xdr:cNvPr id="6208" name="Image 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812500"/>
          <a:ext cx="17240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409575</xdr:colOff>
      <xdr:row>36</xdr:row>
      <xdr:rowOff>304800</xdr:rowOff>
    </xdr:from>
    <xdr:to>
      <xdr:col>2</xdr:col>
      <xdr:colOff>1047750</xdr:colOff>
      <xdr:row>36</xdr:row>
      <xdr:rowOff>1047750</xdr:rowOff>
    </xdr:to>
    <xdr:pic>
      <xdr:nvPicPr>
        <xdr:cNvPr id="6209" name="Image 2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25050750"/>
          <a:ext cx="28098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657225</xdr:colOff>
      <xdr:row>37</xdr:row>
      <xdr:rowOff>228600</xdr:rowOff>
    </xdr:from>
    <xdr:to>
      <xdr:col>2</xdr:col>
      <xdr:colOff>1209675</xdr:colOff>
      <xdr:row>37</xdr:row>
      <xdr:rowOff>1219200</xdr:rowOff>
    </xdr:to>
    <xdr:pic>
      <xdr:nvPicPr>
        <xdr:cNvPr id="6210" name="Image 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26174700"/>
          <a:ext cx="16954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714375</xdr:colOff>
      <xdr:row>40</xdr:row>
      <xdr:rowOff>200025</xdr:rowOff>
    </xdr:from>
    <xdr:to>
      <xdr:col>2</xdr:col>
      <xdr:colOff>1162050</xdr:colOff>
      <xdr:row>40</xdr:row>
      <xdr:rowOff>1162050</xdr:rowOff>
    </xdr:to>
    <xdr:pic>
      <xdr:nvPicPr>
        <xdr:cNvPr id="6211" name="Image 54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29041725"/>
          <a:ext cx="15906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523875</xdr:colOff>
      <xdr:row>39</xdr:row>
      <xdr:rowOff>409575</xdr:rowOff>
    </xdr:from>
    <xdr:to>
      <xdr:col>2</xdr:col>
      <xdr:colOff>1171575</xdr:colOff>
      <xdr:row>39</xdr:row>
      <xdr:rowOff>1152525</xdr:rowOff>
    </xdr:to>
    <xdr:pic>
      <xdr:nvPicPr>
        <xdr:cNvPr id="6212" name="Image 2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27908250"/>
          <a:ext cx="28194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619125</xdr:colOff>
      <xdr:row>42</xdr:row>
      <xdr:rowOff>371475</xdr:rowOff>
    </xdr:from>
    <xdr:to>
      <xdr:col>2</xdr:col>
      <xdr:colOff>1104900</xdr:colOff>
      <xdr:row>42</xdr:row>
      <xdr:rowOff>1390650</xdr:rowOff>
    </xdr:to>
    <xdr:pic>
      <xdr:nvPicPr>
        <xdr:cNvPr id="6213" name="Image 2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0765750"/>
          <a:ext cx="26574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981075</xdr:colOff>
      <xdr:row>43</xdr:row>
      <xdr:rowOff>171450</xdr:rowOff>
    </xdr:from>
    <xdr:to>
      <xdr:col>2</xdr:col>
      <xdr:colOff>981075</xdr:colOff>
      <xdr:row>43</xdr:row>
      <xdr:rowOff>1352550</xdr:rowOff>
    </xdr:to>
    <xdr:pic>
      <xdr:nvPicPr>
        <xdr:cNvPr id="6214" name="Image 8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2108775"/>
          <a:ext cx="217170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485775</xdr:colOff>
      <xdr:row>44</xdr:row>
      <xdr:rowOff>47625</xdr:rowOff>
    </xdr:from>
    <xdr:to>
      <xdr:col>2</xdr:col>
      <xdr:colOff>981075</xdr:colOff>
      <xdr:row>44</xdr:row>
      <xdr:rowOff>1514475</xdr:rowOff>
    </xdr:to>
    <xdr:pic>
      <xdr:nvPicPr>
        <xdr:cNvPr id="6215" name="Image 45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33528000"/>
          <a:ext cx="495300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47</xdr:row>
      <xdr:rowOff>123825</xdr:rowOff>
    </xdr:from>
    <xdr:to>
      <xdr:col>2</xdr:col>
      <xdr:colOff>1019175</xdr:colOff>
      <xdr:row>47</xdr:row>
      <xdr:rowOff>1114425</xdr:rowOff>
    </xdr:to>
    <xdr:pic>
      <xdr:nvPicPr>
        <xdr:cNvPr id="6216" name="Image 19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36433125"/>
          <a:ext cx="21240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400050</xdr:colOff>
      <xdr:row>48</xdr:row>
      <xdr:rowOff>38100</xdr:rowOff>
    </xdr:from>
    <xdr:to>
      <xdr:col>2</xdr:col>
      <xdr:colOff>895350</xdr:colOff>
      <xdr:row>48</xdr:row>
      <xdr:rowOff>1504950</xdr:rowOff>
    </xdr:to>
    <xdr:pic>
      <xdr:nvPicPr>
        <xdr:cNvPr id="6217" name="Image 46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37623750"/>
          <a:ext cx="495300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809625</xdr:colOff>
      <xdr:row>49</xdr:row>
      <xdr:rowOff>104775</xdr:rowOff>
    </xdr:from>
    <xdr:to>
      <xdr:col>2</xdr:col>
      <xdr:colOff>1171575</xdr:colOff>
      <xdr:row>49</xdr:row>
      <xdr:rowOff>1257300</xdr:rowOff>
    </xdr:to>
    <xdr:pic>
      <xdr:nvPicPr>
        <xdr:cNvPr id="6218" name="Image 2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9233475"/>
          <a:ext cx="1504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53</xdr:row>
      <xdr:rowOff>247650</xdr:rowOff>
    </xdr:from>
    <xdr:to>
      <xdr:col>2</xdr:col>
      <xdr:colOff>647700</xdr:colOff>
      <xdr:row>53</xdr:row>
      <xdr:rowOff>247650</xdr:rowOff>
    </xdr:to>
    <xdr:pic>
      <xdr:nvPicPr>
        <xdr:cNvPr id="6219" name="Image 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5472350"/>
          <a:ext cx="1685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657225</xdr:colOff>
      <xdr:row>53</xdr:row>
      <xdr:rowOff>247650</xdr:rowOff>
    </xdr:from>
    <xdr:to>
      <xdr:col>2</xdr:col>
      <xdr:colOff>495300</xdr:colOff>
      <xdr:row>53</xdr:row>
      <xdr:rowOff>247650</xdr:rowOff>
    </xdr:to>
    <xdr:pic>
      <xdr:nvPicPr>
        <xdr:cNvPr id="6220" name="Image 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45472350"/>
          <a:ext cx="2009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628650</xdr:colOff>
      <xdr:row>53</xdr:row>
      <xdr:rowOff>238125</xdr:rowOff>
    </xdr:from>
    <xdr:to>
      <xdr:col>2</xdr:col>
      <xdr:colOff>400050</xdr:colOff>
      <xdr:row>53</xdr:row>
      <xdr:rowOff>2038350</xdr:rowOff>
    </xdr:to>
    <xdr:pic>
      <xdr:nvPicPr>
        <xdr:cNvPr id="6221" name="Image 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5462825"/>
          <a:ext cx="91440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247650</xdr:rowOff>
    </xdr:from>
    <xdr:to>
      <xdr:col>2</xdr:col>
      <xdr:colOff>466725</xdr:colOff>
      <xdr:row>53</xdr:row>
      <xdr:rowOff>247650</xdr:rowOff>
    </xdr:to>
    <xdr:pic>
      <xdr:nvPicPr>
        <xdr:cNvPr id="6222" name="Image 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45472350"/>
          <a:ext cx="1590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657225</xdr:colOff>
      <xdr:row>53</xdr:row>
      <xdr:rowOff>247650</xdr:rowOff>
    </xdr:from>
    <xdr:to>
      <xdr:col>2</xdr:col>
      <xdr:colOff>400050</xdr:colOff>
      <xdr:row>53</xdr:row>
      <xdr:rowOff>247650</xdr:rowOff>
    </xdr:to>
    <xdr:pic>
      <xdr:nvPicPr>
        <xdr:cNvPr id="6223" name="Image 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45472350"/>
          <a:ext cx="1914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53</xdr:row>
      <xdr:rowOff>266700</xdr:rowOff>
    </xdr:from>
    <xdr:to>
      <xdr:col>2</xdr:col>
      <xdr:colOff>533400</xdr:colOff>
      <xdr:row>53</xdr:row>
      <xdr:rowOff>266700</xdr:rowOff>
    </xdr:to>
    <xdr:pic>
      <xdr:nvPicPr>
        <xdr:cNvPr id="6224" name="Image 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5491400"/>
          <a:ext cx="1590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1104900</xdr:colOff>
      <xdr:row>54</xdr:row>
      <xdr:rowOff>19050</xdr:rowOff>
    </xdr:from>
    <xdr:to>
      <xdr:col>2</xdr:col>
      <xdr:colOff>1190625</xdr:colOff>
      <xdr:row>54</xdr:row>
      <xdr:rowOff>1885950</xdr:rowOff>
    </xdr:to>
    <xdr:pic>
      <xdr:nvPicPr>
        <xdr:cNvPr id="6225" name="Image 29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47367825"/>
          <a:ext cx="1228725" cy="186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219075</xdr:colOff>
      <xdr:row>51</xdr:row>
      <xdr:rowOff>361950</xdr:rowOff>
    </xdr:from>
    <xdr:to>
      <xdr:col>2</xdr:col>
      <xdr:colOff>952500</xdr:colOff>
      <xdr:row>51</xdr:row>
      <xdr:rowOff>1743075</xdr:rowOff>
    </xdr:to>
    <xdr:grpSp>
      <xdr:nvGrpSpPr>
        <xdr:cNvPr id="6226" name="Groupe 47"/>
        <xdr:cNvGrpSpPr>
          <a:grpSpLocks/>
        </xdr:cNvGrpSpPr>
      </xdr:nvGrpSpPr>
      <xdr:grpSpPr bwMode="auto">
        <a:xfrm>
          <a:off x="219075" y="41443275"/>
          <a:ext cx="2905125" cy="1381125"/>
          <a:chOff x="6147955" y="7273636"/>
          <a:chExt cx="2914840" cy="1442796"/>
        </a:xfrm>
      </xdr:grpSpPr>
      <xdr:pic>
        <xdr:nvPicPr>
          <xdr:cNvPr id="6237" name="Image 48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7955" y="7273636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238" name="Image 49"/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22795" y="7276432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0</xdr:col>
      <xdr:colOff>257175</xdr:colOff>
      <xdr:row>58</xdr:row>
      <xdr:rowOff>257175</xdr:rowOff>
    </xdr:from>
    <xdr:to>
      <xdr:col>2</xdr:col>
      <xdr:colOff>809625</xdr:colOff>
      <xdr:row>58</xdr:row>
      <xdr:rowOff>990600</xdr:rowOff>
    </xdr:to>
    <xdr:pic>
      <xdr:nvPicPr>
        <xdr:cNvPr id="6227" name="Image 38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53806725"/>
          <a:ext cx="2724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990600</xdr:colOff>
      <xdr:row>56</xdr:row>
      <xdr:rowOff>133350</xdr:rowOff>
    </xdr:from>
    <xdr:to>
      <xdr:col>2</xdr:col>
      <xdr:colOff>1000125</xdr:colOff>
      <xdr:row>56</xdr:row>
      <xdr:rowOff>1190625</xdr:rowOff>
    </xdr:to>
    <xdr:pic>
      <xdr:nvPicPr>
        <xdr:cNvPr id="6228" name="Image 10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51215925"/>
          <a:ext cx="115252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838200</xdr:colOff>
      <xdr:row>57</xdr:row>
      <xdr:rowOff>76200</xdr:rowOff>
    </xdr:from>
    <xdr:to>
      <xdr:col>2</xdr:col>
      <xdr:colOff>1019175</xdr:colOff>
      <xdr:row>57</xdr:row>
      <xdr:rowOff>1162050</xdr:rowOff>
    </xdr:to>
    <xdr:pic>
      <xdr:nvPicPr>
        <xdr:cNvPr id="6229" name="Image 11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52406550"/>
          <a:ext cx="13239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24</xdr:row>
      <xdr:rowOff>200025</xdr:rowOff>
    </xdr:from>
    <xdr:to>
      <xdr:col>2</xdr:col>
      <xdr:colOff>933450</xdr:colOff>
      <xdr:row>24</xdr:row>
      <xdr:rowOff>619125</xdr:rowOff>
    </xdr:to>
    <xdr:pic>
      <xdr:nvPicPr>
        <xdr:cNvPr id="6230" name="Image 49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16744950"/>
          <a:ext cx="7334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</xdr:colOff>
      <xdr:row>55</xdr:row>
      <xdr:rowOff>47625</xdr:rowOff>
    </xdr:from>
    <xdr:to>
      <xdr:col>2</xdr:col>
      <xdr:colOff>885825</xdr:colOff>
      <xdr:row>55</xdr:row>
      <xdr:rowOff>1733550</xdr:rowOff>
    </xdr:to>
    <xdr:pic>
      <xdr:nvPicPr>
        <xdr:cNvPr id="6231" name="Image 80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49320450"/>
          <a:ext cx="809625" cy="1685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904875</xdr:colOff>
      <xdr:row>17</xdr:row>
      <xdr:rowOff>209550</xdr:rowOff>
    </xdr:from>
    <xdr:to>
      <xdr:col>2</xdr:col>
      <xdr:colOff>1047750</xdr:colOff>
      <xdr:row>17</xdr:row>
      <xdr:rowOff>714375</xdr:rowOff>
    </xdr:to>
    <xdr:pic>
      <xdr:nvPicPr>
        <xdr:cNvPr id="6232" name="Image 49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11010900"/>
          <a:ext cx="23145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571500</xdr:colOff>
      <xdr:row>25</xdr:row>
      <xdr:rowOff>238125</xdr:rowOff>
    </xdr:from>
    <xdr:to>
      <xdr:col>2</xdr:col>
      <xdr:colOff>990600</xdr:colOff>
      <xdr:row>25</xdr:row>
      <xdr:rowOff>590550</xdr:rowOff>
    </xdr:to>
    <xdr:pic>
      <xdr:nvPicPr>
        <xdr:cNvPr id="6233" name="Image 3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7545050"/>
          <a:ext cx="4191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52</xdr:row>
      <xdr:rowOff>476250</xdr:rowOff>
    </xdr:from>
    <xdr:to>
      <xdr:col>2</xdr:col>
      <xdr:colOff>800100</xdr:colOff>
      <xdr:row>52</xdr:row>
      <xdr:rowOff>476250</xdr:rowOff>
    </xdr:to>
    <xdr:pic>
      <xdr:nvPicPr>
        <xdr:cNvPr id="6234" name="Image 2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43500675"/>
          <a:ext cx="2695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342900</xdr:colOff>
      <xdr:row>52</xdr:row>
      <xdr:rowOff>190500</xdr:rowOff>
    </xdr:from>
    <xdr:to>
      <xdr:col>3</xdr:col>
      <xdr:colOff>85725</xdr:colOff>
      <xdr:row>52</xdr:row>
      <xdr:rowOff>190500</xdr:rowOff>
    </xdr:to>
    <xdr:pic>
      <xdr:nvPicPr>
        <xdr:cNvPr id="6235" name="Image 1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4321492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95250</xdr:colOff>
      <xdr:row>52</xdr:row>
      <xdr:rowOff>95250</xdr:rowOff>
    </xdr:from>
    <xdr:to>
      <xdr:col>2</xdr:col>
      <xdr:colOff>1133475</xdr:colOff>
      <xdr:row>52</xdr:row>
      <xdr:rowOff>2114550</xdr:rowOff>
    </xdr:to>
    <xdr:pic>
      <xdr:nvPicPr>
        <xdr:cNvPr id="6236" name="Image 1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43119675"/>
          <a:ext cx="1038225" cy="201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39</xdr:row>
      <xdr:rowOff>104775</xdr:rowOff>
    </xdr:from>
    <xdr:to>
      <xdr:col>2</xdr:col>
      <xdr:colOff>409575</xdr:colOff>
      <xdr:row>39</xdr:row>
      <xdr:rowOff>847725</xdr:rowOff>
    </xdr:to>
    <xdr:pic>
      <xdr:nvPicPr>
        <xdr:cNvPr id="7197" name="Imag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6728400"/>
          <a:ext cx="22574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7198" name="Image 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581025</xdr:colOff>
      <xdr:row>25</xdr:row>
      <xdr:rowOff>476250</xdr:rowOff>
    </xdr:from>
    <xdr:to>
      <xdr:col>2</xdr:col>
      <xdr:colOff>1228725</xdr:colOff>
      <xdr:row>25</xdr:row>
      <xdr:rowOff>1162050</xdr:rowOff>
    </xdr:to>
    <xdr:pic>
      <xdr:nvPicPr>
        <xdr:cNvPr id="7199" name="Image 1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17792700"/>
          <a:ext cx="26955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209550</xdr:colOff>
      <xdr:row>36</xdr:row>
      <xdr:rowOff>104775</xdr:rowOff>
    </xdr:from>
    <xdr:to>
      <xdr:col>2</xdr:col>
      <xdr:colOff>1276350</xdr:colOff>
      <xdr:row>36</xdr:row>
      <xdr:rowOff>1066800</xdr:rowOff>
    </xdr:to>
    <xdr:pic>
      <xdr:nvPicPr>
        <xdr:cNvPr id="7200" name="Image 2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3175575"/>
          <a:ext cx="10668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66675</xdr:colOff>
      <xdr:row>38</xdr:row>
      <xdr:rowOff>104775</xdr:rowOff>
    </xdr:from>
    <xdr:to>
      <xdr:col>2</xdr:col>
      <xdr:colOff>1257300</xdr:colOff>
      <xdr:row>38</xdr:row>
      <xdr:rowOff>1190625</xdr:rowOff>
    </xdr:to>
    <xdr:pic>
      <xdr:nvPicPr>
        <xdr:cNvPr id="7201" name="Image 2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35461575"/>
          <a:ext cx="119062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31</xdr:row>
      <xdr:rowOff>47625</xdr:rowOff>
    </xdr:from>
    <xdr:to>
      <xdr:col>2</xdr:col>
      <xdr:colOff>1276350</xdr:colOff>
      <xdr:row>31</xdr:row>
      <xdr:rowOff>952500</xdr:rowOff>
    </xdr:to>
    <xdr:pic>
      <xdr:nvPicPr>
        <xdr:cNvPr id="7202" name="Image 9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24403050"/>
          <a:ext cx="10858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17</xdr:row>
      <xdr:rowOff>28575</xdr:rowOff>
    </xdr:from>
    <xdr:to>
      <xdr:col>3</xdr:col>
      <xdr:colOff>809625</xdr:colOff>
      <xdr:row>17</xdr:row>
      <xdr:rowOff>609600</xdr:rowOff>
    </xdr:to>
    <xdr:pic>
      <xdr:nvPicPr>
        <xdr:cNvPr id="7203" name="Image 1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10582275"/>
          <a:ext cx="6953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27</xdr:row>
      <xdr:rowOff>276225</xdr:rowOff>
    </xdr:from>
    <xdr:to>
      <xdr:col>2</xdr:col>
      <xdr:colOff>647700</xdr:colOff>
      <xdr:row>27</xdr:row>
      <xdr:rowOff>276225</xdr:rowOff>
    </xdr:to>
    <xdr:pic>
      <xdr:nvPicPr>
        <xdr:cNvPr id="7204" name="Image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278725"/>
          <a:ext cx="1933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33</xdr:row>
      <xdr:rowOff>247650</xdr:rowOff>
    </xdr:from>
    <xdr:to>
      <xdr:col>2</xdr:col>
      <xdr:colOff>180975</xdr:colOff>
      <xdr:row>33</xdr:row>
      <xdr:rowOff>247650</xdr:rowOff>
    </xdr:to>
    <xdr:pic>
      <xdr:nvPicPr>
        <xdr:cNvPr id="7205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5831800"/>
          <a:ext cx="1419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657225</xdr:colOff>
      <xdr:row>33</xdr:row>
      <xdr:rowOff>247650</xdr:rowOff>
    </xdr:from>
    <xdr:to>
      <xdr:col>2</xdr:col>
      <xdr:colOff>28575</xdr:colOff>
      <xdr:row>33</xdr:row>
      <xdr:rowOff>247650</xdr:rowOff>
    </xdr:to>
    <xdr:pic>
      <xdr:nvPicPr>
        <xdr:cNvPr id="7206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5831800"/>
          <a:ext cx="1419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33</xdr:row>
      <xdr:rowOff>276225</xdr:rowOff>
    </xdr:from>
    <xdr:to>
      <xdr:col>2</xdr:col>
      <xdr:colOff>76200</xdr:colOff>
      <xdr:row>33</xdr:row>
      <xdr:rowOff>276225</xdr:rowOff>
    </xdr:to>
    <xdr:pic>
      <xdr:nvPicPr>
        <xdr:cNvPr id="7207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25860375"/>
          <a:ext cx="1333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33</xdr:row>
      <xdr:rowOff>247650</xdr:rowOff>
    </xdr:from>
    <xdr:to>
      <xdr:col>2</xdr:col>
      <xdr:colOff>9525</xdr:colOff>
      <xdr:row>33</xdr:row>
      <xdr:rowOff>247650</xdr:rowOff>
    </xdr:to>
    <xdr:pic>
      <xdr:nvPicPr>
        <xdr:cNvPr id="7208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5831800"/>
          <a:ext cx="1333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657225</xdr:colOff>
      <xdr:row>33</xdr:row>
      <xdr:rowOff>247650</xdr:rowOff>
    </xdr:from>
    <xdr:to>
      <xdr:col>1</xdr:col>
      <xdr:colOff>1276350</xdr:colOff>
      <xdr:row>33</xdr:row>
      <xdr:rowOff>247650</xdr:rowOff>
    </xdr:to>
    <xdr:pic>
      <xdr:nvPicPr>
        <xdr:cNvPr id="7209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5831800"/>
          <a:ext cx="1323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33</xdr:row>
      <xdr:rowOff>342900</xdr:rowOff>
    </xdr:from>
    <xdr:to>
      <xdr:col>2</xdr:col>
      <xdr:colOff>1085850</xdr:colOff>
      <xdr:row>33</xdr:row>
      <xdr:rowOff>2486025</xdr:rowOff>
    </xdr:to>
    <xdr:pic>
      <xdr:nvPicPr>
        <xdr:cNvPr id="7210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25927050"/>
          <a:ext cx="1162050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1304925</xdr:colOff>
      <xdr:row>26</xdr:row>
      <xdr:rowOff>314325</xdr:rowOff>
    </xdr:from>
    <xdr:to>
      <xdr:col>2</xdr:col>
      <xdr:colOff>1209675</xdr:colOff>
      <xdr:row>26</xdr:row>
      <xdr:rowOff>1285875</xdr:rowOff>
    </xdr:to>
    <xdr:pic>
      <xdr:nvPicPr>
        <xdr:cNvPr id="7211" name="Image 3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8973800"/>
          <a:ext cx="12477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314325</xdr:colOff>
      <xdr:row>20</xdr:row>
      <xdr:rowOff>47625</xdr:rowOff>
    </xdr:from>
    <xdr:to>
      <xdr:col>2</xdr:col>
      <xdr:colOff>1343025</xdr:colOff>
      <xdr:row>20</xdr:row>
      <xdr:rowOff>1047750</xdr:rowOff>
    </xdr:to>
    <xdr:pic>
      <xdr:nvPicPr>
        <xdr:cNvPr id="7212" name="Image 4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13315950"/>
          <a:ext cx="10287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790575</xdr:colOff>
      <xdr:row>20</xdr:row>
      <xdr:rowOff>47625</xdr:rowOff>
    </xdr:from>
    <xdr:to>
      <xdr:col>7</xdr:col>
      <xdr:colOff>1409700</xdr:colOff>
      <xdr:row>20</xdr:row>
      <xdr:rowOff>666750</xdr:rowOff>
    </xdr:to>
    <xdr:pic>
      <xdr:nvPicPr>
        <xdr:cNvPr id="7213" name="Image 4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1331595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962025</xdr:colOff>
      <xdr:row>27</xdr:row>
      <xdr:rowOff>409575</xdr:rowOff>
    </xdr:from>
    <xdr:to>
      <xdr:col>2</xdr:col>
      <xdr:colOff>1171575</xdr:colOff>
      <xdr:row>27</xdr:row>
      <xdr:rowOff>1143000</xdr:rowOff>
    </xdr:to>
    <xdr:pic>
      <xdr:nvPicPr>
        <xdr:cNvPr id="7214" name="Image 2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20412075"/>
          <a:ext cx="15525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1285875</xdr:colOff>
      <xdr:row>34</xdr:row>
      <xdr:rowOff>219075</xdr:rowOff>
    </xdr:from>
    <xdr:to>
      <xdr:col>2</xdr:col>
      <xdr:colOff>1266825</xdr:colOff>
      <xdr:row>34</xdr:row>
      <xdr:rowOff>2238375</xdr:rowOff>
    </xdr:to>
    <xdr:pic>
      <xdr:nvPicPr>
        <xdr:cNvPr id="7215" name="Image 4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28508325"/>
          <a:ext cx="1323975" cy="201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323850</xdr:colOff>
      <xdr:row>37</xdr:row>
      <xdr:rowOff>76200</xdr:rowOff>
    </xdr:from>
    <xdr:to>
      <xdr:col>2</xdr:col>
      <xdr:colOff>1295400</xdr:colOff>
      <xdr:row>37</xdr:row>
      <xdr:rowOff>1162050</xdr:rowOff>
    </xdr:to>
    <xdr:pic>
      <xdr:nvPicPr>
        <xdr:cNvPr id="7216" name="Image 23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34251900"/>
          <a:ext cx="97155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790575</xdr:colOff>
      <xdr:row>20</xdr:row>
      <xdr:rowOff>47625</xdr:rowOff>
    </xdr:from>
    <xdr:to>
      <xdr:col>8</xdr:col>
      <xdr:colOff>1409700</xdr:colOff>
      <xdr:row>20</xdr:row>
      <xdr:rowOff>666750</xdr:rowOff>
    </xdr:to>
    <xdr:pic>
      <xdr:nvPicPr>
        <xdr:cNvPr id="7217" name="Image 4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0" y="1331595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790575</xdr:colOff>
      <xdr:row>20</xdr:row>
      <xdr:rowOff>47625</xdr:rowOff>
    </xdr:from>
    <xdr:to>
      <xdr:col>9</xdr:col>
      <xdr:colOff>1409700</xdr:colOff>
      <xdr:row>20</xdr:row>
      <xdr:rowOff>666750</xdr:rowOff>
    </xdr:to>
    <xdr:pic>
      <xdr:nvPicPr>
        <xdr:cNvPr id="7218" name="Image 4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1625" y="1331595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18</xdr:row>
      <xdr:rowOff>28575</xdr:rowOff>
    </xdr:from>
    <xdr:to>
      <xdr:col>4</xdr:col>
      <xdr:colOff>0</xdr:colOff>
      <xdr:row>18</xdr:row>
      <xdr:rowOff>819150</xdr:rowOff>
    </xdr:to>
    <xdr:pic>
      <xdr:nvPicPr>
        <xdr:cNvPr id="7219" name="Image 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" y="11363325"/>
          <a:ext cx="8286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36</xdr:row>
      <xdr:rowOff>0</xdr:rowOff>
    </xdr:from>
    <xdr:to>
      <xdr:col>2</xdr:col>
      <xdr:colOff>1057275</xdr:colOff>
      <xdr:row>36</xdr:row>
      <xdr:rowOff>0</xdr:rowOff>
    </xdr:to>
    <xdr:pic>
      <xdr:nvPicPr>
        <xdr:cNvPr id="7220" name="Image 29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33070800"/>
          <a:ext cx="2828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828675</xdr:colOff>
      <xdr:row>30</xdr:row>
      <xdr:rowOff>219075</xdr:rowOff>
    </xdr:from>
    <xdr:to>
      <xdr:col>2</xdr:col>
      <xdr:colOff>1343025</xdr:colOff>
      <xdr:row>30</xdr:row>
      <xdr:rowOff>1295400</xdr:rowOff>
    </xdr:to>
    <xdr:pic>
      <xdr:nvPicPr>
        <xdr:cNvPr id="7221" name="Image 35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23193375"/>
          <a:ext cx="514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142875</xdr:colOff>
      <xdr:row>35</xdr:row>
      <xdr:rowOff>76200</xdr:rowOff>
    </xdr:from>
    <xdr:to>
      <xdr:col>2</xdr:col>
      <xdr:colOff>1133475</xdr:colOff>
      <xdr:row>35</xdr:row>
      <xdr:rowOff>2209800</xdr:rowOff>
    </xdr:to>
    <xdr:pic>
      <xdr:nvPicPr>
        <xdr:cNvPr id="7222" name="Image 80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0756225"/>
          <a:ext cx="990600" cy="213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904875</xdr:colOff>
      <xdr:row>19</xdr:row>
      <xdr:rowOff>209550</xdr:rowOff>
    </xdr:from>
    <xdr:to>
      <xdr:col>2</xdr:col>
      <xdr:colOff>1047750</xdr:colOff>
      <xdr:row>19</xdr:row>
      <xdr:rowOff>714375</xdr:rowOff>
    </xdr:to>
    <xdr:pic>
      <xdr:nvPicPr>
        <xdr:cNvPr id="7223" name="Image 49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2449175"/>
          <a:ext cx="2390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371475</xdr:colOff>
      <xdr:row>29</xdr:row>
      <xdr:rowOff>285750</xdr:rowOff>
    </xdr:from>
    <xdr:to>
      <xdr:col>2</xdr:col>
      <xdr:colOff>1171575</xdr:colOff>
      <xdr:row>29</xdr:row>
      <xdr:rowOff>1209675</xdr:rowOff>
    </xdr:to>
    <xdr:pic>
      <xdr:nvPicPr>
        <xdr:cNvPr id="7224" name="Image 35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21878925"/>
          <a:ext cx="21431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39</xdr:row>
      <xdr:rowOff>104775</xdr:rowOff>
    </xdr:from>
    <xdr:to>
      <xdr:col>2</xdr:col>
      <xdr:colOff>742950</xdr:colOff>
      <xdr:row>39</xdr:row>
      <xdr:rowOff>847725</xdr:rowOff>
    </xdr:to>
    <xdr:pic>
      <xdr:nvPicPr>
        <xdr:cNvPr id="8227" name="Imag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7757100"/>
          <a:ext cx="22574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8228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314325</xdr:colOff>
      <xdr:row>30</xdr:row>
      <xdr:rowOff>57150</xdr:rowOff>
    </xdr:from>
    <xdr:to>
      <xdr:col>2</xdr:col>
      <xdr:colOff>1419225</xdr:colOff>
      <xdr:row>30</xdr:row>
      <xdr:rowOff>952500</xdr:rowOff>
    </xdr:to>
    <xdr:pic>
      <xdr:nvPicPr>
        <xdr:cNvPr id="8229" name="Image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4012525"/>
          <a:ext cx="11049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</xdr:colOff>
      <xdr:row>37</xdr:row>
      <xdr:rowOff>57150</xdr:rowOff>
    </xdr:from>
    <xdr:to>
      <xdr:col>2</xdr:col>
      <xdr:colOff>1181100</xdr:colOff>
      <xdr:row>37</xdr:row>
      <xdr:rowOff>1114425</xdr:rowOff>
    </xdr:to>
    <xdr:pic>
      <xdr:nvPicPr>
        <xdr:cNvPr id="8230" name="Image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35261550"/>
          <a:ext cx="116205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66675</xdr:colOff>
      <xdr:row>38</xdr:row>
      <xdr:rowOff>57150</xdr:rowOff>
    </xdr:from>
    <xdr:to>
      <xdr:col>2</xdr:col>
      <xdr:colOff>1257300</xdr:colOff>
      <xdr:row>38</xdr:row>
      <xdr:rowOff>1133475</xdr:rowOff>
    </xdr:to>
    <xdr:pic>
      <xdr:nvPicPr>
        <xdr:cNvPr id="8231" name="Image 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36442650"/>
          <a:ext cx="11906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8232" name="Imag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552450</xdr:colOff>
      <xdr:row>13</xdr:row>
      <xdr:rowOff>76200</xdr:rowOff>
    </xdr:from>
    <xdr:to>
      <xdr:col>2</xdr:col>
      <xdr:colOff>1343025</xdr:colOff>
      <xdr:row>13</xdr:row>
      <xdr:rowOff>1066800</xdr:rowOff>
    </xdr:to>
    <xdr:pic>
      <xdr:nvPicPr>
        <xdr:cNvPr id="8233" name="Imag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8524875"/>
          <a:ext cx="7905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600075</xdr:colOff>
      <xdr:row>28</xdr:row>
      <xdr:rowOff>123825</xdr:rowOff>
    </xdr:from>
    <xdr:to>
      <xdr:col>2</xdr:col>
      <xdr:colOff>1304925</xdr:colOff>
      <xdr:row>28</xdr:row>
      <xdr:rowOff>1333500</xdr:rowOff>
    </xdr:to>
    <xdr:pic>
      <xdr:nvPicPr>
        <xdr:cNvPr id="8234" name="Image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20983575"/>
          <a:ext cx="1714500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590550</xdr:colOff>
      <xdr:row>24</xdr:row>
      <xdr:rowOff>542925</xdr:rowOff>
    </xdr:from>
    <xdr:to>
      <xdr:col>2</xdr:col>
      <xdr:colOff>1228725</xdr:colOff>
      <xdr:row>24</xdr:row>
      <xdr:rowOff>1257300</xdr:rowOff>
    </xdr:to>
    <xdr:pic>
      <xdr:nvPicPr>
        <xdr:cNvPr id="8235" name="Image 2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7068800"/>
          <a:ext cx="23526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704850</xdr:colOff>
      <xdr:row>25</xdr:row>
      <xdr:rowOff>285750</xdr:rowOff>
    </xdr:from>
    <xdr:to>
      <xdr:col>2</xdr:col>
      <xdr:colOff>1333500</xdr:colOff>
      <xdr:row>25</xdr:row>
      <xdr:rowOff>1276350</xdr:rowOff>
    </xdr:to>
    <xdr:pic>
      <xdr:nvPicPr>
        <xdr:cNvPr id="8236" name="Image 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8154650"/>
          <a:ext cx="16383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638175</xdr:colOff>
      <xdr:row>27</xdr:row>
      <xdr:rowOff>266700</xdr:rowOff>
    </xdr:from>
    <xdr:to>
      <xdr:col>2</xdr:col>
      <xdr:colOff>1123950</xdr:colOff>
      <xdr:row>27</xdr:row>
      <xdr:rowOff>1285875</xdr:rowOff>
    </xdr:to>
    <xdr:pic>
      <xdr:nvPicPr>
        <xdr:cNvPr id="8237" name="Image 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9726275"/>
          <a:ext cx="22002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571500</xdr:colOff>
      <xdr:row>14</xdr:row>
      <xdr:rowOff>76200</xdr:rowOff>
    </xdr:from>
    <xdr:to>
      <xdr:col>2</xdr:col>
      <xdr:colOff>1362075</xdr:colOff>
      <xdr:row>14</xdr:row>
      <xdr:rowOff>742950</xdr:rowOff>
    </xdr:to>
    <xdr:pic>
      <xdr:nvPicPr>
        <xdr:cNvPr id="8238" name="Image 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715500"/>
          <a:ext cx="790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34</xdr:row>
      <xdr:rowOff>238125</xdr:rowOff>
    </xdr:from>
    <xdr:to>
      <xdr:col>2</xdr:col>
      <xdr:colOff>647700</xdr:colOff>
      <xdr:row>34</xdr:row>
      <xdr:rowOff>238125</xdr:rowOff>
    </xdr:to>
    <xdr:pic>
      <xdr:nvPicPr>
        <xdr:cNvPr id="8239" name="Image 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8984575"/>
          <a:ext cx="1552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657225</xdr:colOff>
      <xdr:row>34</xdr:row>
      <xdr:rowOff>238125</xdr:rowOff>
    </xdr:from>
    <xdr:to>
      <xdr:col>2</xdr:col>
      <xdr:colOff>495300</xdr:colOff>
      <xdr:row>34</xdr:row>
      <xdr:rowOff>238125</xdr:rowOff>
    </xdr:to>
    <xdr:pic>
      <xdr:nvPicPr>
        <xdr:cNvPr id="8240" name="Image 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8984575"/>
          <a:ext cx="1552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34</xdr:row>
      <xdr:rowOff>228600</xdr:rowOff>
    </xdr:from>
    <xdr:to>
      <xdr:col>2</xdr:col>
      <xdr:colOff>1143000</xdr:colOff>
      <xdr:row>34</xdr:row>
      <xdr:rowOff>2133600</xdr:rowOff>
    </xdr:to>
    <xdr:pic>
      <xdr:nvPicPr>
        <xdr:cNvPr id="8241" name="Image 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975050"/>
          <a:ext cx="102870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34</xdr:row>
      <xdr:rowOff>238125</xdr:rowOff>
    </xdr:from>
    <xdr:to>
      <xdr:col>2</xdr:col>
      <xdr:colOff>466725</xdr:colOff>
      <xdr:row>34</xdr:row>
      <xdr:rowOff>238125</xdr:rowOff>
    </xdr:to>
    <xdr:pic>
      <xdr:nvPicPr>
        <xdr:cNvPr id="8242" name="Image 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8984575"/>
          <a:ext cx="1457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657225</xdr:colOff>
      <xdr:row>34</xdr:row>
      <xdr:rowOff>238125</xdr:rowOff>
    </xdr:from>
    <xdr:to>
      <xdr:col>2</xdr:col>
      <xdr:colOff>400050</xdr:colOff>
      <xdr:row>34</xdr:row>
      <xdr:rowOff>238125</xdr:rowOff>
    </xdr:to>
    <xdr:pic>
      <xdr:nvPicPr>
        <xdr:cNvPr id="8243" name="Image 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8984575"/>
          <a:ext cx="1457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34</xdr:row>
      <xdr:rowOff>266700</xdr:rowOff>
    </xdr:from>
    <xdr:to>
      <xdr:col>2</xdr:col>
      <xdr:colOff>533400</xdr:colOff>
      <xdr:row>34</xdr:row>
      <xdr:rowOff>266700</xdr:rowOff>
    </xdr:to>
    <xdr:pic>
      <xdr:nvPicPr>
        <xdr:cNvPr id="8244" name="Image 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29013150"/>
          <a:ext cx="1457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933450</xdr:colOff>
      <xdr:row>35</xdr:row>
      <xdr:rowOff>28575</xdr:rowOff>
    </xdr:from>
    <xdr:to>
      <xdr:col>2</xdr:col>
      <xdr:colOff>1323975</xdr:colOff>
      <xdr:row>35</xdr:row>
      <xdr:rowOff>2190750</xdr:rowOff>
    </xdr:to>
    <xdr:pic>
      <xdr:nvPicPr>
        <xdr:cNvPr id="8245" name="Image 29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0984825"/>
          <a:ext cx="1400175" cy="2162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466725</xdr:colOff>
      <xdr:row>22</xdr:row>
      <xdr:rowOff>171450</xdr:rowOff>
    </xdr:from>
    <xdr:to>
      <xdr:col>2</xdr:col>
      <xdr:colOff>1295400</xdr:colOff>
      <xdr:row>22</xdr:row>
      <xdr:rowOff>771525</xdr:rowOff>
    </xdr:to>
    <xdr:pic>
      <xdr:nvPicPr>
        <xdr:cNvPr id="8246" name="Image 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15525750"/>
          <a:ext cx="8286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11</xdr:row>
      <xdr:rowOff>28575</xdr:rowOff>
    </xdr:from>
    <xdr:to>
      <xdr:col>3</xdr:col>
      <xdr:colOff>790575</xdr:colOff>
      <xdr:row>12</xdr:row>
      <xdr:rowOff>9525</xdr:rowOff>
    </xdr:to>
    <xdr:pic>
      <xdr:nvPicPr>
        <xdr:cNvPr id="8247" name="Image 4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5" y="6572250"/>
          <a:ext cx="7715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9</xdr:row>
      <xdr:rowOff>38100</xdr:rowOff>
    </xdr:from>
    <xdr:to>
      <xdr:col>3</xdr:col>
      <xdr:colOff>742950</xdr:colOff>
      <xdr:row>9</xdr:row>
      <xdr:rowOff>876300</xdr:rowOff>
    </xdr:to>
    <xdr:pic>
      <xdr:nvPicPr>
        <xdr:cNvPr id="8248" name="Image 4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4762500"/>
          <a:ext cx="6858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36</xdr:row>
      <xdr:rowOff>0</xdr:rowOff>
    </xdr:from>
    <xdr:to>
      <xdr:col>2</xdr:col>
      <xdr:colOff>1390650</xdr:colOff>
      <xdr:row>36</xdr:row>
      <xdr:rowOff>0</xdr:rowOff>
    </xdr:to>
    <xdr:pic>
      <xdr:nvPicPr>
        <xdr:cNvPr id="8249" name="Image 29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33204150"/>
          <a:ext cx="2828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32</xdr:row>
      <xdr:rowOff>285750</xdr:rowOff>
    </xdr:from>
    <xdr:to>
      <xdr:col>2</xdr:col>
      <xdr:colOff>1181100</xdr:colOff>
      <xdr:row>32</xdr:row>
      <xdr:rowOff>1552575</xdr:rowOff>
    </xdr:to>
    <xdr:grpSp>
      <xdr:nvGrpSpPr>
        <xdr:cNvPr id="8250" name="Groupe 47"/>
        <xdr:cNvGrpSpPr>
          <a:grpSpLocks/>
        </xdr:cNvGrpSpPr>
      </xdr:nvGrpSpPr>
      <xdr:grpSpPr bwMode="auto">
        <a:xfrm>
          <a:off x="180975" y="25469850"/>
          <a:ext cx="2714625" cy="1266825"/>
          <a:chOff x="6147955" y="7273636"/>
          <a:chExt cx="2914840" cy="1442796"/>
        </a:xfrm>
      </xdr:grpSpPr>
      <xdr:pic>
        <xdr:nvPicPr>
          <xdr:cNvPr id="8259" name="Image 48"/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7955" y="7273636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260" name="Image 49"/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22795" y="7276432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2</xdr:col>
      <xdr:colOff>590550</xdr:colOff>
      <xdr:row>29</xdr:row>
      <xdr:rowOff>38100</xdr:rowOff>
    </xdr:from>
    <xdr:to>
      <xdr:col>2</xdr:col>
      <xdr:colOff>1200150</xdr:colOff>
      <xdr:row>29</xdr:row>
      <xdr:rowOff>1647825</xdr:rowOff>
    </xdr:to>
    <xdr:pic>
      <xdr:nvPicPr>
        <xdr:cNvPr id="8251" name="Image 42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2288500"/>
          <a:ext cx="609600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342900</xdr:colOff>
      <xdr:row>33</xdr:row>
      <xdr:rowOff>219075</xdr:rowOff>
    </xdr:from>
    <xdr:to>
      <xdr:col>2</xdr:col>
      <xdr:colOff>1333500</xdr:colOff>
      <xdr:row>33</xdr:row>
      <xdr:rowOff>219075</xdr:rowOff>
    </xdr:to>
    <xdr:pic>
      <xdr:nvPicPr>
        <xdr:cNvPr id="8252" name="Image 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27117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314325</xdr:colOff>
      <xdr:row>33</xdr:row>
      <xdr:rowOff>38100</xdr:rowOff>
    </xdr:from>
    <xdr:to>
      <xdr:col>2</xdr:col>
      <xdr:colOff>1304925</xdr:colOff>
      <xdr:row>33</xdr:row>
      <xdr:rowOff>1790700</xdr:rowOff>
    </xdr:to>
    <xdr:pic>
      <xdr:nvPicPr>
        <xdr:cNvPr id="8253" name="Image 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26936700"/>
          <a:ext cx="990600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438150</xdr:colOff>
      <xdr:row>36</xdr:row>
      <xdr:rowOff>47625</xdr:rowOff>
    </xdr:from>
    <xdr:to>
      <xdr:col>2</xdr:col>
      <xdr:colOff>1371600</xdr:colOff>
      <xdr:row>36</xdr:row>
      <xdr:rowOff>1924050</xdr:rowOff>
    </xdr:to>
    <xdr:pic>
      <xdr:nvPicPr>
        <xdr:cNvPr id="8254" name="Image 80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3251775"/>
          <a:ext cx="933450" cy="1876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123825</xdr:colOff>
      <xdr:row>12</xdr:row>
      <xdr:rowOff>276225</xdr:rowOff>
    </xdr:from>
    <xdr:to>
      <xdr:col>2</xdr:col>
      <xdr:colOff>1333500</xdr:colOff>
      <xdr:row>12</xdr:row>
      <xdr:rowOff>781050</xdr:rowOff>
    </xdr:to>
    <xdr:pic>
      <xdr:nvPicPr>
        <xdr:cNvPr id="8255" name="Image 3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7753350"/>
          <a:ext cx="22193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742950</xdr:colOff>
      <xdr:row>16</xdr:row>
      <xdr:rowOff>66675</xdr:rowOff>
    </xdr:from>
    <xdr:to>
      <xdr:col>2</xdr:col>
      <xdr:colOff>1162050</xdr:colOff>
      <xdr:row>16</xdr:row>
      <xdr:rowOff>619125</xdr:rowOff>
    </xdr:to>
    <xdr:pic>
      <xdr:nvPicPr>
        <xdr:cNvPr id="8256" name="Image 4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11268075"/>
          <a:ext cx="4191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18</xdr:row>
      <xdr:rowOff>247650</xdr:rowOff>
    </xdr:from>
    <xdr:to>
      <xdr:col>2</xdr:col>
      <xdr:colOff>1238250</xdr:colOff>
      <xdr:row>18</xdr:row>
      <xdr:rowOff>657225</xdr:rowOff>
    </xdr:to>
    <xdr:pic>
      <xdr:nvPicPr>
        <xdr:cNvPr id="8257" name="Image 36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12973050"/>
          <a:ext cx="7239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790575</xdr:colOff>
      <xdr:row>17</xdr:row>
      <xdr:rowOff>38100</xdr:rowOff>
    </xdr:from>
    <xdr:to>
      <xdr:col>2</xdr:col>
      <xdr:colOff>1209675</xdr:colOff>
      <xdr:row>17</xdr:row>
      <xdr:rowOff>676275</xdr:rowOff>
    </xdr:to>
    <xdr:pic>
      <xdr:nvPicPr>
        <xdr:cNvPr id="8258" name="Image 2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001500"/>
          <a:ext cx="4191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53</xdr:row>
      <xdr:rowOff>104775</xdr:rowOff>
    </xdr:from>
    <xdr:to>
      <xdr:col>2</xdr:col>
      <xdr:colOff>742950</xdr:colOff>
      <xdr:row>53</xdr:row>
      <xdr:rowOff>847725</xdr:rowOff>
    </xdr:to>
    <xdr:pic>
      <xdr:nvPicPr>
        <xdr:cNvPr id="9260" name="Imag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0377725"/>
          <a:ext cx="22574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9261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314325</xdr:colOff>
      <xdr:row>39</xdr:row>
      <xdr:rowOff>85725</xdr:rowOff>
    </xdr:from>
    <xdr:to>
      <xdr:col>2</xdr:col>
      <xdr:colOff>1400175</xdr:colOff>
      <xdr:row>39</xdr:row>
      <xdr:rowOff>981075</xdr:rowOff>
    </xdr:to>
    <xdr:pic>
      <xdr:nvPicPr>
        <xdr:cNvPr id="9262" name="Image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30365700"/>
          <a:ext cx="10858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</xdr:colOff>
      <xdr:row>50</xdr:row>
      <xdr:rowOff>57150</xdr:rowOff>
    </xdr:from>
    <xdr:to>
      <xdr:col>2</xdr:col>
      <xdr:colOff>1181100</xdr:colOff>
      <xdr:row>50</xdr:row>
      <xdr:rowOff>1114425</xdr:rowOff>
    </xdr:to>
    <xdr:pic>
      <xdr:nvPicPr>
        <xdr:cNvPr id="9263" name="Image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46701075"/>
          <a:ext cx="116205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142875</xdr:colOff>
      <xdr:row>52</xdr:row>
      <xdr:rowOff>104775</xdr:rowOff>
    </xdr:from>
    <xdr:to>
      <xdr:col>2</xdr:col>
      <xdr:colOff>1323975</xdr:colOff>
      <xdr:row>52</xdr:row>
      <xdr:rowOff>1181100</xdr:rowOff>
    </xdr:to>
    <xdr:pic>
      <xdr:nvPicPr>
        <xdr:cNvPr id="9264" name="Image 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49110900"/>
          <a:ext cx="11811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9265" name="Imag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552450</xdr:colOff>
      <xdr:row>17</xdr:row>
      <xdr:rowOff>76200</xdr:rowOff>
    </xdr:from>
    <xdr:to>
      <xdr:col>2</xdr:col>
      <xdr:colOff>1343025</xdr:colOff>
      <xdr:row>17</xdr:row>
      <xdr:rowOff>1066800</xdr:rowOff>
    </xdr:to>
    <xdr:pic>
      <xdr:nvPicPr>
        <xdr:cNvPr id="9266" name="Imag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11344275"/>
          <a:ext cx="7905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590550</xdr:colOff>
      <xdr:row>33</xdr:row>
      <xdr:rowOff>542925</xdr:rowOff>
    </xdr:from>
    <xdr:to>
      <xdr:col>2</xdr:col>
      <xdr:colOff>1228725</xdr:colOff>
      <xdr:row>33</xdr:row>
      <xdr:rowOff>1257300</xdr:rowOff>
    </xdr:to>
    <xdr:pic>
      <xdr:nvPicPr>
        <xdr:cNvPr id="9267" name="Image 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3650575"/>
          <a:ext cx="23526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704850</xdr:colOff>
      <xdr:row>34</xdr:row>
      <xdr:rowOff>285750</xdr:rowOff>
    </xdr:from>
    <xdr:to>
      <xdr:col>2</xdr:col>
      <xdr:colOff>1333500</xdr:colOff>
      <xdr:row>34</xdr:row>
      <xdr:rowOff>1276350</xdr:rowOff>
    </xdr:to>
    <xdr:pic>
      <xdr:nvPicPr>
        <xdr:cNvPr id="9268" name="Image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4736425"/>
          <a:ext cx="16383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638175</xdr:colOff>
      <xdr:row>36</xdr:row>
      <xdr:rowOff>266700</xdr:rowOff>
    </xdr:from>
    <xdr:to>
      <xdr:col>2</xdr:col>
      <xdr:colOff>1123950</xdr:colOff>
      <xdr:row>36</xdr:row>
      <xdr:rowOff>1285875</xdr:rowOff>
    </xdr:to>
    <xdr:pic>
      <xdr:nvPicPr>
        <xdr:cNvPr id="9269" name="Image 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6308050"/>
          <a:ext cx="22002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571500</xdr:colOff>
      <xdr:row>18</xdr:row>
      <xdr:rowOff>76200</xdr:rowOff>
    </xdr:from>
    <xdr:to>
      <xdr:col>2</xdr:col>
      <xdr:colOff>1362075</xdr:colOff>
      <xdr:row>18</xdr:row>
      <xdr:rowOff>742950</xdr:rowOff>
    </xdr:to>
    <xdr:pic>
      <xdr:nvPicPr>
        <xdr:cNvPr id="9270" name="Image 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2534900"/>
          <a:ext cx="790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47</xdr:row>
      <xdr:rowOff>238125</xdr:rowOff>
    </xdr:from>
    <xdr:to>
      <xdr:col>2</xdr:col>
      <xdr:colOff>647700</xdr:colOff>
      <xdr:row>47</xdr:row>
      <xdr:rowOff>238125</xdr:rowOff>
    </xdr:to>
    <xdr:pic>
      <xdr:nvPicPr>
        <xdr:cNvPr id="9271" name="Image 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0005000"/>
          <a:ext cx="1552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657225</xdr:colOff>
      <xdr:row>47</xdr:row>
      <xdr:rowOff>238125</xdr:rowOff>
    </xdr:from>
    <xdr:to>
      <xdr:col>2</xdr:col>
      <xdr:colOff>495300</xdr:colOff>
      <xdr:row>47</xdr:row>
      <xdr:rowOff>238125</xdr:rowOff>
    </xdr:to>
    <xdr:pic>
      <xdr:nvPicPr>
        <xdr:cNvPr id="9272" name="Image 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40005000"/>
          <a:ext cx="1552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47</xdr:row>
      <xdr:rowOff>257175</xdr:rowOff>
    </xdr:from>
    <xdr:to>
      <xdr:col>2</xdr:col>
      <xdr:colOff>1257300</xdr:colOff>
      <xdr:row>47</xdr:row>
      <xdr:rowOff>2390775</xdr:rowOff>
    </xdr:to>
    <xdr:pic>
      <xdr:nvPicPr>
        <xdr:cNvPr id="9273" name="Image 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40024050"/>
          <a:ext cx="1066800" cy="213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47</xdr:row>
      <xdr:rowOff>238125</xdr:rowOff>
    </xdr:from>
    <xdr:to>
      <xdr:col>2</xdr:col>
      <xdr:colOff>466725</xdr:colOff>
      <xdr:row>47</xdr:row>
      <xdr:rowOff>238125</xdr:rowOff>
    </xdr:to>
    <xdr:pic>
      <xdr:nvPicPr>
        <xdr:cNvPr id="9274" name="Image 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40005000"/>
          <a:ext cx="1457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657225</xdr:colOff>
      <xdr:row>47</xdr:row>
      <xdr:rowOff>238125</xdr:rowOff>
    </xdr:from>
    <xdr:to>
      <xdr:col>2</xdr:col>
      <xdr:colOff>400050</xdr:colOff>
      <xdr:row>47</xdr:row>
      <xdr:rowOff>238125</xdr:rowOff>
    </xdr:to>
    <xdr:pic>
      <xdr:nvPicPr>
        <xdr:cNvPr id="9275" name="Image 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40005000"/>
          <a:ext cx="1457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47</xdr:row>
      <xdr:rowOff>266700</xdr:rowOff>
    </xdr:from>
    <xdr:to>
      <xdr:col>2</xdr:col>
      <xdr:colOff>533400</xdr:colOff>
      <xdr:row>47</xdr:row>
      <xdr:rowOff>266700</xdr:rowOff>
    </xdr:to>
    <xdr:pic>
      <xdr:nvPicPr>
        <xdr:cNvPr id="9276" name="Image 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40033575"/>
          <a:ext cx="1457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48</xdr:row>
      <xdr:rowOff>66675</xdr:rowOff>
    </xdr:from>
    <xdr:to>
      <xdr:col>2</xdr:col>
      <xdr:colOff>1381125</xdr:colOff>
      <xdr:row>48</xdr:row>
      <xdr:rowOff>2200275</xdr:rowOff>
    </xdr:to>
    <xdr:pic>
      <xdr:nvPicPr>
        <xdr:cNvPr id="9277" name="Image 2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42271950"/>
          <a:ext cx="1371600" cy="213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219075</xdr:colOff>
      <xdr:row>41</xdr:row>
      <xdr:rowOff>95250</xdr:rowOff>
    </xdr:from>
    <xdr:to>
      <xdr:col>2</xdr:col>
      <xdr:colOff>1343025</xdr:colOff>
      <xdr:row>41</xdr:row>
      <xdr:rowOff>1085850</xdr:rowOff>
    </xdr:to>
    <xdr:pic>
      <xdr:nvPicPr>
        <xdr:cNvPr id="9278" name="Image 19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1803975"/>
          <a:ext cx="21336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43</xdr:row>
      <xdr:rowOff>76200</xdr:rowOff>
    </xdr:from>
    <xdr:to>
      <xdr:col>2</xdr:col>
      <xdr:colOff>1333500</xdr:colOff>
      <xdr:row>43</xdr:row>
      <xdr:rowOff>971550</xdr:rowOff>
    </xdr:to>
    <xdr:pic>
      <xdr:nvPicPr>
        <xdr:cNvPr id="9279" name="Image 2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34375725"/>
          <a:ext cx="10477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466725</xdr:colOff>
      <xdr:row>26</xdr:row>
      <xdr:rowOff>76200</xdr:rowOff>
    </xdr:from>
    <xdr:to>
      <xdr:col>2</xdr:col>
      <xdr:colOff>1295400</xdr:colOff>
      <xdr:row>26</xdr:row>
      <xdr:rowOff>771525</xdr:rowOff>
    </xdr:to>
    <xdr:pic>
      <xdr:nvPicPr>
        <xdr:cNvPr id="9280" name="Image 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1824990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30</xdr:row>
      <xdr:rowOff>238125</xdr:rowOff>
    </xdr:from>
    <xdr:to>
      <xdr:col>2</xdr:col>
      <xdr:colOff>1266825</xdr:colOff>
      <xdr:row>30</xdr:row>
      <xdr:rowOff>866775</xdr:rowOff>
    </xdr:to>
    <xdr:pic>
      <xdr:nvPicPr>
        <xdr:cNvPr id="928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1259800"/>
          <a:ext cx="28575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161925</xdr:colOff>
      <xdr:row>13</xdr:row>
      <xdr:rowOff>57150</xdr:rowOff>
    </xdr:from>
    <xdr:to>
      <xdr:col>3</xdr:col>
      <xdr:colOff>847725</xdr:colOff>
      <xdr:row>13</xdr:row>
      <xdr:rowOff>895350</xdr:rowOff>
    </xdr:to>
    <xdr:pic>
      <xdr:nvPicPr>
        <xdr:cNvPr id="9282" name="Image 4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7581900"/>
          <a:ext cx="6858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29</xdr:row>
      <xdr:rowOff>9525</xdr:rowOff>
    </xdr:from>
    <xdr:to>
      <xdr:col>3</xdr:col>
      <xdr:colOff>895350</xdr:colOff>
      <xdr:row>29</xdr:row>
      <xdr:rowOff>923925</xdr:rowOff>
    </xdr:to>
    <xdr:pic>
      <xdr:nvPicPr>
        <xdr:cNvPr id="9283" name="Image 5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19850100"/>
          <a:ext cx="7905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219075</xdr:colOff>
      <xdr:row>45</xdr:row>
      <xdr:rowOff>352425</xdr:rowOff>
    </xdr:from>
    <xdr:to>
      <xdr:col>2</xdr:col>
      <xdr:colOff>1219200</xdr:colOff>
      <xdr:row>45</xdr:row>
      <xdr:rowOff>1619250</xdr:rowOff>
    </xdr:to>
    <xdr:grpSp>
      <xdr:nvGrpSpPr>
        <xdr:cNvPr id="9284" name="Groupe 47"/>
        <xdr:cNvGrpSpPr>
          <a:grpSpLocks/>
        </xdr:cNvGrpSpPr>
      </xdr:nvGrpSpPr>
      <xdr:grpSpPr bwMode="auto">
        <a:xfrm>
          <a:off x="219075" y="35966400"/>
          <a:ext cx="2714625" cy="1266825"/>
          <a:chOff x="6147955" y="7273636"/>
          <a:chExt cx="2914840" cy="1442796"/>
        </a:xfrm>
      </xdr:grpSpPr>
      <xdr:pic>
        <xdr:nvPicPr>
          <xdr:cNvPr id="9301" name="Image 48"/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7955" y="7273636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302" name="Image 49"/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22795" y="7276432"/>
            <a:ext cx="1440000" cy="1440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2</xdr:col>
      <xdr:colOff>790575</xdr:colOff>
      <xdr:row>38</xdr:row>
      <xdr:rowOff>66675</xdr:rowOff>
    </xdr:from>
    <xdr:to>
      <xdr:col>2</xdr:col>
      <xdr:colOff>1333500</xdr:colOff>
      <xdr:row>38</xdr:row>
      <xdr:rowOff>1476375</xdr:rowOff>
    </xdr:to>
    <xdr:pic>
      <xdr:nvPicPr>
        <xdr:cNvPr id="9285" name="Image 42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775025"/>
          <a:ext cx="542925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581025</xdr:colOff>
      <xdr:row>42</xdr:row>
      <xdr:rowOff>85725</xdr:rowOff>
    </xdr:from>
    <xdr:to>
      <xdr:col>2</xdr:col>
      <xdr:colOff>1057275</xdr:colOff>
      <xdr:row>42</xdr:row>
      <xdr:rowOff>1333500</xdr:rowOff>
    </xdr:to>
    <xdr:pic>
      <xdr:nvPicPr>
        <xdr:cNvPr id="9286" name="Image 42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956500"/>
          <a:ext cx="47625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14</xdr:row>
      <xdr:rowOff>209550</xdr:rowOff>
    </xdr:from>
    <xdr:to>
      <xdr:col>3</xdr:col>
      <xdr:colOff>847725</xdr:colOff>
      <xdr:row>14</xdr:row>
      <xdr:rowOff>809625</xdr:rowOff>
    </xdr:to>
    <xdr:pic>
      <xdr:nvPicPr>
        <xdr:cNvPr id="9287" name="Image 17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8648700"/>
          <a:ext cx="70485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133350</xdr:colOff>
      <xdr:row>31</xdr:row>
      <xdr:rowOff>428625</xdr:rowOff>
    </xdr:from>
    <xdr:to>
      <xdr:col>2</xdr:col>
      <xdr:colOff>1314450</xdr:colOff>
      <xdr:row>31</xdr:row>
      <xdr:rowOff>657225</xdr:rowOff>
    </xdr:to>
    <xdr:pic>
      <xdr:nvPicPr>
        <xdr:cNvPr id="9288" name="Image 5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22374225"/>
          <a:ext cx="21907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742950</xdr:colOff>
      <xdr:row>21</xdr:row>
      <xdr:rowOff>66675</xdr:rowOff>
    </xdr:from>
    <xdr:to>
      <xdr:col>2</xdr:col>
      <xdr:colOff>1162050</xdr:colOff>
      <xdr:row>21</xdr:row>
      <xdr:rowOff>647700</xdr:rowOff>
    </xdr:to>
    <xdr:pic>
      <xdr:nvPicPr>
        <xdr:cNvPr id="9289" name="Image 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14725650"/>
          <a:ext cx="4191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46</xdr:row>
      <xdr:rowOff>476250</xdr:rowOff>
    </xdr:from>
    <xdr:to>
      <xdr:col>2</xdr:col>
      <xdr:colOff>1257300</xdr:colOff>
      <xdr:row>46</xdr:row>
      <xdr:rowOff>476250</xdr:rowOff>
    </xdr:to>
    <xdr:pic>
      <xdr:nvPicPr>
        <xdr:cNvPr id="9290" name="Image 29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38042850"/>
          <a:ext cx="2695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342900</xdr:colOff>
      <xdr:row>46</xdr:row>
      <xdr:rowOff>190500</xdr:rowOff>
    </xdr:from>
    <xdr:to>
      <xdr:col>2</xdr:col>
      <xdr:colOff>1333500</xdr:colOff>
      <xdr:row>46</xdr:row>
      <xdr:rowOff>190500</xdr:rowOff>
    </xdr:to>
    <xdr:pic>
      <xdr:nvPicPr>
        <xdr:cNvPr id="9291" name="Image 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3775710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95250</xdr:colOff>
      <xdr:row>46</xdr:row>
      <xdr:rowOff>95250</xdr:rowOff>
    </xdr:from>
    <xdr:to>
      <xdr:col>2</xdr:col>
      <xdr:colOff>1133475</xdr:colOff>
      <xdr:row>46</xdr:row>
      <xdr:rowOff>2143125</xdr:rowOff>
    </xdr:to>
    <xdr:pic>
      <xdr:nvPicPr>
        <xdr:cNvPr id="9292" name="Image 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37661850"/>
          <a:ext cx="1038225" cy="2047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352425</xdr:colOff>
      <xdr:row>49</xdr:row>
      <xdr:rowOff>76200</xdr:rowOff>
    </xdr:from>
    <xdr:to>
      <xdr:col>2</xdr:col>
      <xdr:colOff>1343025</xdr:colOff>
      <xdr:row>49</xdr:row>
      <xdr:rowOff>2085975</xdr:rowOff>
    </xdr:to>
    <xdr:pic>
      <xdr:nvPicPr>
        <xdr:cNvPr id="9293" name="Image 80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44548425"/>
          <a:ext cx="990600" cy="2009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51</xdr:row>
      <xdr:rowOff>66675</xdr:rowOff>
    </xdr:from>
    <xdr:to>
      <xdr:col>2</xdr:col>
      <xdr:colOff>1257300</xdr:colOff>
      <xdr:row>51</xdr:row>
      <xdr:rowOff>1019175</xdr:rowOff>
    </xdr:to>
    <xdr:pic>
      <xdr:nvPicPr>
        <xdr:cNvPr id="9294" name="Image 23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47891700"/>
          <a:ext cx="9715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561975</xdr:colOff>
      <xdr:row>37</xdr:row>
      <xdr:rowOff>95250</xdr:rowOff>
    </xdr:from>
    <xdr:to>
      <xdr:col>2</xdr:col>
      <xdr:colOff>1114425</xdr:colOff>
      <xdr:row>37</xdr:row>
      <xdr:rowOff>1181100</xdr:rowOff>
    </xdr:to>
    <xdr:pic>
      <xdr:nvPicPr>
        <xdr:cNvPr id="9295" name="Image 1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27536775"/>
          <a:ext cx="15621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15</xdr:row>
      <xdr:rowOff>123825</xdr:rowOff>
    </xdr:from>
    <xdr:to>
      <xdr:col>3</xdr:col>
      <xdr:colOff>885825</xdr:colOff>
      <xdr:row>15</xdr:row>
      <xdr:rowOff>866775</xdr:rowOff>
    </xdr:to>
    <xdr:pic>
      <xdr:nvPicPr>
        <xdr:cNvPr id="9296" name="Image 45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9467850"/>
          <a:ext cx="7715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85725</xdr:colOff>
      <xdr:row>16</xdr:row>
      <xdr:rowOff>314325</xdr:rowOff>
    </xdr:from>
    <xdr:to>
      <xdr:col>2</xdr:col>
      <xdr:colOff>1295400</xdr:colOff>
      <xdr:row>16</xdr:row>
      <xdr:rowOff>819150</xdr:rowOff>
    </xdr:to>
    <xdr:pic>
      <xdr:nvPicPr>
        <xdr:cNvPr id="9297" name="Image 49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10591800"/>
          <a:ext cx="22193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23</xdr:row>
      <xdr:rowOff>247650</xdr:rowOff>
    </xdr:from>
    <xdr:to>
      <xdr:col>2</xdr:col>
      <xdr:colOff>1238250</xdr:colOff>
      <xdr:row>23</xdr:row>
      <xdr:rowOff>657225</xdr:rowOff>
    </xdr:to>
    <xdr:pic>
      <xdr:nvPicPr>
        <xdr:cNvPr id="9298" name="Image 36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16430625"/>
          <a:ext cx="7239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790575</xdr:colOff>
      <xdr:row>22</xdr:row>
      <xdr:rowOff>38100</xdr:rowOff>
    </xdr:from>
    <xdr:to>
      <xdr:col>2</xdr:col>
      <xdr:colOff>1209675</xdr:colOff>
      <xdr:row>22</xdr:row>
      <xdr:rowOff>676275</xdr:rowOff>
    </xdr:to>
    <xdr:pic>
      <xdr:nvPicPr>
        <xdr:cNvPr id="9299" name="Image 2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459075"/>
          <a:ext cx="4191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666750</xdr:colOff>
      <xdr:row>19</xdr:row>
      <xdr:rowOff>257175</xdr:rowOff>
    </xdr:from>
    <xdr:to>
      <xdr:col>2</xdr:col>
      <xdr:colOff>1085850</xdr:colOff>
      <xdr:row>19</xdr:row>
      <xdr:rowOff>609600</xdr:rowOff>
    </xdr:to>
    <xdr:pic>
      <xdr:nvPicPr>
        <xdr:cNvPr id="9300" name="Image 3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13515975"/>
          <a:ext cx="4191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301%20WAY%20JKT%20-%20V1BULK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R_LAFUMA/LAF_Apparel/LAF_App_Products/LAF_FW1718/LAF_1718_Technical_files/PRODUCTION/ARKSUN/11164%20TRACK%20SOFTSHELL%20F-ZIP/11164%20SOFTSHELL%20F-ZIP%20-%20COLOR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1445%20JASPER%20SOFTSHELL%20-%20V1BULK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1463%20LD%20TRACK%203in1%20LOFT%20JKT%20-%20V1BULK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1464%20(11182)%20LD%20TRACK%20ZIP-IN%20JKT%20-%20V1BULK-%20SMU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1488%20LD%20ROCKLAND%203in1%20PARKA%20-%20V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1489%20LD%20CONEY%203in1%20PARKA%20-%20V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1492%20LD%20ULSTER%203in1%20JKT-%20V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1493%20LD%20JASPER%20SOFTSHELL%20-%20V1BULK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1494%20LD%20MACHABY%20SOFTSHELL%20-%20V1%20BUL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1534%20LD%20CALDO%203in1%20HEATHER%20-%20V1BUL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1332%20LD%20SKIM%20ZIP-IN%20JKT%20-%20V1%20BUL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1537%20FASTRACK%203in1%20LOFT%20HEATHER%20JKT%20-%20V1BUL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11538%20CALDO%203in1%20FLEECE%20JKT%20-%20V1BUL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1412%20TRACK%203in1%20LOFT%20JKT-%20V1BUL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1420%20TRACK%20ZIP-IN%20JKT%20-%20V1BULK-SM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1422%20WONDER%20WARM%20JKT%20-%20V1BULK-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1440%20ROCKLAND%203IN1%20LOFT%20PARKA%20-%20V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1441%20CONEY%20WARM%20PARKA%20-%20V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1442%20ULSTER%20ZIP-IN%20JKT%20-%20V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1443%20ULSTER%203in1%20FLEECE%20JKT-%20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GARMENT"/>
      <sheetName val="MEN JKT COUNTER SAMPLE"/>
      <sheetName val="DETAILS OUTER JKT 1"/>
      <sheetName val="DETAILS LINING JKT 1"/>
      <sheetName val="COLOR SKETCH"/>
      <sheetName val="COLOR COMBINATION"/>
      <sheetName val="MARKING"/>
      <sheetName val="MEN JKT SIZE SPEC "/>
      <sheetName val="JACKET SKETCH MEASUREMENTS"/>
      <sheetName val="HANG TAGS"/>
    </sheetNames>
    <sheetDataSet>
      <sheetData sheetId="0">
        <row r="1">
          <cell r="J1" t="str">
            <v>WINTER 2018/19</v>
          </cell>
        </row>
        <row r="2">
          <cell r="A2" t="str">
            <v>LFV11301</v>
          </cell>
          <cell r="E2" t="str">
            <v>WAY JKT</v>
          </cell>
          <cell r="K2" t="str">
            <v>V1BULK</v>
          </cell>
        </row>
        <row r="3">
          <cell r="A3" t="str">
            <v>FABRIC / SUPPLIER :  DT-1693 / DRYTEX</v>
          </cell>
          <cell r="L3" t="str">
            <v>Marjorie</v>
          </cell>
        </row>
        <row r="4">
          <cell r="B4">
            <v>43131</v>
          </cell>
          <cell r="J4" t="str">
            <v xml:space="preserve">SUPPLIER : </v>
          </cell>
          <cell r="L4" t="str">
            <v>PRIMA CHANNEL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GARMENT"/>
      <sheetName val="DETAILS OUTER JKT 1"/>
      <sheetName val="DETAILS JKT"/>
      <sheetName val="INSIDE DETAILS"/>
      <sheetName val="COLOR SKETCH"/>
      <sheetName val="COLOR COMBINATION"/>
      <sheetName val="MARKING"/>
      <sheetName val="MEN JKT COUNTER SAMPLE"/>
      <sheetName val="MEN JKT SIZE SPEC "/>
      <sheetName val="JACKET SKETCH MEASUREMENTS"/>
      <sheetName val="HANG TAGS"/>
    </sheetNames>
    <sheetDataSet>
      <sheetData sheetId="0">
        <row r="1">
          <cell r="J1" t="str">
            <v>WINTER 2017/18</v>
          </cell>
        </row>
        <row r="4">
          <cell r="J4" t="str">
            <v xml:space="preserve">SUPPLIER :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GARMENT"/>
      <sheetName val="MEN JKT COUNTER SAMPLE"/>
      <sheetName val="DETAILS JKT"/>
      <sheetName val="INSIDE DETAILS"/>
      <sheetName val="COLOR SKETCH"/>
      <sheetName val="COLOR COMBINATION"/>
      <sheetName val="MARKING"/>
      <sheetName val="MEN JKT SIZE SPEC "/>
      <sheetName val="JACKET SKETCH MEASUREMENTS"/>
      <sheetName val="HANG TAGS"/>
    </sheetNames>
    <sheetDataSet>
      <sheetData sheetId="0">
        <row r="2">
          <cell r="K2" t="str">
            <v>V1BULK</v>
          </cell>
        </row>
        <row r="3">
          <cell r="C3" t="str">
            <v xml:space="preserve">DT-1598 / DRYTEX </v>
          </cell>
          <cell r="L3" t="str">
            <v>Marjorie</v>
          </cell>
        </row>
        <row r="4">
          <cell r="L4" t="str">
            <v>PRIMA CHANNEL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GARMENT"/>
      <sheetName val="WOMEN JKT COUNTER SAMPLE"/>
      <sheetName val="comment"/>
      <sheetName val="DETAILS OUTER JKT 1"/>
      <sheetName val="DETAILS LINING JKT 1"/>
      <sheetName val="DETAILS INNER JKT 2 "/>
      <sheetName val="DETAILS LINING JKT 2"/>
      <sheetName val="CONNECTION SYSTEM"/>
      <sheetName val="COLOR SKETCH"/>
      <sheetName val="COLOR COMBINATION"/>
      <sheetName val="MARKING"/>
      <sheetName val="WOMEN JKT SIZE SPEC "/>
      <sheetName val="JACKET SKETCH MEASUREMENTS"/>
      <sheetName val="HANG TAGS"/>
    </sheetNames>
    <sheetDataSet>
      <sheetData sheetId="0">
        <row r="1">
          <cell r="J1" t="str">
            <v>WINTER 18/19</v>
          </cell>
        </row>
        <row r="2">
          <cell r="A2" t="str">
            <v>LFV11463 (LFV11180 FW17/18)</v>
          </cell>
          <cell r="F2" t="str">
            <v>LD TRACK 3in1 LOFT JKT</v>
          </cell>
          <cell r="K2" t="str">
            <v>V1BULK</v>
          </cell>
        </row>
        <row r="3">
          <cell r="A3" t="str">
            <v xml:space="preserve"> FABRIC - SUPPLIER:  6302 - LIBOLON</v>
          </cell>
          <cell r="L3" t="str">
            <v>Marjorie</v>
          </cell>
        </row>
        <row r="4">
          <cell r="B4">
            <v>43131</v>
          </cell>
          <cell r="J4" t="str">
            <v xml:space="preserve">SUPPLIER : </v>
          </cell>
          <cell r="L4" t="str">
            <v>PRIMA CHANNEL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GARMENT"/>
      <sheetName val="WOMEN JKT COUNTER SAMPLE"/>
      <sheetName val="DETAILS JKT 1"/>
      <sheetName val="DETAILS LINING JKT 1"/>
      <sheetName val="CONNECTION JKT"/>
      <sheetName val="COLOR SKETCH"/>
      <sheetName val="COLOR COMBINATION"/>
      <sheetName val="MARKING"/>
      <sheetName val="WOMEN JKT SIZE SPEC "/>
      <sheetName val="JACKET SKETCH MEASUREMENTS"/>
      <sheetName val="HANG TAGS"/>
    </sheetNames>
    <sheetDataSet>
      <sheetData sheetId="0">
        <row r="1">
          <cell r="J1" t="str">
            <v>WINTER 18/19</v>
          </cell>
        </row>
        <row r="2">
          <cell r="A2" t="str">
            <v>LFV11464 (LFV11182 FW17/18)</v>
          </cell>
          <cell r="F2" t="str">
            <v>LD TRACK ZIP-IN JKT</v>
          </cell>
          <cell r="K2" t="str">
            <v>V1BULK</v>
          </cell>
        </row>
        <row r="3">
          <cell r="A3" t="str">
            <v>FABRIC - SUPPLIER:  6302 - LIBOLON</v>
          </cell>
          <cell r="L3" t="str">
            <v>Marjorie</v>
          </cell>
        </row>
        <row r="4">
          <cell r="B4">
            <v>43131</v>
          </cell>
          <cell r="J4" t="str">
            <v xml:space="preserve">SUPPLIER : </v>
          </cell>
          <cell r="L4" t="str">
            <v>PRIMA CHANEL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GARMENT"/>
      <sheetName val="WOMEN JKT COUNTER SAMPLE (OUTER"/>
      <sheetName val="WOMEN JKT COUNTER SAMPLE (INNER"/>
      <sheetName val="COMMENT"/>
      <sheetName val="DETAILS OUTER JKT 1"/>
      <sheetName val="DETAILS LINING JKT 1"/>
      <sheetName val="DETAILS INNER JKT 2 "/>
      <sheetName val="DETAILS LINING INNER JKT 2"/>
      <sheetName val="CONNECTION DETAILS"/>
      <sheetName val="COLOR SKETCH"/>
      <sheetName val="COLOR COMBINATION"/>
      <sheetName val="MARKING"/>
      <sheetName val="WOMEN JKT SIZE SPEC "/>
      <sheetName val="JACKET SKETCH MEASUREMENTS"/>
      <sheetName val="HANG TAGS"/>
    </sheetNames>
    <sheetDataSet>
      <sheetData sheetId="0">
        <row r="1">
          <cell r="J1" t="str">
            <v>WINTER 2018/19</v>
          </cell>
        </row>
        <row r="2">
          <cell r="A2" t="str">
            <v>LFV11488</v>
          </cell>
          <cell r="B2" t="str">
            <v>LD ROCKLAND 3in1 PARKA</v>
          </cell>
          <cell r="K2" t="str">
            <v>V1</v>
          </cell>
        </row>
        <row r="3">
          <cell r="A3" t="str">
            <v>FABRIC:</v>
          </cell>
          <cell r="B3" t="str">
            <v>PFM0025V45 3L - FLYING TEX / 8093LDF3 - CAROLTEX</v>
          </cell>
          <cell r="L3" t="str">
            <v>MARJORIE</v>
          </cell>
        </row>
        <row r="4">
          <cell r="B4">
            <v>43131</v>
          </cell>
          <cell r="J4" t="str">
            <v xml:space="preserve">SUPPLIER : </v>
          </cell>
          <cell r="L4" t="str">
            <v>PRIMA CHANNEL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GARMENT"/>
      <sheetName val="JKT COUNTER SAMPLE (OUTER"/>
      <sheetName val="JKT COUNTER SAMPLE (INNER"/>
      <sheetName val="COMMENTS"/>
      <sheetName val="DETAILS OUTER JKT 1"/>
      <sheetName val="DETAILS LINING JKT 1"/>
      <sheetName val="OTHER DETAILS JKT 1 "/>
      <sheetName val="DETAILS INNER JKT 2 "/>
      <sheetName val="DETAILS LINING JKT 2"/>
      <sheetName val="CONNECTION DETAILS"/>
      <sheetName val="COLOR SKETCH"/>
      <sheetName val="COLOR COMBINATION"/>
      <sheetName val="MARKING"/>
      <sheetName val="SIZE SPEC"/>
      <sheetName val="JACKET SKETCH MEASUREMENTS"/>
      <sheetName val="HANG TAGS"/>
    </sheetNames>
    <sheetDataSet>
      <sheetData sheetId="0">
        <row r="1">
          <cell r="J1" t="str">
            <v>WINTER 2018/19</v>
          </cell>
        </row>
        <row r="2">
          <cell r="A2" t="str">
            <v>LFV11489</v>
          </cell>
          <cell r="C2" t="str">
            <v>LD CONEY 3in1 PARKA</v>
          </cell>
        </row>
        <row r="3">
          <cell r="B3">
            <v>43131</v>
          </cell>
          <cell r="J3" t="str">
            <v xml:space="preserve">SUPPLIER : </v>
          </cell>
          <cell r="L3" t="str">
            <v>PRIMA CHANNEL</v>
          </cell>
        </row>
      </sheetData>
      <sheetData sheetId="1" refreshError="1"/>
      <sheetData sheetId="2" refreshError="1"/>
      <sheetData sheetId="3" refreshError="1"/>
      <sheetData sheetId="4">
        <row r="2">
          <cell r="J2" t="str">
            <v>V1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GARMENT"/>
      <sheetName val="WOMEN JKT COUNTER SAMPLE (OUTER"/>
      <sheetName val="WOMEN JKT COUNTER SAMPLE (INNER"/>
      <sheetName val="COMMENTS"/>
      <sheetName val="DETAILS OUTER JKT 1"/>
      <sheetName val="HOOD DETAILS"/>
      <sheetName val="DETAILS LINING JKT 1"/>
      <sheetName val="DETAILS INNER JKT 2 "/>
      <sheetName val="DETAILS LINING INNER JKT 2"/>
      <sheetName val="CONNECTION DETAILS"/>
      <sheetName val="COLOR SKETCH"/>
      <sheetName val="COLOR COMBINATION"/>
      <sheetName val="MARKING"/>
      <sheetName val="WOMEN JKT SIZE SPEC "/>
      <sheetName val="JACKET SKETCH MEASUREMENTS"/>
      <sheetName val="HANG TAGS"/>
    </sheetNames>
    <sheetDataSet>
      <sheetData sheetId="0">
        <row r="1">
          <cell r="J1" t="str">
            <v>WINTER 2018/19</v>
          </cell>
        </row>
        <row r="2">
          <cell r="A2" t="str">
            <v>LFV11492</v>
          </cell>
          <cell r="B2" t="str">
            <v>LD ULSTER 3in1 JKT</v>
          </cell>
          <cell r="K2" t="str">
            <v>V1</v>
          </cell>
        </row>
        <row r="3">
          <cell r="A3" t="str">
            <v>FABRIC:</v>
          </cell>
          <cell r="B3" t="str">
            <v>PFM0025V45 3L - FLYING TEX</v>
          </cell>
          <cell r="L3" t="str">
            <v>MARJORIE</v>
          </cell>
        </row>
        <row r="4">
          <cell r="B4">
            <v>43131</v>
          </cell>
          <cell r="J4" t="str">
            <v xml:space="preserve">SUPPLIER : </v>
          </cell>
          <cell r="L4" t="str">
            <v>PRIMA CHANNEL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GARMENT"/>
      <sheetName val=" JKT COUNTER SAMPLE"/>
      <sheetName val="DETAILS OUTER JKT 1"/>
      <sheetName val="DETAILS OUTER JKT 1 (2)"/>
      <sheetName val="DETAILS INSIDE JKT"/>
      <sheetName val="DETAILS INSIDE JKT (2)"/>
      <sheetName val="COLOR SKETCH"/>
      <sheetName val="COLOR COMBINATION"/>
      <sheetName val="MARKING"/>
      <sheetName val="JKT SIZE SPEC "/>
      <sheetName val="JACKET SKETCH MEASUREMENTS"/>
      <sheetName val="HANG TAGS"/>
    </sheetNames>
    <sheetDataSet>
      <sheetData sheetId="0">
        <row r="1">
          <cell r="J1" t="str">
            <v>WINTER 2018/19</v>
          </cell>
        </row>
        <row r="2">
          <cell r="A2" t="str">
            <v>LFV11493</v>
          </cell>
          <cell r="C2" t="str">
            <v>LD JASPER SOFTSHELL</v>
          </cell>
          <cell r="K2" t="str">
            <v>V1BULK</v>
          </cell>
        </row>
        <row r="3">
          <cell r="B3">
            <v>43131</v>
          </cell>
          <cell r="G3" t="str">
            <v>Marjorie</v>
          </cell>
          <cell r="J3" t="str">
            <v xml:space="preserve">SUPPLIER : </v>
          </cell>
          <cell r="L3" t="str">
            <v xml:space="preserve">PRIMA CHANNEL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GARMENT"/>
      <sheetName val=" JKT COUNTER SAMPLE"/>
      <sheetName val="COMMENT"/>
      <sheetName val="DETAILS OUTER JKT 1"/>
      <sheetName val="DETAILS INSIDE JKT"/>
      <sheetName val="COLOR SKETCH"/>
      <sheetName val="COLOR COMBINATION"/>
      <sheetName val="MARKING"/>
      <sheetName val="JKT SIZE SPEC "/>
      <sheetName val="JACKET SKETCH MEASUREMENTS"/>
      <sheetName val="HANG TAGS"/>
    </sheetNames>
    <sheetDataSet>
      <sheetData sheetId="0">
        <row r="1">
          <cell r="J1" t="str">
            <v>WINTER 2018/19</v>
          </cell>
        </row>
        <row r="2">
          <cell r="A2" t="str">
            <v>LFV11494 (10844 FW17/18)</v>
          </cell>
          <cell r="C2" t="str">
            <v>LD MACHABY SOFTSHELL</v>
          </cell>
          <cell r="K2" t="str">
            <v>VI BULK</v>
          </cell>
        </row>
        <row r="3">
          <cell r="B3">
            <v>43131</v>
          </cell>
          <cell r="G3" t="str">
            <v>Marjorie</v>
          </cell>
          <cell r="J3" t="str">
            <v xml:space="preserve">SUPPLIER : </v>
          </cell>
          <cell r="L3" t="str">
            <v xml:space="preserve">PRIMA CHANNEL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GARMENT"/>
      <sheetName val="WOMEN JKT COUNTER SAMPLE"/>
      <sheetName val="COMMENT"/>
      <sheetName val="DETAILS OUTER JKT 1"/>
      <sheetName val="DETAILS LINING JKT 1"/>
      <sheetName val="DETAILS INNER JKT 2 "/>
      <sheetName val="DETAILS LINING JKT 2"/>
      <sheetName val="CONNECTION DETAILS"/>
      <sheetName val="COLOR SKETCH"/>
      <sheetName val="COLOR COMBINATION"/>
      <sheetName val="MARKING"/>
      <sheetName val="WOMEN JKT SIZE SPEC "/>
      <sheetName val="JACKET SKETCH MEASUREMENTS"/>
      <sheetName val="HANG TAGS"/>
    </sheetNames>
    <sheetDataSet>
      <sheetData sheetId="0">
        <row r="1">
          <cell r="J1" t="str">
            <v>WINTER 2018/19</v>
          </cell>
        </row>
        <row r="2">
          <cell r="A2" t="str">
            <v>LFV11534</v>
          </cell>
          <cell r="B2" t="str">
            <v>LD CALDO 3in1 HEATHER</v>
          </cell>
          <cell r="K2" t="str">
            <v>V1BULK</v>
          </cell>
        </row>
        <row r="3">
          <cell r="A3" t="str">
            <v>FABRIC / SUPPLIER :</v>
          </cell>
          <cell r="B3" t="str">
            <v xml:space="preserve"> 06302 - LIBOLON / PR21 - LOCAL</v>
          </cell>
          <cell r="L3" t="str">
            <v>MARJORIE</v>
          </cell>
        </row>
        <row r="4">
          <cell r="B4">
            <v>43131</v>
          </cell>
          <cell r="J4" t="str">
            <v xml:space="preserve">SUPPLIER : </v>
          </cell>
          <cell r="L4" t="str">
            <v>PRIMA CHANNEL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GARMENT"/>
      <sheetName val="WOMEN JKT COUNTER SAMPLE"/>
      <sheetName val="DETAILS JKT 1"/>
      <sheetName val="DETAILS LINING JKT 1"/>
      <sheetName val="CONNECTION DETAILS"/>
      <sheetName val="COLOR SKETCH"/>
      <sheetName val="COLOR COMBINATION"/>
      <sheetName val="MARKING"/>
      <sheetName val="WOMEN JKT SIZE SPEC "/>
      <sheetName val="JACKET SKETCH MEASUREMENTS"/>
      <sheetName val="HANG TAGS"/>
    </sheetNames>
    <sheetDataSet>
      <sheetData sheetId="0">
        <row r="1">
          <cell r="J1" t="str">
            <v>WINTER 18/19</v>
          </cell>
        </row>
        <row r="2">
          <cell r="A2" t="str">
            <v>LFV11332</v>
          </cell>
          <cell r="G2" t="str">
            <v>LD SKIM ZIP-IN JKT</v>
          </cell>
          <cell r="K2" t="str">
            <v>V1 BULK</v>
          </cell>
        </row>
        <row r="3">
          <cell r="A3" t="str">
            <v xml:space="preserve">SUPPLIER/FABRIC : </v>
          </cell>
          <cell r="C3" t="str">
            <v>HWA FUNE / B 2960-L46</v>
          </cell>
          <cell r="L3" t="str">
            <v>Marjorie</v>
          </cell>
        </row>
        <row r="4">
          <cell r="B4">
            <v>43131</v>
          </cell>
          <cell r="J4" t="str">
            <v xml:space="preserve">SUPPLIER : </v>
          </cell>
          <cell r="L4" t="str">
            <v>PRIMA CHANEL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GARMENT"/>
      <sheetName val="MEN JKT COUNTER SAMPLE"/>
      <sheetName val="DETAILS OUTER JKT 1"/>
      <sheetName val="DETAILS LINING JKT 1"/>
      <sheetName val="OTHER DETAILS JKT 1 "/>
      <sheetName val="DETAILS INNER JKT 2 "/>
      <sheetName val="DETAILS LINING JKT 2"/>
      <sheetName val="CONNECTION DETAILS"/>
      <sheetName val="COLOR SKETCH"/>
      <sheetName val="COLOR COMBINATION"/>
      <sheetName val="MARKING"/>
      <sheetName val="MEN JKT SIZE SPEC "/>
      <sheetName val="JACKET SKETCH MEASUREMENTS"/>
      <sheetName val="HANG TAGS"/>
    </sheetNames>
    <sheetDataSet>
      <sheetData sheetId="0">
        <row r="1">
          <cell r="J1" t="str">
            <v>WINTER 2018/19</v>
          </cell>
        </row>
        <row r="2">
          <cell r="A2" t="str">
            <v>LFV11537</v>
          </cell>
          <cell r="K2" t="str">
            <v>V1BULK</v>
          </cell>
        </row>
        <row r="3">
          <cell r="A3" t="str">
            <v>FABRIC - SUPPLIER:  6302 - LIBOLON</v>
          </cell>
          <cell r="L3" t="str">
            <v>Marjorie</v>
          </cell>
        </row>
        <row r="4">
          <cell r="B4">
            <v>43131</v>
          </cell>
          <cell r="J4" t="str">
            <v xml:space="preserve">SUPPLIER : </v>
          </cell>
          <cell r="L4" t="str">
            <v>PRIMA CHANNEL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GARMENT"/>
      <sheetName val="MEN JKT COUNTER SAMPLE"/>
      <sheetName val="DETAILS JKT 1"/>
      <sheetName val="DETAILS LINING JKT 1"/>
      <sheetName val="DETAILS HOOD JKT 1"/>
      <sheetName val="DETAILS INNER JKT 2"/>
      <sheetName val="DETAILS LINING INNER JKT 2"/>
      <sheetName val="CONNECTION DETAILS"/>
      <sheetName val="COLOR SKETCH"/>
      <sheetName val="COLOR COMBINATION"/>
      <sheetName val="MARKING"/>
      <sheetName val="MEN JKT SIZE SPEC "/>
      <sheetName val="JACKET SKETCH MEASUREMENTS"/>
      <sheetName val="HANG TAGS"/>
    </sheetNames>
    <sheetDataSet>
      <sheetData sheetId="0">
        <row r="1">
          <cell r="J1" t="str">
            <v>WINTER 2018/19</v>
          </cell>
        </row>
        <row r="2">
          <cell r="A2" t="str">
            <v>LFV11538</v>
          </cell>
          <cell r="C2" t="str">
            <v>CALDO 3in1 FLEECE HEATHER JKT</v>
          </cell>
          <cell r="K2" t="str">
            <v>V1BULK</v>
          </cell>
        </row>
        <row r="3">
          <cell r="C3" t="str">
            <v xml:space="preserve">06302 / LIBOLON + PR21 / LOCAL </v>
          </cell>
          <cell r="L3" t="str">
            <v>Marjorie</v>
          </cell>
        </row>
        <row r="4">
          <cell r="B4">
            <v>43131</v>
          </cell>
          <cell r="J4" t="str">
            <v xml:space="preserve">SUPPLIER : </v>
          </cell>
          <cell r="L4" t="str">
            <v>PRIMA CHANNEL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GARMENT"/>
      <sheetName val="MEN JKT COUNTER SAMPLE"/>
      <sheetName val="DETAILS OUTER JKT 1"/>
      <sheetName val="DETAILS LINING JKT 1"/>
      <sheetName val="OTHER DETAILS JKT 1 "/>
      <sheetName val="DETAILS INNER JKT 2 "/>
      <sheetName val="DETAILS INNER JKT LINING 2"/>
      <sheetName val="工作表1"/>
      <sheetName val="CONNECTION DETAILS"/>
      <sheetName val="COLOR SKETCH"/>
      <sheetName val="COLOR COMBINATION"/>
      <sheetName val="MARKING"/>
      <sheetName val="MEN JKT SIZE SPEC "/>
      <sheetName val="JACKET SKETCH MEASUREMENTS"/>
      <sheetName val="HANG TAGS"/>
    </sheetNames>
    <sheetDataSet>
      <sheetData sheetId="0">
        <row r="1">
          <cell r="J1" t="str">
            <v>WINTER 2018/19</v>
          </cell>
        </row>
        <row r="2">
          <cell r="A2" t="str">
            <v>LFV11412</v>
          </cell>
          <cell r="F2" t="str">
            <v>TRACK 3in1 LOFT JKT</v>
          </cell>
          <cell r="K2" t="str">
            <v>V1BULK</v>
          </cell>
        </row>
        <row r="3">
          <cell r="A3" t="str">
            <v>FABRIC / SUPPLIER: 06302 / LIBOLON</v>
          </cell>
          <cell r="L3" t="str">
            <v>Marjorie</v>
          </cell>
        </row>
        <row r="4">
          <cell r="B4">
            <v>43131</v>
          </cell>
          <cell r="J4" t="str">
            <v xml:space="preserve">SUPPLIER : </v>
          </cell>
          <cell r="L4" t="str">
            <v>PRIMA CHANNEL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GARMENT"/>
      <sheetName val="MEN JKT COUNTER SAMPLE"/>
      <sheetName val="DETAILS OUTER JKT 1"/>
      <sheetName val="DETAILS LINING JKT 1"/>
      <sheetName val="HOOD DETAILS"/>
      <sheetName val="CONNECTION DETAILS"/>
      <sheetName val="COLOR SKETCH"/>
      <sheetName val="COLOR COMBINATION"/>
      <sheetName val="MARKING"/>
      <sheetName val="MEN JKT SIZE SPEC "/>
      <sheetName val="JACKET SKETCH MEASUREMENTS"/>
      <sheetName val="HANG TAGS"/>
    </sheetNames>
    <sheetDataSet>
      <sheetData sheetId="0">
        <row r="1">
          <cell r="J1" t="str">
            <v>WINTER 2018/19</v>
          </cell>
        </row>
        <row r="2">
          <cell r="A2" t="str">
            <v>LFV11420</v>
          </cell>
          <cell r="E2" t="str">
            <v>TRACK ZIP-IN JKT</v>
          </cell>
          <cell r="K2" t="str">
            <v>V1BULK-SMU</v>
          </cell>
        </row>
        <row r="3">
          <cell r="A3" t="str">
            <v>FABRIC / SUPPLIER :  06302 / LIBOLON</v>
          </cell>
          <cell r="L3" t="str">
            <v>Marjorie</v>
          </cell>
        </row>
        <row r="4">
          <cell r="B4">
            <v>43131</v>
          </cell>
          <cell r="J4" t="str">
            <v xml:space="preserve">SUPPLIER : </v>
          </cell>
          <cell r="L4" t="str">
            <v>PRIMA CHANNEL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GARMENT"/>
      <sheetName val="JKT COUNTER SAMPLE"/>
      <sheetName val="DETAILS OUTER JKT 1"/>
      <sheetName val="DETAILS LINING JKT 1"/>
      <sheetName val="OTHER DETAILS JKT 1 "/>
      <sheetName val="COLOR SKETCH"/>
      <sheetName val="COLOR COMBINATION"/>
      <sheetName val="MARKING"/>
      <sheetName val="SIZE SPEC"/>
      <sheetName val="JACKET SKETCH MEASUREMENTS"/>
      <sheetName val="HANG TAGS"/>
    </sheetNames>
    <sheetDataSet>
      <sheetData sheetId="0">
        <row r="1">
          <cell r="J1" t="str">
            <v>WINTER 2018/19</v>
          </cell>
        </row>
        <row r="2">
          <cell r="A2" t="str">
            <v>LFV11422</v>
          </cell>
          <cell r="C2" t="str">
            <v>WONDER WARM JKT</v>
          </cell>
          <cell r="K2" t="str">
            <v>V1 BULK</v>
          </cell>
        </row>
        <row r="3">
          <cell r="C3" t="str">
            <v>MEN CHUEN / PTB-239-11B - CAROLTEX / 8093LDF3</v>
          </cell>
          <cell r="L3" t="str">
            <v>Marjorie</v>
          </cell>
        </row>
        <row r="4">
          <cell r="B4">
            <v>43131</v>
          </cell>
          <cell r="J4" t="str">
            <v xml:space="preserve">SUPPLIER : </v>
          </cell>
          <cell r="L4" t="str">
            <v>PRIMA CHANNEL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GARMENT"/>
      <sheetName val="MEN JKT COUNTER SAMPLE (OUTER)"/>
      <sheetName val="MEN JKT COUNTER SAMPLE (INNER)"/>
      <sheetName val="COMMENTS"/>
      <sheetName val="DETAILS OUTER JKT 1"/>
      <sheetName val="DETAILS LINING JKT 1"/>
      <sheetName val="DETAILS LOFT JKT 2 "/>
      <sheetName val="DETAILS LINING LOFT JKT 2"/>
      <sheetName val="CONNECTION DETAILS"/>
      <sheetName val="COLOR SKETCH"/>
      <sheetName val="COLOR COMBINATION"/>
      <sheetName val="MARKING"/>
      <sheetName val="MEN JKT SIZE SPEC "/>
      <sheetName val="JACKET SKETCH MEASUREMENTS"/>
      <sheetName val="HANG TAGS"/>
    </sheetNames>
    <sheetDataSet>
      <sheetData sheetId="0">
        <row r="1">
          <cell r="J1" t="str">
            <v>WINTER 2018/19</v>
          </cell>
        </row>
        <row r="2">
          <cell r="A2" t="str">
            <v>LFV11440</v>
          </cell>
          <cell r="B2" t="str">
            <v>ROCKLAND 3IN1 LOFT PARKA</v>
          </cell>
          <cell r="K2" t="str">
            <v>V1</v>
          </cell>
        </row>
        <row r="3">
          <cell r="A3" t="str">
            <v>FABRIC:</v>
          </cell>
          <cell r="B3" t="str">
            <v>PFM0025U87 3L / FLYING TEX</v>
          </cell>
          <cell r="L3" t="str">
            <v>MARJORIE</v>
          </cell>
        </row>
        <row r="4">
          <cell r="B4">
            <v>43131</v>
          </cell>
          <cell r="J4" t="str">
            <v xml:space="preserve">SUPPLIER :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GARMENT"/>
      <sheetName val="MEN JKT COUNTER SAMPLE"/>
      <sheetName val="COMMENTS"/>
      <sheetName val="DETAILS"/>
      <sheetName val="DETAILS LINING "/>
      <sheetName val="HOOD DETAILS"/>
      <sheetName val="COLOR SKETCH"/>
      <sheetName val="COLOR COMBINATION"/>
      <sheetName val="MARKING"/>
      <sheetName val="MEN JKT SIZE SPEC "/>
      <sheetName val="JACKET SKETCH MEASUREMENTS"/>
      <sheetName val="HANG TAGS"/>
    </sheetNames>
    <sheetDataSet>
      <sheetData sheetId="0">
        <row r="1">
          <cell r="J1" t="str">
            <v>WINTER 2018/19</v>
          </cell>
        </row>
        <row r="2">
          <cell r="A2" t="str">
            <v>LFV11441</v>
          </cell>
          <cell r="C2" t="str">
            <v>CONEY WARM PARKA</v>
          </cell>
          <cell r="K2" t="str">
            <v>V1</v>
          </cell>
        </row>
        <row r="3">
          <cell r="C3" t="str">
            <v>06302 / LIBOLON</v>
          </cell>
          <cell r="L3" t="str">
            <v>Marjorie</v>
          </cell>
        </row>
        <row r="4">
          <cell r="B4">
            <v>43131</v>
          </cell>
          <cell r="J4" t="str">
            <v xml:space="preserve">SUPPLIER : </v>
          </cell>
          <cell r="L4" t="str">
            <v>PRIMA CHANNEL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GARMENT"/>
      <sheetName val="MEN JKT COUNTER SAMPLE"/>
      <sheetName val="MEN JKT COUNTER SAMPLE (2)"/>
      <sheetName val="COMMENTS"/>
      <sheetName val="DETAILS OUTER JKT 1"/>
      <sheetName val="DETAILS LINING JKT 1"/>
      <sheetName val="zip in details"/>
      <sheetName val="COLORS DETAILS"/>
      <sheetName val="COLOR COMBINATION"/>
      <sheetName val="MARKING"/>
      <sheetName val="MEN JKT SIZE SPEC "/>
      <sheetName val="JACKET SKETCH MEASUREMENTS"/>
      <sheetName val="HANG TAGS"/>
    </sheetNames>
    <sheetDataSet>
      <sheetData sheetId="0">
        <row r="1">
          <cell r="J1" t="str">
            <v>WINTER 2018/19</v>
          </cell>
        </row>
        <row r="2">
          <cell r="A2" t="str">
            <v>LFV11442</v>
          </cell>
          <cell r="C2" t="str">
            <v>ULSTER ZIP-IN JKT</v>
          </cell>
          <cell r="K2" t="str">
            <v>V1</v>
          </cell>
        </row>
        <row r="3">
          <cell r="B3">
            <v>43131</v>
          </cell>
          <cell r="G3" t="str">
            <v>Marjorie</v>
          </cell>
          <cell r="J3" t="str">
            <v xml:space="preserve">SUPPLIER : </v>
          </cell>
          <cell r="K3" t="str">
            <v>PRIMA CHANNEL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GARMENT"/>
      <sheetName val="MEN JKT COUNTER SAMPLE"/>
      <sheetName val="comment"/>
      <sheetName val="DETAILS OUTER JKT 1"/>
      <sheetName val="DETAILS LINING JKT 1"/>
      <sheetName val="DETAILS INNER JKT 2"/>
      <sheetName val="DETAILS INSIDE  INNER JKT 2"/>
      <sheetName val="zip in details"/>
      <sheetName val="COLORS DETAILS"/>
      <sheetName val="COLOR COMBINATION"/>
      <sheetName val="MARKING"/>
      <sheetName val="MEN JKT SIZE SPEC "/>
      <sheetName val="JACKET SKETCH MEASUREMENTS"/>
      <sheetName val="HANG TAGS"/>
    </sheetNames>
    <sheetDataSet>
      <sheetData sheetId="0">
        <row r="1">
          <cell r="J1" t="str">
            <v>WINTER 2018/19</v>
          </cell>
        </row>
        <row r="2">
          <cell r="A2" t="str">
            <v>LFV11443</v>
          </cell>
          <cell r="C2" t="str">
            <v>ULSTER 3in1 FLEECE JKT</v>
          </cell>
          <cell r="K2" t="str">
            <v>V1BULK</v>
          </cell>
        </row>
        <row r="3">
          <cell r="B3">
            <v>43131</v>
          </cell>
          <cell r="G3" t="str">
            <v>Marjorie</v>
          </cell>
          <cell r="J3" t="str">
            <v xml:space="preserve">SUPPLIER : </v>
          </cell>
          <cell r="K3" t="str">
            <v>PRIMA CHANNEL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47"/>
  <sheetViews>
    <sheetView showGridLines="0" view="pageBreakPreview" zoomScale="50" zoomScaleNormal="70" zoomScaleSheetLayoutView="50" workbookViewId="0">
      <pane ySplit="5" topLeftCell="A6" activePane="bottomLeft" state="frozen"/>
      <selection pane="bottomLeft" activeCell="A14" sqref="A14:C14"/>
    </sheetView>
  </sheetViews>
  <sheetFormatPr defaultColWidth="12" defaultRowHeight="11.25"/>
  <cols>
    <col min="1" max="1" width="12.33203125" style="5" customWidth="1"/>
    <col min="2" max="2" width="20" style="5" customWidth="1"/>
    <col min="3" max="3" width="25.1640625" style="5" customWidth="1"/>
    <col min="4" max="4" width="16.33203125" style="5" customWidth="1"/>
    <col min="5" max="5" width="17" style="5" customWidth="1"/>
    <col min="6" max="6" width="36" customWidth="1"/>
    <col min="7" max="7" width="11.33203125" customWidth="1"/>
    <col min="8" max="11" width="31.6640625" style="123" customWidth="1"/>
    <col min="12" max="17" width="9.1640625" customWidth="1"/>
    <col min="18" max="19" width="7.6640625" customWidth="1"/>
  </cols>
  <sheetData>
    <row r="1" spans="1:23" s="5" customFormat="1" ht="43.5" customHeight="1">
      <c r="A1" s="1"/>
      <c r="B1" s="2"/>
      <c r="C1" s="807" t="s">
        <v>0</v>
      </c>
      <c r="D1" s="807"/>
      <c r="E1" s="807"/>
      <c r="F1" s="807"/>
      <c r="G1" s="807"/>
      <c r="H1" s="807"/>
      <c r="I1" s="807"/>
      <c r="J1" s="807"/>
      <c r="K1" s="807"/>
      <c r="L1" s="3" t="str">
        <f>'[1]TECHNICAL SHEET GARMENT'!J1</f>
        <v>WINTER 2018/19</v>
      </c>
      <c r="M1" s="2"/>
      <c r="N1" s="2"/>
      <c r="O1" s="2"/>
      <c r="P1" s="2"/>
      <c r="Q1" s="4"/>
    </row>
    <row r="2" spans="1:23" s="12" customFormat="1" ht="21" customHeight="1">
      <c r="A2" s="6" t="str">
        <f>'[1]TECHNICAL SHEET GARMENT'!A2</f>
        <v>LFV11301</v>
      </c>
      <c r="B2" s="7"/>
      <c r="C2" s="8"/>
      <c r="D2" s="7"/>
      <c r="E2" s="808" t="str">
        <f>'[1]TECHNICAL SHEET GARMENT'!E2:H2</f>
        <v>WAY JKT</v>
      </c>
      <c r="F2" s="808"/>
      <c r="G2" s="808"/>
      <c r="H2" s="808"/>
      <c r="I2" s="8"/>
      <c r="J2" s="8"/>
      <c r="K2" s="9"/>
      <c r="L2" s="8" t="s">
        <v>1</v>
      </c>
      <c r="M2" s="10" t="str">
        <f>'[1]TECHNICAL SHEET GARMENT'!K2</f>
        <v>V1BULK</v>
      </c>
      <c r="N2" s="8"/>
      <c r="O2" s="8"/>
      <c r="P2" s="8"/>
      <c r="Q2" s="11"/>
    </row>
    <row r="3" spans="1:23" s="19" customFormat="1" ht="21" customHeight="1">
      <c r="A3" s="809" t="str">
        <f>'[1]TECHNICAL SHEET GARMENT'!A3:I3</f>
        <v>FABRIC / SUPPLIER :  DT-1693 / DRYTEX</v>
      </c>
      <c r="B3" s="810"/>
      <c r="C3" s="810"/>
      <c r="D3" s="810"/>
      <c r="E3" s="13"/>
      <c r="F3" s="14"/>
      <c r="G3" s="14"/>
      <c r="H3" s="15"/>
      <c r="I3" s="16"/>
      <c r="J3" s="15"/>
      <c r="K3" s="15"/>
      <c r="L3" s="14" t="s">
        <v>2</v>
      </c>
      <c r="M3" s="13"/>
      <c r="N3" s="17"/>
      <c r="O3" s="17" t="str">
        <f>'[1]TECHNICAL SHEET GARMENT'!L3</f>
        <v>Marjorie</v>
      </c>
      <c r="P3" s="17"/>
      <c r="Q3" s="18"/>
    </row>
    <row r="4" spans="1:23" s="19" customFormat="1" ht="21" customHeight="1" thickBot="1">
      <c r="A4" s="20" t="s">
        <v>3</v>
      </c>
      <c r="B4" s="21">
        <f>'[1]TECHNICAL SHEET GARMENT'!B4</f>
        <v>43131</v>
      </c>
      <c r="C4" s="22"/>
      <c r="D4" s="22"/>
      <c r="E4" s="23"/>
      <c r="F4" s="23"/>
      <c r="G4" s="23"/>
      <c r="H4" s="24"/>
      <c r="I4" s="25"/>
      <c r="J4" s="24"/>
      <c r="K4" s="24"/>
      <c r="L4" s="26" t="str">
        <f>'[1]TECHNICAL SHEET GARMENT'!J4</f>
        <v xml:space="preserve">SUPPLIER : </v>
      </c>
      <c r="M4" s="22"/>
      <c r="N4" s="27"/>
      <c r="O4" s="27" t="str">
        <f>'[1]TECHNICAL SHEET GARMENT'!L4</f>
        <v>PRIMA CHANNEL</v>
      </c>
      <c r="P4" s="27"/>
      <c r="Q4" s="28"/>
    </row>
    <row r="5" spans="1:23" s="39" customFormat="1" ht="34.5" customHeight="1">
      <c r="A5" s="29" t="s">
        <v>4</v>
      </c>
      <c r="B5" s="30"/>
      <c r="C5" s="31"/>
      <c r="D5" s="31"/>
      <c r="E5" s="31"/>
      <c r="F5" s="31"/>
      <c r="G5" s="31"/>
      <c r="H5" s="32" t="s">
        <v>5</v>
      </c>
      <c r="I5" s="32" t="s">
        <v>6</v>
      </c>
      <c r="J5" s="32" t="s">
        <v>7</v>
      </c>
      <c r="K5" s="32"/>
      <c r="L5" s="33"/>
      <c r="M5" s="34"/>
      <c r="N5" s="31"/>
      <c r="O5" s="31"/>
      <c r="P5" s="31"/>
      <c r="Q5" s="35"/>
      <c r="R5" s="36"/>
      <c r="S5" s="37"/>
      <c r="T5" s="37"/>
      <c r="U5" s="38"/>
      <c r="V5" s="38"/>
      <c r="W5" s="38"/>
    </row>
    <row r="6" spans="1:23" s="49" customFormat="1" ht="69.75" customHeight="1">
      <c r="A6" s="811" t="s">
        <v>8</v>
      </c>
      <c r="B6" s="812"/>
      <c r="C6" s="812"/>
      <c r="D6" s="813"/>
      <c r="E6" s="40" t="s">
        <v>9</v>
      </c>
      <c r="F6" s="814" t="s">
        <v>10</v>
      </c>
      <c r="G6" s="815"/>
      <c r="H6" s="41" t="s">
        <v>11</v>
      </c>
      <c r="I6" s="42" t="s">
        <v>12</v>
      </c>
      <c r="J6" s="42" t="s">
        <v>13</v>
      </c>
      <c r="K6" s="43"/>
      <c r="L6" s="44"/>
      <c r="M6" s="44"/>
      <c r="N6" s="44"/>
      <c r="O6" s="45"/>
      <c r="P6" s="45"/>
      <c r="Q6" s="46"/>
      <c r="R6" s="47"/>
      <c r="S6" s="47"/>
      <c r="T6" s="47"/>
      <c r="U6" s="48"/>
      <c r="V6" s="48"/>
      <c r="W6" s="48"/>
    </row>
    <row r="7" spans="1:23" s="49" customFormat="1" ht="69.75" customHeight="1">
      <c r="A7" s="811" t="s">
        <v>14</v>
      </c>
      <c r="B7" s="812"/>
      <c r="C7" s="812"/>
      <c r="D7" s="813"/>
      <c r="E7" s="40" t="s">
        <v>9</v>
      </c>
      <c r="F7" s="814" t="s">
        <v>15</v>
      </c>
      <c r="G7" s="815"/>
      <c r="H7" s="41" t="s">
        <v>11</v>
      </c>
      <c r="I7" s="42" t="s">
        <v>11</v>
      </c>
      <c r="J7" s="42" t="s">
        <v>13</v>
      </c>
      <c r="K7" s="43"/>
      <c r="L7" s="44"/>
      <c r="M7" s="44"/>
      <c r="N7" s="45"/>
      <c r="O7" s="45"/>
      <c r="P7" s="45"/>
      <c r="Q7" s="46"/>
      <c r="R7" s="47"/>
      <c r="S7" s="47"/>
      <c r="T7" s="47"/>
      <c r="U7" s="48"/>
      <c r="V7" s="48"/>
      <c r="W7" s="48"/>
    </row>
    <row r="8" spans="1:23" s="55" customFormat="1" ht="54" customHeight="1">
      <c r="A8" s="799" t="s">
        <v>16</v>
      </c>
      <c r="B8" s="800"/>
      <c r="C8" s="800"/>
      <c r="D8" s="801"/>
      <c r="E8" s="50" t="s">
        <v>17</v>
      </c>
      <c r="F8" s="802" t="s">
        <v>18</v>
      </c>
      <c r="G8" s="803"/>
      <c r="H8" s="51" t="s">
        <v>19</v>
      </c>
      <c r="I8" s="51" t="s">
        <v>19</v>
      </c>
      <c r="J8" s="51" t="s">
        <v>19</v>
      </c>
      <c r="K8" s="51"/>
      <c r="L8" s="51"/>
      <c r="M8" s="52"/>
      <c r="N8" s="53"/>
      <c r="O8" s="53"/>
      <c r="P8" s="53"/>
      <c r="Q8" s="46"/>
      <c r="R8" s="54"/>
      <c r="S8" s="54"/>
      <c r="T8" s="54"/>
      <c r="U8" s="54"/>
      <c r="V8" s="54"/>
    </row>
    <row r="9" spans="1:23" s="55" customFormat="1" ht="61.5" customHeight="1">
      <c r="A9" s="799" t="s">
        <v>20</v>
      </c>
      <c r="B9" s="800"/>
      <c r="C9" s="800"/>
      <c r="D9" s="801"/>
      <c r="E9" s="56" t="s">
        <v>17</v>
      </c>
      <c r="F9" s="802" t="s">
        <v>21</v>
      </c>
      <c r="G9" s="803"/>
      <c r="H9" s="51" t="s">
        <v>19</v>
      </c>
      <c r="I9" s="51" t="s">
        <v>19</v>
      </c>
      <c r="J9" s="51" t="s">
        <v>19</v>
      </c>
      <c r="K9" s="51"/>
      <c r="L9" s="51"/>
      <c r="M9" s="52"/>
      <c r="N9" s="53"/>
      <c r="O9" s="53"/>
      <c r="P9" s="53"/>
      <c r="Q9" s="46"/>
      <c r="R9" s="57"/>
      <c r="S9" s="57"/>
      <c r="T9" s="57"/>
      <c r="U9" s="57"/>
      <c r="V9" s="57"/>
    </row>
    <row r="10" spans="1:23" s="55" customFormat="1" ht="54" customHeight="1">
      <c r="A10" s="804" t="s">
        <v>22</v>
      </c>
      <c r="B10" s="805"/>
      <c r="C10" s="805"/>
      <c r="D10" s="806"/>
      <c r="E10" s="58" t="s">
        <v>17</v>
      </c>
      <c r="F10" s="802" t="s">
        <v>23</v>
      </c>
      <c r="G10" s="803"/>
      <c r="H10" s="51" t="s">
        <v>24</v>
      </c>
      <c r="I10" s="51" t="s">
        <v>24</v>
      </c>
      <c r="J10" s="51" t="s">
        <v>24</v>
      </c>
      <c r="K10" s="51"/>
      <c r="L10" s="52"/>
      <c r="M10" s="52"/>
      <c r="N10" s="53"/>
      <c r="O10" s="53"/>
      <c r="P10" s="53"/>
      <c r="Q10" s="46"/>
      <c r="R10" s="54"/>
      <c r="S10" s="54"/>
      <c r="T10" s="54"/>
      <c r="U10" s="54"/>
      <c r="V10" s="54"/>
    </row>
    <row r="11" spans="1:23" s="39" customFormat="1" ht="24.75" customHeight="1">
      <c r="A11" s="769" t="s">
        <v>25</v>
      </c>
      <c r="B11" s="770"/>
      <c r="C11" s="770"/>
      <c r="D11" s="770"/>
      <c r="E11" s="770"/>
      <c r="F11" s="770"/>
      <c r="G11" s="770"/>
      <c r="H11" s="770"/>
      <c r="I11" s="770"/>
      <c r="J11" s="770"/>
      <c r="K11" s="770"/>
      <c r="L11" s="770"/>
      <c r="M11" s="770"/>
      <c r="N11" s="770"/>
      <c r="O11" s="770"/>
      <c r="P11" s="770"/>
      <c r="Q11" s="771"/>
      <c r="R11" s="59"/>
      <c r="S11" s="38"/>
      <c r="T11" s="38"/>
      <c r="U11" s="38"/>
      <c r="V11" s="38"/>
      <c r="W11" s="38"/>
    </row>
    <row r="12" spans="1:23" s="39" customFormat="1" ht="39" customHeight="1">
      <c r="A12" s="60"/>
      <c r="B12" s="61" t="s">
        <v>26</v>
      </c>
      <c r="C12" s="62"/>
      <c r="D12" s="63" t="s">
        <v>27</v>
      </c>
      <c r="E12" s="64" t="s">
        <v>28</v>
      </c>
      <c r="F12" s="65" t="s">
        <v>29</v>
      </c>
      <c r="G12" s="66" t="s">
        <v>30</v>
      </c>
      <c r="H12" s="64" t="str">
        <f>H5</f>
        <v>INSIGNA BLUE
6730</v>
      </c>
      <c r="I12" s="64" t="str">
        <f>I5</f>
        <v>VIBRANT RED
8285</v>
      </c>
      <c r="J12" s="64" t="str">
        <f>J5</f>
        <v>BLACK
0247</v>
      </c>
      <c r="K12" s="64"/>
      <c r="L12" s="65" t="s">
        <v>31</v>
      </c>
      <c r="M12" s="65" t="s">
        <v>32</v>
      </c>
      <c r="N12" s="67" t="s">
        <v>33</v>
      </c>
      <c r="O12" s="65" t="s">
        <v>34</v>
      </c>
      <c r="P12" s="65" t="s">
        <v>35</v>
      </c>
      <c r="Q12" s="68" t="s">
        <v>36</v>
      </c>
      <c r="T12" s="69"/>
      <c r="U12" s="790"/>
      <c r="V12" s="790"/>
      <c r="W12" s="790"/>
    </row>
    <row r="13" spans="1:23" s="77" customFormat="1" ht="84.75" customHeight="1">
      <c r="A13" s="791" t="s">
        <v>37</v>
      </c>
      <c r="B13" s="792"/>
      <c r="C13" s="793"/>
      <c r="D13" s="43"/>
      <c r="E13" s="42" t="s">
        <v>38</v>
      </c>
      <c r="F13" s="70" t="s">
        <v>39</v>
      </c>
      <c r="G13" s="71">
        <v>1</v>
      </c>
      <c r="H13" s="72" t="s">
        <v>40</v>
      </c>
      <c r="I13" s="72" t="s">
        <v>41</v>
      </c>
      <c r="J13" s="72" t="s">
        <v>42</v>
      </c>
      <c r="K13" s="72"/>
      <c r="L13" s="73"/>
      <c r="M13" s="73"/>
      <c r="N13" s="74"/>
      <c r="O13" s="73"/>
      <c r="P13" s="75"/>
      <c r="Q13" s="76"/>
    </row>
    <row r="14" spans="1:23" s="77" customFormat="1" ht="67.5" customHeight="1">
      <c r="A14" s="794" t="s">
        <v>43</v>
      </c>
      <c r="B14" s="795"/>
      <c r="C14" s="796"/>
      <c r="D14" s="43"/>
      <c r="E14" s="43" t="s">
        <v>38</v>
      </c>
      <c r="F14" s="78" t="s">
        <v>44</v>
      </c>
      <c r="G14" s="79">
        <v>3</v>
      </c>
      <c r="H14" s="72">
        <v>196</v>
      </c>
      <c r="I14" s="72">
        <v>820</v>
      </c>
      <c r="J14" s="72">
        <v>580</v>
      </c>
      <c r="K14" s="72"/>
      <c r="L14" s="73"/>
      <c r="M14" s="73"/>
      <c r="N14" s="74"/>
      <c r="O14" s="73"/>
      <c r="P14" s="80"/>
      <c r="Q14" s="81"/>
    </row>
    <row r="15" spans="1:23" s="77" customFormat="1" ht="60" customHeight="1">
      <c r="A15" s="791" t="s">
        <v>45</v>
      </c>
      <c r="B15" s="797"/>
      <c r="C15" s="798"/>
      <c r="D15" s="82" t="s">
        <v>46</v>
      </c>
      <c r="E15" s="71" t="s">
        <v>47</v>
      </c>
      <c r="F15" s="78" t="s">
        <v>48</v>
      </c>
      <c r="G15" s="71">
        <v>4</v>
      </c>
      <c r="H15" s="83" t="s">
        <v>49</v>
      </c>
      <c r="I15" s="42" t="s">
        <v>50</v>
      </c>
      <c r="J15" s="72" t="s">
        <v>51</v>
      </c>
      <c r="K15" s="42"/>
      <c r="L15" s="84"/>
      <c r="M15" s="84"/>
      <c r="N15" s="85"/>
      <c r="O15" s="84"/>
      <c r="P15" s="86"/>
      <c r="Q15" s="87"/>
    </row>
    <row r="16" spans="1:23" s="77" customFormat="1" ht="50.25" customHeight="1">
      <c r="A16" s="782" t="s">
        <v>52</v>
      </c>
      <c r="B16" s="783"/>
      <c r="C16" s="784"/>
      <c r="D16" s="42"/>
      <c r="E16" s="71" t="s">
        <v>17</v>
      </c>
      <c r="F16" s="88" t="s">
        <v>53</v>
      </c>
      <c r="G16" s="71">
        <v>2</v>
      </c>
      <c r="H16" s="71" t="s">
        <v>19</v>
      </c>
      <c r="I16" s="71" t="s">
        <v>19</v>
      </c>
      <c r="J16" s="71" t="s">
        <v>19</v>
      </c>
      <c r="K16" s="71"/>
      <c r="L16" s="84"/>
      <c r="M16" s="84"/>
      <c r="N16" s="89"/>
      <c r="O16" s="85"/>
      <c r="P16" s="85"/>
      <c r="Q16" s="90"/>
    </row>
    <row r="17" spans="1:23" s="77" customFormat="1" ht="60" customHeight="1">
      <c r="A17" s="785" t="s">
        <v>54</v>
      </c>
      <c r="B17" s="786"/>
      <c r="C17" s="786"/>
      <c r="D17" s="91" t="s">
        <v>55</v>
      </c>
      <c r="E17" s="91" t="s">
        <v>47</v>
      </c>
      <c r="F17" s="88" t="s">
        <v>56</v>
      </c>
      <c r="G17" s="71">
        <v>3</v>
      </c>
      <c r="H17" s="71" t="s">
        <v>19</v>
      </c>
      <c r="I17" s="71" t="s">
        <v>19</v>
      </c>
      <c r="J17" s="71" t="s">
        <v>19</v>
      </c>
      <c r="K17" s="71"/>
      <c r="L17" s="84"/>
      <c r="M17" s="84"/>
      <c r="N17" s="89"/>
      <c r="O17" s="85"/>
      <c r="P17" s="85"/>
      <c r="Q17" s="90"/>
    </row>
    <row r="18" spans="1:23" s="77" customFormat="1" ht="60" customHeight="1">
      <c r="A18" s="782" t="s">
        <v>57</v>
      </c>
      <c r="B18" s="783"/>
      <c r="C18" s="784"/>
      <c r="D18" s="71"/>
      <c r="E18" s="71" t="s">
        <v>17</v>
      </c>
      <c r="F18" s="88" t="s">
        <v>58</v>
      </c>
      <c r="G18" s="71">
        <v>6</v>
      </c>
      <c r="H18" s="71" t="s">
        <v>59</v>
      </c>
      <c r="I18" s="71" t="s">
        <v>59</v>
      </c>
      <c r="J18" s="71" t="s">
        <v>59</v>
      </c>
      <c r="K18" s="71"/>
      <c r="L18" s="84"/>
      <c r="M18" s="84"/>
      <c r="N18" s="89"/>
      <c r="O18" s="85"/>
      <c r="P18" s="85"/>
      <c r="Q18" s="90"/>
    </row>
    <row r="19" spans="1:23" s="77" customFormat="1" ht="60" customHeight="1">
      <c r="A19" s="786" t="s">
        <v>60</v>
      </c>
      <c r="B19" s="786"/>
      <c r="C19" s="786"/>
      <c r="D19" s="92" t="s">
        <v>61</v>
      </c>
      <c r="E19" s="92" t="s">
        <v>47</v>
      </c>
      <c r="F19" s="88" t="s">
        <v>62</v>
      </c>
      <c r="G19" s="71">
        <v>2</v>
      </c>
      <c r="H19" s="71" t="s">
        <v>19</v>
      </c>
      <c r="I19" s="71" t="s">
        <v>19</v>
      </c>
      <c r="J19" s="79" t="s">
        <v>19</v>
      </c>
      <c r="K19" s="79"/>
      <c r="L19" s="84"/>
      <c r="M19" s="84"/>
      <c r="N19" s="89"/>
      <c r="O19" s="85"/>
      <c r="P19" s="85"/>
      <c r="Q19" s="90"/>
    </row>
    <row r="20" spans="1:23" s="77" customFormat="1" ht="39.75" customHeight="1">
      <c r="A20" s="787" t="s">
        <v>63</v>
      </c>
      <c r="B20" s="788"/>
      <c r="C20" s="789"/>
      <c r="D20" s="71"/>
      <c r="E20" s="71" t="s">
        <v>17</v>
      </c>
      <c r="F20" s="88" t="s">
        <v>64</v>
      </c>
      <c r="G20" s="71">
        <v>4</v>
      </c>
      <c r="H20" s="71" t="s">
        <v>19</v>
      </c>
      <c r="I20" s="71" t="s">
        <v>19</v>
      </c>
      <c r="J20" s="71" t="s">
        <v>19</v>
      </c>
      <c r="K20" s="71"/>
      <c r="L20" s="84"/>
      <c r="M20" s="84"/>
      <c r="N20" s="89"/>
      <c r="O20" s="85"/>
      <c r="P20" s="85"/>
      <c r="Q20" s="90"/>
    </row>
    <row r="21" spans="1:23" s="77" customFormat="1" ht="59.25" customHeight="1">
      <c r="A21" s="787" t="s">
        <v>65</v>
      </c>
      <c r="B21" s="788"/>
      <c r="C21" s="789"/>
      <c r="D21" s="79"/>
      <c r="E21" s="43" t="s">
        <v>66</v>
      </c>
      <c r="F21" s="78" t="s">
        <v>67</v>
      </c>
      <c r="G21" s="79">
        <v>6</v>
      </c>
      <c r="H21" s="43" t="s">
        <v>68</v>
      </c>
      <c r="I21" s="43" t="s">
        <v>69</v>
      </c>
      <c r="J21" s="43" t="s">
        <v>70</v>
      </c>
      <c r="K21" s="43"/>
      <c r="L21" s="84"/>
      <c r="M21" s="84"/>
      <c r="N21" s="89"/>
      <c r="O21" s="85"/>
      <c r="P21" s="85"/>
      <c r="Q21" s="90"/>
    </row>
    <row r="22" spans="1:23" s="77" customFormat="1" ht="59.25" customHeight="1">
      <c r="A22" s="787" t="s">
        <v>71</v>
      </c>
      <c r="B22" s="788"/>
      <c r="C22" s="789"/>
      <c r="D22" s="79"/>
      <c r="E22" s="43" t="s">
        <v>66</v>
      </c>
      <c r="F22" s="78" t="s">
        <v>72</v>
      </c>
      <c r="G22" s="79">
        <v>3</v>
      </c>
      <c r="H22" s="43" t="s">
        <v>68</v>
      </c>
      <c r="I22" s="43" t="s">
        <v>69</v>
      </c>
      <c r="J22" s="43" t="s">
        <v>70</v>
      </c>
      <c r="K22" s="43"/>
      <c r="L22" s="84"/>
      <c r="M22" s="84"/>
      <c r="N22" s="89"/>
      <c r="O22" s="85"/>
      <c r="P22" s="85"/>
      <c r="Q22" s="90"/>
    </row>
    <row r="23" spans="1:23" s="77" customFormat="1" ht="60" customHeight="1">
      <c r="A23" s="782" t="s">
        <v>73</v>
      </c>
      <c r="B23" s="783"/>
      <c r="C23" s="784"/>
      <c r="D23" s="71"/>
      <c r="E23" s="43" t="s">
        <v>66</v>
      </c>
      <c r="F23" s="42" t="s">
        <v>74</v>
      </c>
      <c r="G23" s="71">
        <v>1</v>
      </c>
      <c r="H23" s="43" t="s">
        <v>68</v>
      </c>
      <c r="I23" s="43" t="s">
        <v>69</v>
      </c>
      <c r="J23" s="43" t="s">
        <v>70</v>
      </c>
      <c r="K23" s="43"/>
      <c r="L23" s="84"/>
      <c r="M23" s="84"/>
      <c r="N23" s="89"/>
      <c r="O23" s="85"/>
      <c r="P23" s="85"/>
      <c r="Q23" s="90"/>
    </row>
    <row r="24" spans="1:23" s="77" customFormat="1" ht="60" customHeight="1">
      <c r="A24" s="782" t="s">
        <v>75</v>
      </c>
      <c r="B24" s="783"/>
      <c r="C24" s="784"/>
      <c r="D24" s="71"/>
      <c r="E24" s="43" t="s">
        <v>66</v>
      </c>
      <c r="F24" s="42" t="s">
        <v>76</v>
      </c>
      <c r="G24" s="71">
        <v>1</v>
      </c>
      <c r="H24" s="43" t="s">
        <v>68</v>
      </c>
      <c r="I24" s="43" t="s">
        <v>69</v>
      </c>
      <c r="J24" s="43" t="s">
        <v>70</v>
      </c>
      <c r="K24" s="43"/>
      <c r="L24" s="84"/>
      <c r="M24" s="84"/>
      <c r="N24" s="89"/>
      <c r="O24" s="85"/>
      <c r="P24" s="85"/>
      <c r="Q24" s="90"/>
    </row>
    <row r="25" spans="1:23" s="77" customFormat="1" ht="60" customHeight="1">
      <c r="A25" s="782" t="s">
        <v>77</v>
      </c>
      <c r="B25" s="783"/>
      <c r="C25" s="784"/>
      <c r="D25" s="71"/>
      <c r="E25" s="43" t="s">
        <v>66</v>
      </c>
      <c r="F25" s="42" t="s">
        <v>78</v>
      </c>
      <c r="G25" s="71">
        <v>2</v>
      </c>
      <c r="H25" s="43" t="s">
        <v>68</v>
      </c>
      <c r="I25" s="43" t="s">
        <v>69</v>
      </c>
      <c r="J25" s="43" t="s">
        <v>70</v>
      </c>
      <c r="K25" s="43"/>
      <c r="L25" s="84"/>
      <c r="M25" s="84"/>
      <c r="N25" s="89"/>
      <c r="O25" s="85"/>
      <c r="P25" s="85"/>
      <c r="Q25" s="90"/>
    </row>
    <row r="26" spans="1:23" s="77" customFormat="1" ht="60" customHeight="1">
      <c r="A26" s="782" t="s">
        <v>75</v>
      </c>
      <c r="B26" s="783"/>
      <c r="C26" s="784"/>
      <c r="D26" s="71"/>
      <c r="E26" s="43" t="s">
        <v>66</v>
      </c>
      <c r="F26" s="42" t="s">
        <v>79</v>
      </c>
      <c r="G26" s="71">
        <v>2</v>
      </c>
      <c r="H26" s="43" t="s">
        <v>68</v>
      </c>
      <c r="I26" s="43" t="s">
        <v>69</v>
      </c>
      <c r="J26" s="43" t="s">
        <v>70</v>
      </c>
      <c r="K26" s="43"/>
      <c r="L26" s="84"/>
      <c r="M26" s="84"/>
      <c r="N26" s="89"/>
      <c r="O26" s="85"/>
      <c r="P26" s="85"/>
      <c r="Q26" s="90"/>
    </row>
    <row r="27" spans="1:23" s="39" customFormat="1" ht="24.75" customHeight="1">
      <c r="A27" s="769" t="s">
        <v>80</v>
      </c>
      <c r="B27" s="770"/>
      <c r="C27" s="770"/>
      <c r="D27" s="770"/>
      <c r="E27" s="770"/>
      <c r="F27" s="770"/>
      <c r="G27" s="770"/>
      <c r="H27" s="770"/>
      <c r="I27" s="770"/>
      <c r="J27" s="770"/>
      <c r="K27" s="770"/>
      <c r="L27" s="770"/>
      <c r="M27" s="770"/>
      <c r="N27" s="770"/>
      <c r="O27" s="770"/>
      <c r="P27" s="770"/>
      <c r="Q27" s="771"/>
      <c r="R27" s="59"/>
      <c r="S27" s="38"/>
      <c r="T27" s="38"/>
      <c r="U27" s="38"/>
      <c r="V27" s="38"/>
      <c r="W27" s="38"/>
    </row>
    <row r="28" spans="1:23" s="39" customFormat="1" ht="105.75" customHeight="1">
      <c r="A28" s="777" t="s">
        <v>81</v>
      </c>
      <c r="B28" s="778"/>
      <c r="C28" s="779"/>
      <c r="D28" s="71"/>
      <c r="E28" s="71" t="s">
        <v>82</v>
      </c>
      <c r="F28" s="70" t="s">
        <v>83</v>
      </c>
      <c r="G28" s="71">
        <v>1</v>
      </c>
      <c r="H28" s="42" t="s">
        <v>84</v>
      </c>
      <c r="I28" s="42" t="s">
        <v>85</v>
      </c>
      <c r="J28" s="93" t="s">
        <v>86</v>
      </c>
      <c r="K28" s="42"/>
      <c r="L28" s="94"/>
      <c r="M28" s="94"/>
      <c r="N28" s="89"/>
      <c r="O28" s="95"/>
      <c r="P28" s="95"/>
      <c r="Q28" s="96"/>
      <c r="R28" s="59"/>
      <c r="S28" s="38"/>
      <c r="T28" s="38"/>
      <c r="U28" s="38"/>
      <c r="V28" s="38"/>
      <c r="W28" s="38"/>
    </row>
    <row r="29" spans="1:23" s="39" customFormat="1" ht="105.75" customHeight="1">
      <c r="A29" s="777" t="s">
        <v>87</v>
      </c>
      <c r="B29" s="778"/>
      <c r="C29" s="779"/>
      <c r="D29" s="71"/>
      <c r="E29" s="71" t="s">
        <v>82</v>
      </c>
      <c r="F29" s="70" t="s">
        <v>88</v>
      </c>
      <c r="G29" s="71">
        <v>1</v>
      </c>
      <c r="H29" s="42" t="s">
        <v>84</v>
      </c>
      <c r="I29" s="42" t="s">
        <v>85</v>
      </c>
      <c r="J29" s="97" t="s">
        <v>86</v>
      </c>
      <c r="K29" s="42"/>
      <c r="L29" s="94"/>
      <c r="M29" s="94"/>
      <c r="N29" s="89"/>
      <c r="O29" s="95"/>
      <c r="P29" s="95"/>
      <c r="Q29" s="96"/>
      <c r="R29" s="59"/>
      <c r="S29" s="38"/>
      <c r="T29" s="38"/>
      <c r="U29" s="38"/>
      <c r="V29" s="38"/>
      <c r="W29" s="38"/>
    </row>
    <row r="30" spans="1:23" s="39" customFormat="1" ht="105.75" customHeight="1">
      <c r="A30" s="780" t="s">
        <v>89</v>
      </c>
      <c r="B30" s="778"/>
      <c r="C30" s="779"/>
      <c r="D30" s="71" t="s">
        <v>90</v>
      </c>
      <c r="E30" s="71" t="s">
        <v>91</v>
      </c>
      <c r="F30" s="70" t="s">
        <v>92</v>
      </c>
      <c r="G30" s="71">
        <v>1</v>
      </c>
      <c r="H30" s="42" t="s">
        <v>93</v>
      </c>
      <c r="I30" s="42" t="s">
        <v>93</v>
      </c>
      <c r="J30" s="42" t="s">
        <v>93</v>
      </c>
      <c r="K30" s="42"/>
      <c r="L30" s="94"/>
      <c r="M30" s="94"/>
      <c r="N30" s="89"/>
      <c r="O30" s="95"/>
      <c r="P30" s="95"/>
      <c r="Q30" s="96"/>
      <c r="R30" s="59"/>
      <c r="S30" s="38"/>
      <c r="T30" s="38"/>
      <c r="U30" s="38"/>
      <c r="V30" s="38"/>
      <c r="W30" s="38"/>
    </row>
    <row r="31" spans="1:23" s="39" customFormat="1" ht="19.5">
      <c r="A31" s="769" t="s">
        <v>94</v>
      </c>
      <c r="B31" s="770"/>
      <c r="C31" s="770"/>
      <c r="D31" s="770"/>
      <c r="E31" s="770"/>
      <c r="F31" s="770"/>
      <c r="G31" s="770"/>
      <c r="H31" s="770"/>
      <c r="I31" s="770"/>
      <c r="J31" s="770"/>
      <c r="K31" s="770"/>
      <c r="L31" s="770"/>
      <c r="M31" s="770"/>
      <c r="N31" s="770"/>
      <c r="O31" s="770"/>
      <c r="P31" s="770"/>
      <c r="Q31" s="771"/>
      <c r="R31" s="59"/>
      <c r="S31" s="38"/>
      <c r="T31" s="38"/>
      <c r="U31" s="38"/>
      <c r="V31" s="38"/>
      <c r="W31" s="38"/>
    </row>
    <row r="32" spans="1:23" s="77" customFormat="1" ht="106.5" customHeight="1">
      <c r="A32" s="781" t="s">
        <v>95</v>
      </c>
      <c r="B32" s="781"/>
      <c r="C32" s="781"/>
      <c r="D32" s="98" t="s">
        <v>96</v>
      </c>
      <c r="E32" s="99" t="s">
        <v>97</v>
      </c>
      <c r="F32" s="100" t="s">
        <v>98</v>
      </c>
      <c r="G32" s="79">
        <v>1</v>
      </c>
      <c r="H32" s="756" t="s">
        <v>99</v>
      </c>
      <c r="I32" s="757"/>
      <c r="J32" s="757"/>
      <c r="K32" s="758"/>
      <c r="L32" s="94"/>
      <c r="M32" s="94"/>
      <c r="N32" s="89"/>
      <c r="O32" s="95"/>
      <c r="P32" s="95"/>
      <c r="Q32" s="96"/>
    </row>
    <row r="33" spans="1:23" s="77" customFormat="1" ht="92.25" customHeight="1">
      <c r="A33" s="762" t="s">
        <v>100</v>
      </c>
      <c r="B33" s="772"/>
      <c r="C33" s="773"/>
      <c r="D33" s="101" t="s">
        <v>101</v>
      </c>
      <c r="E33" s="99" t="s">
        <v>97</v>
      </c>
      <c r="F33" s="100" t="s">
        <v>98</v>
      </c>
      <c r="G33" s="79">
        <v>1</v>
      </c>
      <c r="H33" s="756" t="s">
        <v>102</v>
      </c>
      <c r="I33" s="757"/>
      <c r="J33" s="757"/>
      <c r="K33" s="758"/>
      <c r="L33" s="94"/>
      <c r="M33" s="94"/>
      <c r="N33" s="89"/>
      <c r="O33" s="95"/>
      <c r="P33" s="95"/>
      <c r="Q33" s="96"/>
    </row>
    <row r="34" spans="1:23" s="77" customFormat="1" ht="99" customHeight="1">
      <c r="A34" s="752" t="s">
        <v>103</v>
      </c>
      <c r="B34" s="753"/>
      <c r="C34" s="754"/>
      <c r="D34" s="71" t="s">
        <v>104</v>
      </c>
      <c r="E34" s="42" t="s">
        <v>17</v>
      </c>
      <c r="F34" s="70" t="s">
        <v>105</v>
      </c>
      <c r="G34" s="71">
        <v>1</v>
      </c>
      <c r="H34" s="756" t="s">
        <v>106</v>
      </c>
      <c r="I34" s="757"/>
      <c r="J34" s="757"/>
      <c r="K34" s="758"/>
      <c r="L34" s="94"/>
      <c r="M34" s="94"/>
      <c r="N34" s="89"/>
      <c r="O34" s="95"/>
      <c r="P34" s="95"/>
      <c r="Q34" s="96"/>
    </row>
    <row r="35" spans="1:23" s="39" customFormat="1" ht="19.5">
      <c r="A35" s="769" t="s">
        <v>107</v>
      </c>
      <c r="B35" s="770"/>
      <c r="C35" s="770"/>
      <c r="D35" s="770"/>
      <c r="E35" s="770"/>
      <c r="F35" s="770"/>
      <c r="G35" s="770"/>
      <c r="H35" s="770"/>
      <c r="I35" s="770"/>
      <c r="J35" s="770"/>
      <c r="K35" s="770"/>
      <c r="L35" s="770"/>
      <c r="M35" s="770"/>
      <c r="N35" s="770"/>
      <c r="O35" s="770"/>
      <c r="P35" s="770"/>
      <c r="Q35" s="771"/>
      <c r="R35" s="59"/>
      <c r="S35" s="38"/>
      <c r="T35" s="38"/>
      <c r="U35" s="38"/>
      <c r="V35" s="38"/>
      <c r="W35" s="38"/>
    </row>
    <row r="36" spans="1:23" s="77" customFormat="1" ht="195" customHeight="1">
      <c r="A36" s="762" t="s">
        <v>108</v>
      </c>
      <c r="B36" s="772"/>
      <c r="C36" s="773"/>
      <c r="D36" s="102" t="s">
        <v>109</v>
      </c>
      <c r="E36" s="40" t="s">
        <v>91</v>
      </c>
      <c r="F36" s="103" t="s">
        <v>110</v>
      </c>
      <c r="G36" s="71">
        <v>1</v>
      </c>
      <c r="H36" s="756" t="s">
        <v>102</v>
      </c>
      <c r="I36" s="757"/>
      <c r="J36" s="757"/>
      <c r="K36" s="758"/>
      <c r="L36" s="94"/>
      <c r="M36" s="94"/>
      <c r="N36" s="89" t="s">
        <v>111</v>
      </c>
      <c r="O36" s="95"/>
      <c r="P36" s="95"/>
      <c r="Q36" s="96"/>
    </row>
    <row r="37" spans="1:23" s="77" customFormat="1" ht="195" customHeight="1">
      <c r="A37" s="774" t="s">
        <v>112</v>
      </c>
      <c r="B37" s="775"/>
      <c r="C37" s="776"/>
      <c r="D37" s="104" t="s">
        <v>113</v>
      </c>
      <c r="E37" s="105" t="s">
        <v>91</v>
      </c>
      <c r="F37" s="103" t="s">
        <v>114</v>
      </c>
      <c r="G37" s="106">
        <v>1</v>
      </c>
      <c r="H37" s="765" t="s">
        <v>102</v>
      </c>
      <c r="I37" s="766"/>
      <c r="J37" s="766"/>
      <c r="K37" s="766"/>
      <c r="L37" s="94"/>
      <c r="M37" s="94"/>
      <c r="N37" s="89"/>
      <c r="O37" s="95"/>
      <c r="P37" s="95"/>
      <c r="Q37" s="96"/>
    </row>
    <row r="38" spans="1:23" s="77" customFormat="1" ht="195" customHeight="1">
      <c r="A38" s="762" t="s">
        <v>115</v>
      </c>
      <c r="B38" s="763"/>
      <c r="C38" s="764"/>
      <c r="D38" s="107" t="s">
        <v>116</v>
      </c>
      <c r="E38" s="105" t="s">
        <v>91</v>
      </c>
      <c r="F38" s="103" t="s">
        <v>117</v>
      </c>
      <c r="G38" s="71">
        <v>1</v>
      </c>
      <c r="H38" s="765" t="s">
        <v>102</v>
      </c>
      <c r="I38" s="766"/>
      <c r="J38" s="766"/>
      <c r="K38" s="766"/>
      <c r="L38" s="94"/>
      <c r="M38" s="94"/>
      <c r="N38" s="89"/>
      <c r="O38" s="95"/>
      <c r="P38" s="95"/>
      <c r="Q38" s="96"/>
    </row>
    <row r="39" spans="1:23" s="77" customFormat="1" ht="191.25" customHeight="1">
      <c r="A39" s="767" t="s">
        <v>118</v>
      </c>
      <c r="B39" s="767"/>
      <c r="C39" s="768"/>
      <c r="D39" s="108" t="s">
        <v>119</v>
      </c>
      <c r="E39" s="97" t="s">
        <v>91</v>
      </c>
      <c r="F39" s="103" t="s">
        <v>120</v>
      </c>
      <c r="G39" s="71">
        <v>1</v>
      </c>
      <c r="H39" s="756" t="s">
        <v>102</v>
      </c>
      <c r="I39" s="757"/>
      <c r="J39" s="757"/>
      <c r="K39" s="758"/>
      <c r="L39" s="94"/>
      <c r="M39" s="94"/>
      <c r="N39" s="89"/>
      <c r="O39" s="95"/>
      <c r="P39" s="95"/>
      <c r="Q39" s="96"/>
    </row>
    <row r="40" spans="1:23" s="77" customFormat="1" ht="91.5" customHeight="1">
      <c r="A40" s="755" t="s">
        <v>121</v>
      </c>
      <c r="B40" s="753"/>
      <c r="C40" s="754"/>
      <c r="D40" s="71"/>
      <c r="E40" s="42" t="s">
        <v>17</v>
      </c>
      <c r="F40" s="103"/>
      <c r="G40" s="71">
        <v>2</v>
      </c>
      <c r="H40" s="756"/>
      <c r="I40" s="757"/>
      <c r="J40" s="757"/>
      <c r="K40" s="758"/>
      <c r="L40" s="94"/>
      <c r="M40" s="94"/>
      <c r="N40" s="89"/>
      <c r="O40" s="95"/>
      <c r="P40" s="95"/>
      <c r="Q40" s="96"/>
    </row>
    <row r="41" spans="1:23" s="77" customFormat="1" ht="89.25" customHeight="1">
      <c r="A41" s="752" t="s">
        <v>122</v>
      </c>
      <c r="B41" s="753"/>
      <c r="C41" s="754"/>
      <c r="D41" s="71"/>
      <c r="E41" s="42" t="s">
        <v>17</v>
      </c>
      <c r="F41" s="88"/>
      <c r="G41" s="71">
        <v>1</v>
      </c>
      <c r="H41" s="109"/>
      <c r="I41" s="109"/>
      <c r="J41" s="109"/>
      <c r="K41" s="109"/>
      <c r="L41" s="94"/>
      <c r="M41" s="94"/>
      <c r="N41" s="89"/>
      <c r="O41" s="95"/>
      <c r="P41" s="95"/>
      <c r="Q41" s="96"/>
    </row>
    <row r="42" spans="1:23" s="77" customFormat="1" ht="99.75" customHeight="1">
      <c r="A42" s="755" t="s">
        <v>123</v>
      </c>
      <c r="B42" s="753"/>
      <c r="C42" s="754"/>
      <c r="D42" s="71"/>
      <c r="E42" s="42" t="s">
        <v>17</v>
      </c>
      <c r="F42" s="103"/>
      <c r="G42" s="71">
        <v>1</v>
      </c>
      <c r="H42" s="756"/>
      <c r="I42" s="757"/>
      <c r="J42" s="757"/>
      <c r="K42" s="758"/>
      <c r="L42" s="94"/>
      <c r="M42" s="94"/>
      <c r="N42" s="89"/>
      <c r="O42" s="95"/>
      <c r="P42" s="95"/>
      <c r="Q42" s="96"/>
    </row>
    <row r="43" spans="1:23" s="77" customFormat="1" ht="75" customHeight="1" thickBot="1">
      <c r="A43" s="110"/>
      <c r="B43" s="111"/>
      <c r="C43" s="112"/>
      <c r="D43" s="113"/>
      <c r="E43" s="114" t="s">
        <v>17</v>
      </c>
      <c r="F43" s="115"/>
      <c r="G43" s="113">
        <v>1</v>
      </c>
      <c r="H43" s="759"/>
      <c r="I43" s="760"/>
      <c r="J43" s="760"/>
      <c r="K43" s="761"/>
      <c r="L43" s="116"/>
      <c r="M43" s="116"/>
      <c r="N43" s="117"/>
      <c r="O43" s="118"/>
      <c r="P43" s="118"/>
      <c r="Q43" s="119"/>
    </row>
    <row r="44" spans="1:23" s="120" customFormat="1" ht="15.75">
      <c r="H44" s="121"/>
      <c r="I44" s="121"/>
      <c r="J44" s="121"/>
      <c r="K44" s="121"/>
    </row>
    <row r="45" spans="1:23" s="39" customFormat="1" ht="15.75">
      <c r="H45" s="122"/>
      <c r="I45" s="122"/>
      <c r="J45" s="122"/>
      <c r="K45" s="122"/>
    </row>
    <row r="46" spans="1:23" s="5" customFormat="1">
      <c r="H46" s="123"/>
      <c r="I46" s="123"/>
      <c r="J46" s="123"/>
      <c r="K46" s="123"/>
    </row>
    <row r="47" spans="1:23" s="5" customFormat="1">
      <c r="H47" s="123"/>
      <c r="I47" s="123"/>
      <c r="J47" s="123"/>
      <c r="K47" s="123"/>
    </row>
  </sheetData>
  <mergeCells count="55">
    <mergeCell ref="C1:K1"/>
    <mergeCell ref="E2:H2"/>
    <mergeCell ref="A3:D3"/>
    <mergeCell ref="A6:D6"/>
    <mergeCell ref="F6:G6"/>
    <mergeCell ref="A7:D7"/>
    <mergeCell ref="F7:G7"/>
    <mergeCell ref="A8:D8"/>
    <mergeCell ref="F8:G8"/>
    <mergeCell ref="A9:D9"/>
    <mergeCell ref="F9:G9"/>
    <mergeCell ref="A10:D10"/>
    <mergeCell ref="F10:G10"/>
    <mergeCell ref="A11:Q11"/>
    <mergeCell ref="U12:W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Q27"/>
    <mergeCell ref="A28:C28"/>
    <mergeCell ref="A29:C29"/>
    <mergeCell ref="A30:C30"/>
    <mergeCell ref="A31:Q31"/>
    <mergeCell ref="A32:C32"/>
    <mergeCell ref="H32:K32"/>
    <mergeCell ref="A33:C33"/>
    <mergeCell ref="H33:K33"/>
    <mergeCell ref="A34:C34"/>
    <mergeCell ref="H34:K34"/>
    <mergeCell ref="A35:Q35"/>
    <mergeCell ref="A36:C36"/>
    <mergeCell ref="H36:K36"/>
    <mergeCell ref="A37:C37"/>
    <mergeCell ref="H37:K37"/>
    <mergeCell ref="A41:C41"/>
    <mergeCell ref="A42:C42"/>
    <mergeCell ref="H42:K42"/>
    <mergeCell ref="H43:K43"/>
    <mergeCell ref="A38:C38"/>
    <mergeCell ref="H38:K38"/>
    <mergeCell ref="A39:C39"/>
    <mergeCell ref="H39:K39"/>
    <mergeCell ref="A40:C40"/>
    <mergeCell ref="H40:K40"/>
  </mergeCells>
  <phoneticPr fontId="1" type="noConversion"/>
  <printOptions horizontalCentered="1"/>
  <pageMargins left="0.23622047244094491" right="0.23622047244094491" top="0" bottom="0" header="0.31496062992125984" footer="0.31496062992125984"/>
  <pageSetup paperSize="9" scale="5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U33"/>
  <sheetViews>
    <sheetView showGridLines="0" view="pageBreakPreview" zoomScale="70" zoomScaleNormal="70" zoomScaleSheetLayoutView="70" workbookViewId="0">
      <selection activeCell="F19" sqref="F19"/>
    </sheetView>
  </sheetViews>
  <sheetFormatPr defaultColWidth="12" defaultRowHeight="11.25"/>
  <cols>
    <col min="1" max="1" width="12.33203125" style="174" customWidth="1"/>
    <col min="2" max="2" width="21.5" style="174" customWidth="1"/>
    <col min="3" max="3" width="29.83203125" style="174" customWidth="1"/>
    <col min="4" max="4" width="19.33203125" style="174" customWidth="1"/>
    <col min="5" max="5" width="17.83203125" style="174" customWidth="1"/>
    <col min="6" max="6" width="36" style="332" customWidth="1"/>
    <col min="7" max="7" width="11.33203125" style="332" customWidth="1"/>
    <col min="8" max="11" width="31.6640625" style="331" customWidth="1"/>
    <col min="12" max="12" width="10.83203125" style="331" customWidth="1"/>
    <col min="13" max="17" width="9.1640625" style="332" customWidth="1"/>
    <col min="18" max="18" width="7.6640625" style="332" customWidth="1"/>
    <col min="19" max="16384" width="12" style="332"/>
  </cols>
  <sheetData>
    <row r="1" spans="1:21" s="174" customFormat="1" ht="43.5" customHeight="1">
      <c r="A1" s="559"/>
      <c r="B1" s="560"/>
      <c r="C1" s="1043" t="s">
        <v>0</v>
      </c>
      <c r="D1" s="1043"/>
      <c r="E1" s="1043"/>
      <c r="F1" s="1043"/>
      <c r="G1" s="1043"/>
      <c r="H1" s="1043"/>
      <c r="I1" s="1043"/>
      <c r="J1" s="1043"/>
      <c r="K1" s="1043"/>
      <c r="L1" s="1043"/>
      <c r="M1" s="561" t="str">
        <f>'[10]TECHNICAL SHEET GARMENT'!J1</f>
        <v>WINTER 2017/18</v>
      </c>
      <c r="N1" s="560"/>
      <c r="O1" s="560"/>
      <c r="P1" s="560"/>
      <c r="Q1" s="562"/>
    </row>
    <row r="2" spans="1:21" s="570" customFormat="1" ht="21" customHeight="1">
      <c r="A2" s="563" t="s">
        <v>532</v>
      </c>
      <c r="B2" s="564"/>
      <c r="C2" s="565"/>
      <c r="D2" s="564"/>
      <c r="E2" s="565"/>
      <c r="F2" s="565"/>
      <c r="G2" s="565"/>
      <c r="H2" s="566" t="s">
        <v>533</v>
      </c>
      <c r="I2" s="567"/>
      <c r="J2" s="567"/>
      <c r="K2" s="567"/>
      <c r="L2" s="565" t="s">
        <v>1</v>
      </c>
      <c r="M2" s="568" t="str">
        <f>'[11]TECHNICAL SHEET GARMENT'!K2</f>
        <v>V1BULK</v>
      </c>
      <c r="N2" s="565"/>
      <c r="O2" s="565"/>
      <c r="P2" s="565"/>
      <c r="Q2" s="569"/>
    </row>
    <row r="3" spans="1:21" s="580" customFormat="1" ht="21" customHeight="1">
      <c r="A3" s="571" t="s">
        <v>314</v>
      </c>
      <c r="B3" s="572"/>
      <c r="C3" s="573" t="str">
        <f>'[11]TECHNICAL SHEET GARMENT'!C3:I3</f>
        <v xml:space="preserve">DT-1598 / DRYTEX </v>
      </c>
      <c r="D3" s="574"/>
      <c r="E3" s="575"/>
      <c r="F3" s="574"/>
      <c r="G3" s="574"/>
      <c r="H3" s="576"/>
      <c r="I3" s="577"/>
      <c r="J3" s="577"/>
      <c r="K3" s="576"/>
      <c r="L3" s="574" t="s">
        <v>2</v>
      </c>
      <c r="M3" s="575"/>
      <c r="N3" s="578"/>
      <c r="O3" s="578" t="str">
        <f>'[11]TECHNICAL SHEET GARMENT'!$L$3</f>
        <v>Marjorie</v>
      </c>
      <c r="P3" s="578"/>
      <c r="Q3" s="579"/>
    </row>
    <row r="4" spans="1:21" s="580" customFormat="1" ht="21" customHeight="1" thickBot="1">
      <c r="A4" s="581" t="s">
        <v>3</v>
      </c>
      <c r="B4" s="582">
        <v>42837</v>
      </c>
      <c r="C4" s="583"/>
      <c r="D4" s="583"/>
      <c r="E4" s="584"/>
      <c r="F4" s="584"/>
      <c r="G4" s="584"/>
      <c r="H4" s="585"/>
      <c r="I4" s="586"/>
      <c r="J4" s="586"/>
      <c r="K4" s="585"/>
      <c r="L4" s="587" t="str">
        <f>'[10]TECHNICAL SHEET GARMENT'!J4</f>
        <v xml:space="preserve">SUPPLIER : </v>
      </c>
      <c r="M4" s="583"/>
      <c r="N4" s="588"/>
      <c r="O4" s="588" t="str">
        <f>'[11]TECHNICAL SHEET GARMENT'!$L$4</f>
        <v>PRIMA CHANNEL</v>
      </c>
      <c r="P4" s="588"/>
      <c r="Q4" s="589"/>
    </row>
    <row r="5" spans="1:21" s="208" customFormat="1" ht="43.5" customHeight="1" thickBot="1">
      <c r="A5" s="532" t="s">
        <v>315</v>
      </c>
      <c r="B5" s="533"/>
      <c r="C5" s="499"/>
      <c r="D5" s="499"/>
      <c r="E5" s="590" t="s">
        <v>534</v>
      </c>
      <c r="F5" s="498"/>
      <c r="G5" s="498"/>
      <c r="H5" s="591" t="s">
        <v>535</v>
      </c>
      <c r="I5" s="591" t="s">
        <v>209</v>
      </c>
      <c r="J5" s="591"/>
      <c r="K5" s="591"/>
      <c r="L5" s="502"/>
      <c r="M5" s="503"/>
      <c r="N5" s="499"/>
      <c r="O5" s="499"/>
      <c r="P5" s="499"/>
      <c r="Q5" s="504"/>
      <c r="R5" s="206"/>
      <c r="S5" s="207"/>
      <c r="T5" s="207"/>
      <c r="U5" s="207"/>
    </row>
    <row r="6" spans="1:21" s="225" customFormat="1" ht="61.5" customHeight="1">
      <c r="A6" s="1044" t="s">
        <v>536</v>
      </c>
      <c r="B6" s="1045"/>
      <c r="C6" s="1045"/>
      <c r="D6" s="1046"/>
      <c r="E6" s="592" t="s">
        <v>9</v>
      </c>
      <c r="F6" s="1047" t="s">
        <v>537</v>
      </c>
      <c r="G6" s="1047"/>
      <c r="H6" s="212" t="s">
        <v>538</v>
      </c>
      <c r="I6" s="212" t="s">
        <v>252</v>
      </c>
      <c r="J6" s="212"/>
      <c r="K6" s="212"/>
      <c r="L6" s="593"/>
      <c r="M6" s="593"/>
      <c r="N6" s="593"/>
      <c r="O6" s="594"/>
      <c r="P6" s="594"/>
      <c r="Q6" s="595"/>
      <c r="R6" s="427"/>
      <c r="S6" s="224"/>
      <c r="T6" s="224"/>
      <c r="U6" s="224"/>
    </row>
    <row r="7" spans="1:21" s="225" customFormat="1" ht="61.5" customHeight="1">
      <c r="A7" s="1048" t="s">
        <v>539</v>
      </c>
      <c r="B7" s="1049"/>
      <c r="C7" s="1049"/>
      <c r="D7" s="1050"/>
      <c r="E7" s="226" t="s">
        <v>17</v>
      </c>
      <c r="F7" s="227" t="s">
        <v>540</v>
      </c>
      <c r="G7" s="228"/>
      <c r="H7" s="437" t="s">
        <v>541</v>
      </c>
      <c r="I7" s="437" t="s">
        <v>541</v>
      </c>
      <c r="J7" s="437"/>
      <c r="K7" s="437"/>
      <c r="L7" s="596"/>
      <c r="M7" s="593"/>
      <c r="N7" s="593"/>
      <c r="O7" s="594"/>
      <c r="P7" s="594"/>
      <c r="Q7" s="595"/>
      <c r="R7" s="427"/>
      <c r="S7" s="224"/>
      <c r="T7" s="224"/>
      <c r="U7" s="224"/>
    </row>
    <row r="8" spans="1:21" s="603" customFormat="1" ht="54" customHeight="1">
      <c r="A8" s="1048" t="s">
        <v>542</v>
      </c>
      <c r="B8" s="1049"/>
      <c r="C8" s="1049"/>
      <c r="D8" s="1050"/>
      <c r="E8" s="226" t="s">
        <v>17</v>
      </c>
      <c r="F8" s="892" t="s">
        <v>463</v>
      </c>
      <c r="G8" s="893"/>
      <c r="H8" s="597" t="s">
        <v>19</v>
      </c>
      <c r="I8" s="597" t="s">
        <v>19</v>
      </c>
      <c r="J8" s="597"/>
      <c r="K8" s="597"/>
      <c r="L8" s="236"/>
      <c r="M8" s="598"/>
      <c r="N8" s="598"/>
      <c r="O8" s="599"/>
      <c r="P8" s="599"/>
      <c r="Q8" s="600"/>
      <c r="R8" s="601"/>
      <c r="S8" s="602"/>
      <c r="T8" s="602"/>
      <c r="U8" s="602"/>
    </row>
    <row r="9" spans="1:21" s="603" customFormat="1" ht="54" customHeight="1">
      <c r="A9" s="1039" t="s">
        <v>139</v>
      </c>
      <c r="B9" s="1040"/>
      <c r="C9" s="1040"/>
      <c r="D9" s="1041"/>
      <c r="E9" s="226" t="s">
        <v>17</v>
      </c>
      <c r="F9" s="892" t="s">
        <v>331</v>
      </c>
      <c r="G9" s="893"/>
      <c r="H9" s="604" t="s">
        <v>102</v>
      </c>
      <c r="I9" s="604" t="s">
        <v>102</v>
      </c>
      <c r="J9" s="604"/>
      <c r="K9" s="604"/>
      <c r="L9" s="220"/>
      <c r="M9" s="598"/>
      <c r="N9" s="599"/>
      <c r="O9" s="599"/>
      <c r="P9" s="599"/>
      <c r="Q9" s="600"/>
      <c r="R9" s="602"/>
      <c r="S9" s="602"/>
      <c r="T9" s="602"/>
    </row>
    <row r="10" spans="1:21" s="208" customFormat="1" ht="24.75" customHeight="1">
      <c r="A10" s="855" t="s">
        <v>332</v>
      </c>
      <c r="B10" s="856"/>
      <c r="C10" s="856"/>
      <c r="D10" s="856"/>
      <c r="E10" s="856"/>
      <c r="F10" s="856"/>
      <c r="G10" s="856"/>
      <c r="H10" s="856"/>
      <c r="I10" s="856"/>
      <c r="J10" s="856"/>
      <c r="K10" s="856"/>
      <c r="L10" s="856"/>
      <c r="M10" s="856"/>
      <c r="N10" s="856"/>
      <c r="O10" s="856"/>
      <c r="P10" s="856"/>
      <c r="Q10" s="857"/>
      <c r="R10" s="207"/>
      <c r="S10" s="207"/>
      <c r="T10" s="207"/>
      <c r="U10" s="207"/>
    </row>
    <row r="11" spans="1:21" s="208" customFormat="1" ht="39" customHeight="1">
      <c r="A11" s="240"/>
      <c r="B11" s="241" t="s">
        <v>26</v>
      </c>
      <c r="C11" s="242"/>
      <c r="D11" s="243" t="s">
        <v>142</v>
      </c>
      <c r="E11" s="244" t="s">
        <v>28</v>
      </c>
      <c r="F11" s="245" t="s">
        <v>29</v>
      </c>
      <c r="G11" s="246" t="s">
        <v>30</v>
      </c>
      <c r="H11" s="247" t="str">
        <f>H5</f>
        <v>ASLPHALTE
7523</v>
      </c>
      <c r="I11" s="244" t="str">
        <f>I5</f>
        <v>ECLIPSE BLUE
8598</v>
      </c>
      <c r="J11" s="244"/>
      <c r="K11" s="244"/>
      <c r="L11" s="605" t="s">
        <v>31</v>
      </c>
      <c r="M11" s="245" t="s">
        <v>32</v>
      </c>
      <c r="N11" s="245" t="s">
        <v>33</v>
      </c>
      <c r="O11" s="245" t="s">
        <v>34</v>
      </c>
      <c r="P11" s="245" t="s">
        <v>35</v>
      </c>
      <c r="Q11" s="245" t="s">
        <v>36</v>
      </c>
      <c r="R11" s="250"/>
      <c r="S11" s="864"/>
      <c r="T11" s="864"/>
      <c r="U11" s="864"/>
    </row>
    <row r="12" spans="1:21" s="259" customFormat="1" ht="87" customHeight="1">
      <c r="A12" s="1042" t="s">
        <v>543</v>
      </c>
      <c r="B12" s="869"/>
      <c r="C12" s="870"/>
      <c r="D12" s="238" t="s">
        <v>544</v>
      </c>
      <c r="E12" s="212" t="s">
        <v>545</v>
      </c>
      <c r="F12" s="280" t="s">
        <v>546</v>
      </c>
      <c r="G12" s="261">
        <v>1</v>
      </c>
      <c r="H12" s="606" t="s">
        <v>396</v>
      </c>
      <c r="I12" s="606" t="s">
        <v>395</v>
      </c>
      <c r="J12" s="607"/>
      <c r="K12" s="607"/>
      <c r="L12" s="271"/>
      <c r="M12" s="271"/>
      <c r="N12" s="517"/>
      <c r="O12" s="271"/>
      <c r="P12" s="273"/>
      <c r="Q12" s="274"/>
    </row>
    <row r="13" spans="1:21" s="259" customFormat="1" ht="67.5" customHeight="1">
      <c r="A13" s="865" t="s">
        <v>547</v>
      </c>
      <c r="B13" s="866"/>
      <c r="C13" s="867"/>
      <c r="D13" s="238"/>
      <c r="E13" s="608" t="s">
        <v>548</v>
      </c>
      <c r="F13" s="280" t="s">
        <v>549</v>
      </c>
      <c r="G13" s="261">
        <v>2</v>
      </c>
      <c r="H13" s="606" t="s">
        <v>336</v>
      </c>
      <c r="I13" s="606" t="s">
        <v>238</v>
      </c>
      <c r="J13" s="607"/>
      <c r="K13" s="607"/>
      <c r="L13" s="271"/>
      <c r="M13" s="271"/>
      <c r="N13" s="517"/>
      <c r="O13" s="271"/>
      <c r="P13" s="273"/>
      <c r="Q13" s="274"/>
    </row>
    <row r="14" spans="1:21" s="259" customFormat="1" ht="60.75" customHeight="1">
      <c r="A14" s="879" t="s">
        <v>160</v>
      </c>
      <c r="B14" s="879"/>
      <c r="C14" s="879"/>
      <c r="D14" s="212" t="s">
        <v>161</v>
      </c>
      <c r="E14" s="212" t="s">
        <v>162</v>
      </c>
      <c r="F14" s="280" t="s">
        <v>546</v>
      </c>
      <c r="G14" s="261">
        <v>1</v>
      </c>
      <c r="H14" s="606" t="s">
        <v>19</v>
      </c>
      <c r="I14" s="606" t="s">
        <v>19</v>
      </c>
      <c r="J14" s="607"/>
      <c r="K14" s="607"/>
      <c r="L14" s="271"/>
      <c r="M14" s="271"/>
      <c r="N14" s="517"/>
      <c r="O14" s="271"/>
      <c r="P14" s="273"/>
      <c r="Q14" s="274"/>
    </row>
    <row r="15" spans="1:21" s="259" customFormat="1" ht="60" customHeight="1">
      <c r="A15" s="885" t="s">
        <v>550</v>
      </c>
      <c r="B15" s="1008"/>
      <c r="C15" s="1009"/>
      <c r="D15" s="252"/>
      <c r="E15" s="252" t="s">
        <v>17</v>
      </c>
      <c r="F15" s="275" t="s">
        <v>551</v>
      </c>
      <c r="G15" s="520">
        <v>1</v>
      </c>
      <c r="H15" s="538" t="s">
        <v>19</v>
      </c>
      <c r="I15" s="538" t="s">
        <v>19</v>
      </c>
      <c r="J15" s="538"/>
      <c r="K15" s="271"/>
      <c r="L15" s="271"/>
      <c r="M15" s="272"/>
      <c r="N15" s="271"/>
      <c r="O15" s="273"/>
      <c r="P15" s="274"/>
      <c r="Q15" s="609"/>
    </row>
    <row r="16" spans="1:21" s="208" customFormat="1" ht="24.75" customHeight="1">
      <c r="A16" s="855" t="s">
        <v>345</v>
      </c>
      <c r="B16" s="856"/>
      <c r="C16" s="856"/>
      <c r="D16" s="856"/>
      <c r="E16" s="856"/>
      <c r="F16" s="856"/>
      <c r="G16" s="856"/>
      <c r="H16" s="856"/>
      <c r="I16" s="856"/>
      <c r="J16" s="856"/>
      <c r="K16" s="856"/>
      <c r="L16" s="856"/>
      <c r="M16" s="856"/>
      <c r="N16" s="856"/>
      <c r="O16" s="856"/>
      <c r="P16" s="856"/>
      <c r="Q16" s="857"/>
      <c r="R16" s="207"/>
      <c r="S16" s="207"/>
      <c r="T16" s="207"/>
      <c r="U16" s="207"/>
    </row>
    <row r="17" spans="1:21" s="208" customFormat="1" ht="105.75" customHeight="1">
      <c r="A17" s="858" t="s">
        <v>346</v>
      </c>
      <c r="B17" s="853"/>
      <c r="C17" s="854"/>
      <c r="D17" s="252"/>
      <c r="E17" s="211" t="s">
        <v>281</v>
      </c>
      <c r="F17" s="251" t="s">
        <v>513</v>
      </c>
      <c r="G17" s="252">
        <v>1</v>
      </c>
      <c r="H17" s="263" t="s">
        <v>19</v>
      </c>
      <c r="I17" s="263" t="s">
        <v>283</v>
      </c>
      <c r="J17" s="263"/>
      <c r="K17" s="263"/>
      <c r="L17" s="292"/>
      <c r="M17" s="292"/>
      <c r="N17" s="276"/>
      <c r="O17" s="293"/>
      <c r="P17" s="293"/>
      <c r="Q17" s="294"/>
      <c r="R17" s="207"/>
      <c r="S17" s="207"/>
      <c r="T17" s="207"/>
      <c r="U17" s="207"/>
    </row>
    <row r="18" spans="1:21" s="208" customFormat="1" ht="105.75" customHeight="1">
      <c r="A18" s="859" t="s">
        <v>434</v>
      </c>
      <c r="B18" s="853"/>
      <c r="C18" s="854"/>
      <c r="D18" s="252"/>
      <c r="E18" s="211" t="s">
        <v>281</v>
      </c>
      <c r="F18" s="251" t="s">
        <v>552</v>
      </c>
      <c r="G18" s="252">
        <v>1</v>
      </c>
      <c r="H18" s="263" t="s">
        <v>19</v>
      </c>
      <c r="I18" s="263" t="s">
        <v>283</v>
      </c>
      <c r="J18" s="263"/>
      <c r="K18" s="263"/>
      <c r="L18" s="292"/>
      <c r="M18" s="292"/>
      <c r="N18" s="276"/>
      <c r="O18" s="293"/>
      <c r="P18" s="293"/>
      <c r="Q18" s="294"/>
      <c r="R18" s="207"/>
      <c r="S18" s="207"/>
      <c r="T18" s="207"/>
      <c r="U18" s="207"/>
    </row>
    <row r="19" spans="1:21" s="208" customFormat="1" ht="19.5">
      <c r="A19" s="297" t="s">
        <v>356</v>
      </c>
      <c r="B19" s="298"/>
      <c r="C19" s="299"/>
      <c r="D19" s="299"/>
      <c r="E19" s="299"/>
      <c r="F19" s="299"/>
      <c r="G19" s="299"/>
      <c r="H19" s="300"/>
      <c r="I19" s="300"/>
      <c r="J19" s="300"/>
      <c r="K19" s="300"/>
      <c r="L19" s="299"/>
      <c r="M19" s="301"/>
      <c r="N19" s="302"/>
      <c r="O19" s="299"/>
      <c r="P19" s="299"/>
      <c r="Q19" s="303"/>
      <c r="R19" s="207"/>
      <c r="S19" s="207"/>
      <c r="T19" s="207"/>
      <c r="U19" s="207"/>
    </row>
    <row r="20" spans="1:21" s="259" customFormat="1" ht="91.5" customHeight="1">
      <c r="A20" s="781" t="s">
        <v>95</v>
      </c>
      <c r="B20" s="781"/>
      <c r="C20" s="781"/>
      <c r="D20" s="524" t="s">
        <v>96</v>
      </c>
      <c r="E20" s="296" t="s">
        <v>97</v>
      </c>
      <c r="F20" s="280" t="s">
        <v>98</v>
      </c>
      <c r="G20" s="261">
        <v>1</v>
      </c>
      <c r="H20" s="838" t="s">
        <v>99</v>
      </c>
      <c r="I20" s="839"/>
      <c r="J20" s="839"/>
      <c r="K20" s="839"/>
      <c r="L20" s="292"/>
      <c r="M20" s="292"/>
      <c r="N20" s="276"/>
      <c r="O20" s="293"/>
      <c r="P20" s="293"/>
      <c r="Q20" s="294"/>
    </row>
    <row r="21" spans="1:21" s="259" customFormat="1" ht="120" customHeight="1">
      <c r="A21" s="852" t="s">
        <v>289</v>
      </c>
      <c r="B21" s="853"/>
      <c r="C21" s="854"/>
      <c r="D21" s="295" t="s">
        <v>101</v>
      </c>
      <c r="E21" s="296" t="s">
        <v>97</v>
      </c>
      <c r="F21" s="280" t="s">
        <v>98</v>
      </c>
      <c r="G21" s="261">
        <v>1</v>
      </c>
      <c r="H21" s="838" t="s">
        <v>102</v>
      </c>
      <c r="I21" s="839"/>
      <c r="J21" s="839"/>
      <c r="K21" s="959"/>
      <c r="L21" s="292"/>
      <c r="M21" s="292"/>
      <c r="N21" s="276"/>
      <c r="O21" s="293"/>
      <c r="P21" s="293"/>
      <c r="Q21" s="294"/>
    </row>
    <row r="22" spans="1:21" s="259" customFormat="1" ht="95.25" customHeight="1">
      <c r="A22" s="1038" t="s">
        <v>553</v>
      </c>
      <c r="B22" s="931"/>
      <c r="C22" s="931"/>
      <c r="D22" s="266" t="s">
        <v>358</v>
      </c>
      <c r="E22" s="212" t="s">
        <v>91</v>
      </c>
      <c r="F22" s="260" t="s">
        <v>105</v>
      </c>
      <c r="G22" s="261">
        <v>1</v>
      </c>
      <c r="H22" s="838" t="s">
        <v>93</v>
      </c>
      <c r="I22" s="839"/>
      <c r="J22" s="839"/>
      <c r="K22" s="839"/>
      <c r="L22" s="292"/>
      <c r="M22" s="292"/>
      <c r="N22" s="276"/>
      <c r="O22" s="293"/>
      <c r="P22" s="293"/>
      <c r="Q22" s="294"/>
    </row>
    <row r="23" spans="1:21" s="259" customFormat="1" ht="109.5" customHeight="1">
      <c r="A23" s="834" t="s">
        <v>103</v>
      </c>
      <c r="B23" s="835"/>
      <c r="C23" s="836"/>
      <c r="D23" s="252" t="s">
        <v>104</v>
      </c>
      <c r="E23" s="211" t="s">
        <v>97</v>
      </c>
      <c r="F23" s="251" t="s">
        <v>105</v>
      </c>
      <c r="G23" s="252">
        <v>1</v>
      </c>
      <c r="H23" s="838" t="s">
        <v>106</v>
      </c>
      <c r="I23" s="839"/>
      <c r="J23" s="839"/>
      <c r="K23" s="839"/>
      <c r="L23" s="292"/>
      <c r="M23" s="292"/>
      <c r="N23" s="276"/>
      <c r="O23" s="293"/>
      <c r="P23" s="293"/>
      <c r="Q23" s="294"/>
    </row>
    <row r="24" spans="1:21" s="208" customFormat="1" ht="19.5">
      <c r="A24" s="855" t="s">
        <v>107</v>
      </c>
      <c r="B24" s="856"/>
      <c r="C24" s="856"/>
      <c r="D24" s="856"/>
      <c r="E24" s="856"/>
      <c r="F24" s="856"/>
      <c r="G24" s="856"/>
      <c r="H24" s="856"/>
      <c r="I24" s="856"/>
      <c r="J24" s="856"/>
      <c r="K24" s="856"/>
      <c r="L24" s="856"/>
      <c r="M24" s="856"/>
      <c r="N24" s="856"/>
      <c r="O24" s="856"/>
      <c r="P24" s="856"/>
      <c r="Q24" s="857"/>
      <c r="R24" s="207"/>
      <c r="S24" s="207"/>
      <c r="T24" s="207"/>
      <c r="U24" s="207"/>
    </row>
    <row r="25" spans="1:21" s="259" customFormat="1" ht="175.5" customHeight="1">
      <c r="A25" s="842" t="s">
        <v>201</v>
      </c>
      <c r="B25" s="847"/>
      <c r="C25" s="848"/>
      <c r="D25" s="306" t="s">
        <v>109</v>
      </c>
      <c r="E25" s="238" t="s">
        <v>91</v>
      </c>
      <c r="F25" s="307"/>
      <c r="G25" s="261">
        <v>1</v>
      </c>
      <c r="H25" s="845" t="s">
        <v>102</v>
      </c>
      <c r="I25" s="846"/>
      <c r="J25" s="846"/>
      <c r="K25" s="846"/>
      <c r="L25" s="292"/>
      <c r="M25" s="292"/>
      <c r="N25" s="276"/>
      <c r="O25" s="293"/>
      <c r="P25" s="293"/>
      <c r="Q25" s="294"/>
    </row>
    <row r="26" spans="1:21" s="259" customFormat="1" ht="165.75" customHeight="1">
      <c r="A26" s="849" t="s">
        <v>112</v>
      </c>
      <c r="B26" s="850"/>
      <c r="C26" s="851"/>
      <c r="D26" s="308" t="s">
        <v>554</v>
      </c>
      <c r="E26" s="211" t="s">
        <v>91</v>
      </c>
      <c r="F26" s="275" t="s">
        <v>114</v>
      </c>
      <c r="G26" s="252">
        <v>1</v>
      </c>
      <c r="H26" s="838" t="s">
        <v>102</v>
      </c>
      <c r="I26" s="839"/>
      <c r="J26" s="839"/>
      <c r="K26" s="839"/>
      <c r="L26" s="292"/>
      <c r="M26" s="292"/>
      <c r="N26" s="276"/>
      <c r="O26" s="293"/>
      <c r="P26" s="293"/>
      <c r="Q26" s="294"/>
    </row>
    <row r="27" spans="1:21" s="269" customFormat="1" ht="193.5" customHeight="1">
      <c r="A27" s="1035" t="s">
        <v>555</v>
      </c>
      <c r="B27" s="1036"/>
      <c r="C27" s="1037"/>
      <c r="D27" s="610" t="s">
        <v>556</v>
      </c>
      <c r="E27" s="309" t="s">
        <v>91</v>
      </c>
      <c r="F27" s="305" t="s">
        <v>557</v>
      </c>
      <c r="G27" s="266">
        <v>1</v>
      </c>
      <c r="H27" s="1032" t="s">
        <v>558</v>
      </c>
      <c r="I27" s="1033"/>
      <c r="J27" s="1033"/>
      <c r="K27" s="1033"/>
      <c r="L27" s="313"/>
      <c r="M27" s="313"/>
      <c r="N27" s="314"/>
      <c r="O27" s="315"/>
      <c r="P27" s="315"/>
      <c r="Q27" s="316"/>
    </row>
    <row r="28" spans="1:21" s="269" customFormat="1" ht="196.5" customHeight="1">
      <c r="A28" s="767" t="s">
        <v>205</v>
      </c>
      <c r="B28" s="767"/>
      <c r="C28" s="768"/>
      <c r="D28" s="304" t="s">
        <v>119</v>
      </c>
      <c r="E28" s="238" t="s">
        <v>91</v>
      </c>
      <c r="F28" s="305"/>
      <c r="G28" s="252">
        <v>1</v>
      </c>
      <c r="H28" s="845" t="s">
        <v>102</v>
      </c>
      <c r="I28" s="846"/>
      <c r="J28" s="846"/>
      <c r="K28" s="846"/>
      <c r="L28" s="313"/>
      <c r="M28" s="313"/>
      <c r="N28" s="314"/>
      <c r="O28" s="315"/>
      <c r="P28" s="315"/>
      <c r="Q28" s="316"/>
    </row>
    <row r="29" spans="1:21" s="259" customFormat="1" ht="108" customHeight="1">
      <c r="A29" s="837" t="s">
        <v>121</v>
      </c>
      <c r="B29" s="835"/>
      <c r="C29" s="836"/>
      <c r="D29" s="252"/>
      <c r="E29" s="211" t="s">
        <v>17</v>
      </c>
      <c r="F29" s="275"/>
      <c r="G29" s="252">
        <v>2</v>
      </c>
      <c r="H29" s="838" t="s">
        <v>559</v>
      </c>
      <c r="I29" s="839"/>
      <c r="J29" s="839"/>
      <c r="K29" s="839"/>
      <c r="L29" s="292"/>
      <c r="M29" s="292"/>
      <c r="N29" s="276"/>
      <c r="O29" s="293"/>
      <c r="P29" s="293"/>
      <c r="Q29" s="294"/>
    </row>
    <row r="30" spans="1:21" s="259" customFormat="1" ht="108" customHeight="1">
      <c r="A30" s="834" t="s">
        <v>122</v>
      </c>
      <c r="B30" s="835"/>
      <c r="C30" s="836"/>
      <c r="D30" s="252"/>
      <c r="E30" s="211" t="s">
        <v>17</v>
      </c>
      <c r="F30" s="275"/>
      <c r="G30" s="252">
        <v>1</v>
      </c>
      <c r="H30" s="1032" t="s">
        <v>558</v>
      </c>
      <c r="I30" s="1033"/>
      <c r="J30" s="1033"/>
      <c r="K30" s="1033"/>
      <c r="L30" s="292"/>
      <c r="M30" s="292"/>
      <c r="N30" s="276"/>
      <c r="O30" s="293"/>
      <c r="P30" s="293"/>
      <c r="Q30" s="294"/>
    </row>
    <row r="31" spans="1:21" s="259" customFormat="1" ht="99.75" customHeight="1">
      <c r="A31" s="837" t="s">
        <v>123</v>
      </c>
      <c r="B31" s="835"/>
      <c r="C31" s="836"/>
      <c r="D31" s="252"/>
      <c r="E31" s="211" t="s">
        <v>17</v>
      </c>
      <c r="F31" s="275"/>
      <c r="G31" s="252">
        <v>1</v>
      </c>
      <c r="H31" s="1032" t="s">
        <v>558</v>
      </c>
      <c r="I31" s="1033"/>
      <c r="J31" s="1033"/>
      <c r="K31" s="1034"/>
      <c r="L31" s="292"/>
      <c r="M31" s="292"/>
      <c r="N31" s="276"/>
      <c r="O31" s="293"/>
      <c r="P31" s="293"/>
      <c r="Q31" s="294"/>
    </row>
    <row r="32" spans="1:21" s="259" customFormat="1" ht="75" customHeight="1" thickBot="1">
      <c r="A32" s="318"/>
      <c r="B32" s="319"/>
      <c r="C32" s="320"/>
      <c r="D32" s="321"/>
      <c r="E32" s="322" t="s">
        <v>17</v>
      </c>
      <c r="F32" s="526"/>
      <c r="G32" s="321">
        <v>1</v>
      </c>
      <c r="H32" s="1032" t="s">
        <v>558</v>
      </c>
      <c r="I32" s="1033"/>
      <c r="J32" s="1033"/>
      <c r="K32" s="1033"/>
      <c r="L32" s="324"/>
      <c r="M32" s="324"/>
      <c r="N32" s="325"/>
      <c r="O32" s="326"/>
      <c r="P32" s="326"/>
      <c r="Q32" s="327"/>
    </row>
    <row r="33" spans="8:12" s="174" customFormat="1">
      <c r="H33" s="331"/>
      <c r="I33" s="331"/>
      <c r="J33" s="331"/>
      <c r="K33" s="331"/>
      <c r="L33" s="331"/>
    </row>
  </sheetData>
  <mergeCells count="41">
    <mergeCell ref="C1:L1"/>
    <mergeCell ref="A6:D6"/>
    <mergeCell ref="F6:G6"/>
    <mergeCell ref="A7:D7"/>
    <mergeCell ref="A8:D8"/>
    <mergeCell ref="F8:G8"/>
    <mergeCell ref="A9:D9"/>
    <mergeCell ref="F9:G9"/>
    <mergeCell ref="A10:Q10"/>
    <mergeCell ref="S11:U11"/>
    <mergeCell ref="A12:C12"/>
    <mergeCell ref="A13:C13"/>
    <mergeCell ref="A14:C14"/>
    <mergeCell ref="A15:C15"/>
    <mergeCell ref="A16:Q16"/>
    <mergeCell ref="A17:C17"/>
    <mergeCell ref="A18:C18"/>
    <mergeCell ref="A20:C20"/>
    <mergeCell ref="H20:K20"/>
    <mergeCell ref="A21:C21"/>
    <mergeCell ref="H21:K21"/>
    <mergeCell ref="A22:C22"/>
    <mergeCell ref="H22:K22"/>
    <mergeCell ref="A23:C23"/>
    <mergeCell ref="H23:K23"/>
    <mergeCell ref="A24:Q24"/>
    <mergeCell ref="A25:C25"/>
    <mergeCell ref="H25:K25"/>
    <mergeCell ref="A26:C26"/>
    <mergeCell ref="H26:K26"/>
    <mergeCell ref="A27:C27"/>
    <mergeCell ref="H27:K27"/>
    <mergeCell ref="A31:C31"/>
    <mergeCell ref="H31:K31"/>
    <mergeCell ref="H32:K32"/>
    <mergeCell ref="A28:C28"/>
    <mergeCell ref="H28:K28"/>
    <mergeCell ref="A29:C29"/>
    <mergeCell ref="H29:K29"/>
    <mergeCell ref="A30:C30"/>
    <mergeCell ref="H30:K30"/>
  </mergeCells>
  <phoneticPr fontId="1" type="noConversion"/>
  <printOptions horizontalCentered="1"/>
  <pageMargins left="0.23622047244094491" right="0.23622047244094491" top="0" bottom="0" header="0.31496062992125984" footer="0.31496062992125984"/>
  <pageSetup paperSize="9" scale="57" fitToHeight="0" orientation="landscape" r:id="rId1"/>
  <rowBreaks count="1" manualBreakCount="1">
    <brk id="18" max="1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W71"/>
  <sheetViews>
    <sheetView showGridLines="0" view="pageBreakPreview" zoomScale="60" zoomScaleNormal="70" workbookViewId="0">
      <pane ySplit="5" topLeftCell="A54" activePane="bottomLeft" state="frozen"/>
      <selection pane="bottomLeft" activeCell="F55" sqref="F55"/>
    </sheetView>
  </sheetViews>
  <sheetFormatPr defaultColWidth="12" defaultRowHeight="11.25"/>
  <cols>
    <col min="1" max="1" width="12.33203125" style="174" customWidth="1"/>
    <col min="2" max="2" width="17.83203125" style="174" customWidth="1"/>
    <col min="3" max="3" width="25.1640625" style="174" customWidth="1"/>
    <col min="4" max="4" width="18.83203125" style="174" customWidth="1"/>
    <col min="5" max="5" width="17.83203125" style="174" customWidth="1"/>
    <col min="6" max="6" width="36" style="332" customWidth="1"/>
    <col min="7" max="7" width="11.33203125" style="332" customWidth="1"/>
    <col min="8" max="11" width="31.6640625" style="331" customWidth="1"/>
    <col min="12" max="17" width="9.1640625" style="332" customWidth="1"/>
    <col min="18" max="19" width="7.6640625" style="332" customWidth="1"/>
    <col min="20" max="16384" width="12" style="332"/>
  </cols>
  <sheetData>
    <row r="1" spans="1:23" s="174" customFormat="1" ht="43.5" customHeight="1">
      <c r="A1" s="170"/>
      <c r="B1" s="171"/>
      <c r="C1" s="900" t="s">
        <v>0</v>
      </c>
      <c r="D1" s="900"/>
      <c r="E1" s="900"/>
      <c r="F1" s="900"/>
      <c r="G1" s="900"/>
      <c r="H1" s="900"/>
      <c r="I1" s="900"/>
      <c r="J1" s="900"/>
      <c r="K1" s="900"/>
      <c r="L1" s="172" t="str">
        <f>'[12]TECHNICAL SHEET GARMENT'!J1</f>
        <v>WINTER 18/19</v>
      </c>
      <c r="M1" s="171"/>
      <c r="N1" s="171"/>
      <c r="O1" s="171"/>
      <c r="P1" s="171"/>
      <c r="Q1" s="173"/>
    </row>
    <row r="2" spans="1:23" s="181" customFormat="1" ht="21" customHeight="1">
      <c r="A2" s="175" t="str">
        <f>'[12]TECHNICAL SHEET GARMENT'!A2</f>
        <v>LFV11463 (LFV11180 FW17/18)</v>
      </c>
      <c r="B2" s="176"/>
      <c r="C2" s="177"/>
      <c r="D2" s="176"/>
      <c r="E2" s="177"/>
      <c r="F2" s="177"/>
      <c r="G2" s="177"/>
      <c r="H2" s="611" t="str">
        <f>'[12]TECHNICAL SHEET GARMENT'!F2</f>
        <v>LD TRACK 3in1 LOFT JKT</v>
      </c>
      <c r="I2" s="178"/>
      <c r="J2" s="178"/>
      <c r="K2" s="178"/>
      <c r="L2" s="177" t="s">
        <v>1</v>
      </c>
      <c r="M2" s="179" t="str">
        <f>'[12]TECHNICAL SHEET GARMENT'!K2</f>
        <v>V1BULK</v>
      </c>
      <c r="N2" s="177"/>
      <c r="O2" s="177"/>
      <c r="P2" s="177"/>
      <c r="Q2" s="180"/>
    </row>
    <row r="3" spans="1:23" s="188" customFormat="1" ht="21" customHeight="1">
      <c r="A3" s="612" t="str">
        <f>'[12]TECHNICAL SHEET GARMENT'!A3:I3</f>
        <v xml:space="preserve"> FABRIC - SUPPLIER:  6302 - LIBOLON</v>
      </c>
      <c r="B3" s="494"/>
      <c r="C3" s="495"/>
      <c r="D3" s="183"/>
      <c r="E3" s="182"/>
      <c r="F3" s="183"/>
      <c r="G3" s="183"/>
      <c r="H3" s="184"/>
      <c r="I3" s="185"/>
      <c r="J3" s="184"/>
      <c r="K3" s="184"/>
      <c r="L3" s="183" t="s">
        <v>2</v>
      </c>
      <c r="M3" s="182"/>
      <c r="N3" s="186"/>
      <c r="O3" s="186" t="str">
        <f>'[12]TECHNICAL SHEET GARMENT'!L3</f>
        <v>Marjorie</v>
      </c>
      <c r="P3" s="186"/>
      <c r="Q3" s="187"/>
    </row>
    <row r="4" spans="1:23" s="188" customFormat="1" ht="21" customHeight="1" thickBot="1">
      <c r="A4" s="189" t="s">
        <v>3</v>
      </c>
      <c r="B4" s="190">
        <f>'[12]TECHNICAL SHEET GARMENT'!B4</f>
        <v>43131</v>
      </c>
      <c r="C4" s="191"/>
      <c r="D4" s="191"/>
      <c r="E4" s="192"/>
      <c r="F4" s="192"/>
      <c r="G4" s="192"/>
      <c r="H4" s="415"/>
      <c r="I4" s="531"/>
      <c r="J4" s="415"/>
      <c r="K4" s="415"/>
      <c r="L4" s="195" t="str">
        <f>'[12]TECHNICAL SHEET GARMENT'!J4</f>
        <v xml:space="preserve">SUPPLIER : </v>
      </c>
      <c r="M4" s="191"/>
      <c r="N4" s="196"/>
      <c r="O4" s="196" t="str">
        <f>'[12]TECHNICAL SHEET GARMENT'!L4</f>
        <v>PRIMA CHANNEL</v>
      </c>
      <c r="P4" s="196"/>
      <c r="Q4" s="197"/>
    </row>
    <row r="5" spans="1:23" s="208" customFormat="1" ht="45" customHeight="1">
      <c r="A5" s="198" t="s">
        <v>4</v>
      </c>
      <c r="B5" s="199"/>
      <c r="C5" s="200"/>
      <c r="D5" s="200"/>
      <c r="E5" s="200"/>
      <c r="F5" s="1061"/>
      <c r="G5" s="1061"/>
      <c r="H5" s="201" t="s">
        <v>208</v>
      </c>
      <c r="I5" s="201" t="s">
        <v>560</v>
      </c>
      <c r="J5" s="201" t="s">
        <v>7</v>
      </c>
      <c r="K5" s="613" t="s">
        <v>124</v>
      </c>
      <c r="L5" s="614"/>
      <c r="M5" s="615"/>
      <c r="N5" s="200"/>
      <c r="O5" s="200"/>
      <c r="P5" s="200"/>
      <c r="Q5" s="204"/>
      <c r="R5" s="205"/>
      <c r="S5" s="206"/>
      <c r="T5" s="206"/>
      <c r="U5" s="207"/>
      <c r="V5" s="207"/>
      <c r="W5" s="207"/>
    </row>
    <row r="6" spans="1:23" s="625" customFormat="1" ht="54" customHeight="1">
      <c r="A6" s="1062" t="s">
        <v>561</v>
      </c>
      <c r="B6" s="1063"/>
      <c r="C6" s="1063"/>
      <c r="D6" s="1063"/>
      <c r="E6" s="616" t="s">
        <v>212</v>
      </c>
      <c r="F6" s="1064" t="s">
        <v>562</v>
      </c>
      <c r="G6" s="1065"/>
      <c r="H6" s="617" t="s">
        <v>213</v>
      </c>
      <c r="I6" s="618" t="s">
        <v>130</v>
      </c>
      <c r="J6" s="619" t="s">
        <v>450</v>
      </c>
      <c r="K6" s="618" t="s">
        <v>563</v>
      </c>
      <c r="L6" s="620"/>
      <c r="M6" s="620"/>
      <c r="N6" s="620"/>
      <c r="O6" s="621"/>
      <c r="P6" s="621"/>
      <c r="Q6" s="622"/>
      <c r="R6" s="623"/>
      <c r="S6" s="623"/>
      <c r="T6" s="623"/>
      <c r="U6" s="624"/>
      <c r="V6" s="624"/>
      <c r="W6" s="624"/>
    </row>
    <row r="7" spans="1:23" s="225" customFormat="1" ht="54" customHeight="1">
      <c r="A7" s="977" t="s">
        <v>131</v>
      </c>
      <c r="B7" s="978"/>
      <c r="C7" s="978"/>
      <c r="D7" s="979"/>
      <c r="E7" s="226" t="s">
        <v>17</v>
      </c>
      <c r="F7" s="892" t="s">
        <v>564</v>
      </c>
      <c r="G7" s="893"/>
      <c r="H7" s="220" t="s">
        <v>19</v>
      </c>
      <c r="I7" s="220" t="s">
        <v>19</v>
      </c>
      <c r="J7" s="220" t="s">
        <v>19</v>
      </c>
      <c r="K7" s="220" t="s">
        <v>19</v>
      </c>
      <c r="L7" s="222"/>
      <c r="M7" s="222"/>
      <c r="N7" s="223"/>
      <c r="O7" s="223"/>
      <c r="P7" s="223"/>
      <c r="Q7" s="215"/>
      <c r="R7" s="224"/>
      <c r="S7" s="224"/>
      <c r="T7" s="224"/>
      <c r="U7" s="224"/>
      <c r="V7" s="224"/>
    </row>
    <row r="8" spans="1:23" s="225" customFormat="1" ht="61.5" customHeight="1">
      <c r="A8" s="977" t="s">
        <v>565</v>
      </c>
      <c r="B8" s="978"/>
      <c r="C8" s="978"/>
      <c r="D8" s="979"/>
      <c r="E8" s="226" t="s">
        <v>17</v>
      </c>
      <c r="F8" s="892" t="s">
        <v>231</v>
      </c>
      <c r="G8" s="893"/>
      <c r="H8" s="220" t="s">
        <v>19</v>
      </c>
      <c r="I8" s="220" t="s">
        <v>19</v>
      </c>
      <c r="J8" s="220" t="s">
        <v>19</v>
      </c>
      <c r="K8" s="220" t="s">
        <v>19</v>
      </c>
      <c r="L8" s="222"/>
      <c r="M8" s="222"/>
      <c r="N8" s="223"/>
      <c r="O8" s="223"/>
      <c r="P8" s="223"/>
      <c r="Q8" s="215"/>
      <c r="R8" s="229"/>
      <c r="S8" s="229"/>
      <c r="T8" s="229"/>
      <c r="U8" s="229"/>
      <c r="V8" s="229"/>
    </row>
    <row r="9" spans="1:23" s="225" customFormat="1" ht="61.5" customHeight="1">
      <c r="A9" s="977" t="s">
        <v>542</v>
      </c>
      <c r="B9" s="978"/>
      <c r="C9" s="978"/>
      <c r="D9" s="979"/>
      <c r="E9" s="226" t="s">
        <v>17</v>
      </c>
      <c r="F9" s="227" t="s">
        <v>566</v>
      </c>
      <c r="G9" s="228"/>
      <c r="H9" s="220" t="s">
        <v>19</v>
      </c>
      <c r="I9" s="220" t="s">
        <v>19</v>
      </c>
      <c r="J9" s="220" t="s">
        <v>19</v>
      </c>
      <c r="K9" s="220" t="s">
        <v>19</v>
      </c>
      <c r="L9" s="222"/>
      <c r="M9" s="222"/>
      <c r="N9" s="223"/>
      <c r="O9" s="223"/>
      <c r="P9" s="223"/>
      <c r="Q9" s="215"/>
      <c r="R9" s="229"/>
      <c r="S9" s="229"/>
      <c r="T9" s="229"/>
      <c r="U9" s="229"/>
      <c r="V9" s="229"/>
    </row>
    <row r="10" spans="1:23" s="225" customFormat="1" ht="54" customHeight="1">
      <c r="A10" s="977" t="s">
        <v>567</v>
      </c>
      <c r="B10" s="978"/>
      <c r="C10" s="978"/>
      <c r="D10" s="979"/>
      <c r="E10" s="226" t="s">
        <v>17</v>
      </c>
      <c r="F10" s="892" t="s">
        <v>568</v>
      </c>
      <c r="G10" s="893"/>
      <c r="H10" s="220" t="s">
        <v>102</v>
      </c>
      <c r="I10" s="220" t="s">
        <v>102</v>
      </c>
      <c r="J10" s="220" t="s">
        <v>102</v>
      </c>
      <c r="K10" s="220" t="s">
        <v>102</v>
      </c>
      <c r="L10" s="222"/>
      <c r="M10" s="222"/>
      <c r="N10" s="223"/>
      <c r="O10" s="223"/>
      <c r="P10" s="223"/>
      <c r="Q10" s="215"/>
      <c r="R10" s="224"/>
      <c r="S10" s="224"/>
      <c r="T10" s="224"/>
      <c r="U10" s="224"/>
      <c r="V10" s="224"/>
    </row>
    <row r="11" spans="1:23" s="225" customFormat="1" ht="54" customHeight="1">
      <c r="A11" s="977" t="s">
        <v>569</v>
      </c>
      <c r="B11" s="978"/>
      <c r="C11" s="978"/>
      <c r="D11" s="979"/>
      <c r="E11" s="226" t="s">
        <v>17</v>
      </c>
      <c r="F11" s="1047" t="s">
        <v>140</v>
      </c>
      <c r="G11" s="1047"/>
      <c r="H11" s="238" t="s">
        <v>102</v>
      </c>
      <c r="I11" s="220" t="s">
        <v>102</v>
      </c>
      <c r="J11" s="220" t="s">
        <v>102</v>
      </c>
      <c r="K11" s="220" t="s">
        <v>102</v>
      </c>
      <c r="L11" s="626"/>
      <c r="M11" s="222"/>
      <c r="N11" s="223"/>
      <c r="O11" s="223"/>
      <c r="P11" s="223"/>
      <c r="Q11" s="215"/>
      <c r="R11" s="224"/>
      <c r="S11" s="224"/>
      <c r="T11" s="224"/>
      <c r="U11" s="224"/>
      <c r="V11" s="224"/>
    </row>
    <row r="12" spans="1:23" s="225" customFormat="1" ht="34.5" customHeight="1">
      <c r="A12" s="230" t="s">
        <v>225</v>
      </c>
      <c r="B12" s="231"/>
      <c r="C12" s="232"/>
      <c r="D12" s="232"/>
      <c r="E12" s="232"/>
      <c r="F12" s="232"/>
      <c r="G12" s="299"/>
      <c r="H12" s="424" t="str">
        <f>H5</f>
        <v>HEATHER GREY
4809</v>
      </c>
      <c r="I12" s="424" t="str">
        <f>I5</f>
        <v>POPPY
7603</v>
      </c>
      <c r="J12" s="424" t="str">
        <f>J5</f>
        <v>BLACK
0247</v>
      </c>
      <c r="K12" s="424" t="str">
        <f>K5</f>
        <v>NORTH SEA
8604</v>
      </c>
      <c r="L12" s="887"/>
      <c r="M12" s="887"/>
      <c r="N12" s="887"/>
      <c r="O12" s="887"/>
      <c r="P12" s="887"/>
      <c r="Q12" s="888"/>
      <c r="R12" s="224"/>
      <c r="S12" s="224"/>
      <c r="T12" s="224"/>
      <c r="U12" s="224"/>
      <c r="V12" s="224"/>
    </row>
    <row r="13" spans="1:23" s="225" customFormat="1" ht="58.5" customHeight="1">
      <c r="A13" s="1054" t="s">
        <v>570</v>
      </c>
      <c r="B13" s="1055"/>
      <c r="C13" s="1055"/>
      <c r="D13" s="1055"/>
      <c r="E13" s="1056"/>
      <c r="F13" s="883" t="s">
        <v>571</v>
      </c>
      <c r="G13" s="884"/>
      <c r="H13" s="627" t="s">
        <v>572</v>
      </c>
      <c r="I13" s="628" t="s">
        <v>573</v>
      </c>
      <c r="J13" s="629" t="s">
        <v>19</v>
      </c>
      <c r="K13" s="462" t="s">
        <v>168</v>
      </c>
      <c r="L13" s="222"/>
      <c r="M13" s="222"/>
      <c r="N13" s="223"/>
      <c r="O13" s="223"/>
      <c r="P13" s="223"/>
      <c r="Q13" s="215"/>
      <c r="R13" s="224"/>
      <c r="S13" s="224"/>
      <c r="T13" s="224"/>
      <c r="U13" s="224"/>
      <c r="V13" s="224"/>
    </row>
    <row r="14" spans="1:23" s="635" customFormat="1" ht="50.25" customHeight="1">
      <c r="A14" s="1012" t="s">
        <v>574</v>
      </c>
      <c r="B14" s="1057"/>
      <c r="C14" s="1057"/>
      <c r="D14" s="1057"/>
      <c r="E14" s="1058"/>
      <c r="F14" s="892" t="s">
        <v>230</v>
      </c>
      <c r="G14" s="893"/>
      <c r="H14" s="630" t="s">
        <v>19</v>
      </c>
      <c r="I14" s="630" t="s">
        <v>19</v>
      </c>
      <c r="J14" s="630" t="s">
        <v>19</v>
      </c>
      <c r="K14" s="630" t="s">
        <v>19</v>
      </c>
      <c r="L14" s="631"/>
      <c r="M14" s="631"/>
      <c r="N14" s="632"/>
      <c r="O14" s="632"/>
      <c r="P14" s="632"/>
      <c r="Q14" s="633"/>
      <c r="R14" s="634"/>
      <c r="S14" s="634"/>
      <c r="T14" s="634"/>
      <c r="U14" s="634"/>
      <c r="V14" s="634"/>
    </row>
    <row r="15" spans="1:23" s="635" customFormat="1" ht="59.25" customHeight="1">
      <c r="A15" s="977" t="s">
        <v>575</v>
      </c>
      <c r="B15" s="1059"/>
      <c r="C15" s="1059"/>
      <c r="D15" s="1059"/>
      <c r="E15" s="1060"/>
      <c r="F15" s="883" t="s">
        <v>231</v>
      </c>
      <c r="G15" s="884"/>
      <c r="H15" s="630" t="s">
        <v>19</v>
      </c>
      <c r="I15" s="630" t="s">
        <v>19</v>
      </c>
      <c r="J15" s="630" t="s">
        <v>19</v>
      </c>
      <c r="K15" s="630" t="s">
        <v>19</v>
      </c>
      <c r="L15" s="631"/>
      <c r="M15" s="631"/>
      <c r="N15" s="632"/>
      <c r="O15" s="632"/>
      <c r="P15" s="632"/>
      <c r="Q15" s="633"/>
      <c r="R15" s="634"/>
      <c r="S15" s="634"/>
      <c r="T15" s="634"/>
      <c r="U15" s="634"/>
      <c r="V15" s="634"/>
    </row>
    <row r="16" spans="1:23" s="603" customFormat="1" ht="69" customHeight="1">
      <c r="A16" s="977" t="s">
        <v>232</v>
      </c>
      <c r="B16" s="978"/>
      <c r="C16" s="978"/>
      <c r="D16" s="978"/>
      <c r="E16" s="979"/>
      <c r="F16" s="883" t="s">
        <v>576</v>
      </c>
      <c r="G16" s="884"/>
      <c r="H16" s="238" t="s">
        <v>102</v>
      </c>
      <c r="I16" s="238" t="s">
        <v>102</v>
      </c>
      <c r="J16" s="238" t="s">
        <v>102</v>
      </c>
      <c r="K16" s="238" t="s">
        <v>102</v>
      </c>
      <c r="L16" s="598"/>
      <c r="M16" s="598"/>
      <c r="N16" s="599"/>
      <c r="O16" s="599"/>
      <c r="P16" s="599"/>
      <c r="Q16" s="600"/>
      <c r="R16" s="602"/>
      <c r="S16" s="602"/>
      <c r="T16" s="602"/>
      <c r="U16" s="602"/>
      <c r="V16" s="602"/>
    </row>
    <row r="17" spans="1:23" s="208" customFormat="1" ht="24.75" customHeight="1">
      <c r="A17" s="855" t="s">
        <v>25</v>
      </c>
      <c r="B17" s="856"/>
      <c r="C17" s="856"/>
      <c r="D17" s="856"/>
      <c r="E17" s="856"/>
      <c r="F17" s="856"/>
      <c r="G17" s="856"/>
      <c r="H17" s="856"/>
      <c r="I17" s="856"/>
      <c r="J17" s="856"/>
      <c r="K17" s="856"/>
      <c r="L17" s="856"/>
      <c r="M17" s="856"/>
      <c r="N17" s="856"/>
      <c r="O17" s="856"/>
      <c r="P17" s="856"/>
      <c r="Q17" s="857"/>
      <c r="R17" s="239"/>
      <c r="S17" s="207"/>
      <c r="T17" s="207"/>
      <c r="U17" s="207"/>
      <c r="V17" s="207"/>
      <c r="W17" s="207"/>
    </row>
    <row r="18" spans="1:23" s="208" customFormat="1" ht="39" customHeight="1">
      <c r="A18" s="240"/>
      <c r="B18" s="241" t="s">
        <v>26</v>
      </c>
      <c r="C18" s="242"/>
      <c r="D18" s="452" t="s">
        <v>142</v>
      </c>
      <c r="E18" s="244" t="s">
        <v>143</v>
      </c>
      <c r="F18" s="245" t="s">
        <v>29</v>
      </c>
      <c r="G18" s="246" t="s">
        <v>30</v>
      </c>
      <c r="H18" s="247" t="str">
        <f>H5</f>
        <v>HEATHER GREY
4809</v>
      </c>
      <c r="I18" s="244" t="str">
        <f>I5</f>
        <v>POPPY
7603</v>
      </c>
      <c r="J18" s="244" t="str">
        <f>J5</f>
        <v>BLACK
0247</v>
      </c>
      <c r="K18" s="244" t="str">
        <f>K5</f>
        <v>NORTH SEA
8604</v>
      </c>
      <c r="L18" s="245" t="s">
        <v>31</v>
      </c>
      <c r="M18" s="245" t="s">
        <v>32</v>
      </c>
      <c r="N18" s="248" t="s">
        <v>33</v>
      </c>
      <c r="O18" s="245" t="s">
        <v>34</v>
      </c>
      <c r="P18" s="245" t="s">
        <v>35</v>
      </c>
      <c r="Q18" s="249" t="s">
        <v>36</v>
      </c>
      <c r="T18" s="250"/>
      <c r="U18" s="864"/>
      <c r="V18" s="864"/>
      <c r="W18" s="864"/>
    </row>
    <row r="19" spans="1:23" s="259" customFormat="1" ht="180" customHeight="1">
      <c r="A19" s="865" t="s">
        <v>577</v>
      </c>
      <c r="B19" s="1008"/>
      <c r="C19" s="1009"/>
      <c r="D19" s="212" t="s">
        <v>578</v>
      </c>
      <c r="E19" s="212" t="s">
        <v>545</v>
      </c>
      <c r="F19" s="251" t="s">
        <v>39</v>
      </c>
      <c r="G19" s="252">
        <v>1</v>
      </c>
      <c r="H19" s="636" t="s">
        <v>579</v>
      </c>
      <c r="I19" s="636" t="s">
        <v>580</v>
      </c>
      <c r="J19" s="636" t="s">
        <v>581</v>
      </c>
      <c r="K19" s="636" t="s">
        <v>582</v>
      </c>
      <c r="L19" s="271"/>
      <c r="M19" s="271"/>
      <c r="N19" s="521"/>
      <c r="O19" s="271"/>
      <c r="P19" s="273"/>
      <c r="Q19" s="274"/>
    </row>
    <row r="20" spans="1:23" s="259" customFormat="1" ht="72.75" customHeight="1">
      <c r="A20" s="1042" t="s">
        <v>583</v>
      </c>
      <c r="B20" s="869"/>
      <c r="C20" s="870"/>
      <c r="D20" s="212"/>
      <c r="E20" s="212" t="s">
        <v>584</v>
      </c>
      <c r="F20" s="251" t="s">
        <v>585</v>
      </c>
      <c r="G20" s="252">
        <v>1</v>
      </c>
      <c r="H20" s="254" t="s">
        <v>586</v>
      </c>
      <c r="I20" s="212" t="s">
        <v>587</v>
      </c>
      <c r="J20" s="212" t="s">
        <v>336</v>
      </c>
      <c r="K20" s="212" t="s">
        <v>588</v>
      </c>
      <c r="L20" s="271"/>
      <c r="M20" s="255"/>
      <c r="N20" s="276"/>
      <c r="O20" s="271"/>
      <c r="P20" s="264"/>
      <c r="Q20" s="265"/>
    </row>
    <row r="21" spans="1:23" s="259" customFormat="1" ht="67.5" customHeight="1">
      <c r="A21" s="1042" t="s">
        <v>589</v>
      </c>
      <c r="B21" s="1016"/>
      <c r="C21" s="1017"/>
      <c r="D21" s="212"/>
      <c r="E21" s="211" t="s">
        <v>38</v>
      </c>
      <c r="F21" s="275" t="s">
        <v>590</v>
      </c>
      <c r="G21" s="252">
        <v>3</v>
      </c>
      <c r="H21" s="254" t="s">
        <v>586</v>
      </c>
      <c r="I21" s="212" t="s">
        <v>587</v>
      </c>
      <c r="J21" s="212" t="s">
        <v>336</v>
      </c>
      <c r="K21" s="212" t="s">
        <v>588</v>
      </c>
      <c r="L21" s="271"/>
      <c r="M21" s="271"/>
      <c r="N21" s="276"/>
      <c r="O21" s="271"/>
      <c r="P21" s="264"/>
      <c r="Q21" s="265"/>
    </row>
    <row r="22" spans="1:23" s="259" customFormat="1" ht="68.25" customHeight="1">
      <c r="A22" s="998" t="s">
        <v>160</v>
      </c>
      <c r="B22" s="998"/>
      <c r="C22" s="998"/>
      <c r="D22" s="212" t="s">
        <v>161</v>
      </c>
      <c r="E22" s="212" t="s">
        <v>162</v>
      </c>
      <c r="F22" s="307" t="s">
        <v>591</v>
      </c>
      <c r="G22" s="312">
        <v>4</v>
      </c>
      <c r="H22" s="236" t="s">
        <v>592</v>
      </c>
      <c r="I22" s="237" t="s">
        <v>130</v>
      </c>
      <c r="J22" s="236" t="s">
        <v>592</v>
      </c>
      <c r="K22" s="637" t="s">
        <v>173</v>
      </c>
      <c r="L22" s="271"/>
      <c r="M22" s="271"/>
      <c r="N22" s="272"/>
      <c r="O22" s="271"/>
      <c r="P22" s="273"/>
      <c r="Q22" s="274"/>
    </row>
    <row r="23" spans="1:23" s="259" customFormat="1" ht="50.25" customHeight="1">
      <c r="A23" s="871" t="s">
        <v>166</v>
      </c>
      <c r="B23" s="872"/>
      <c r="C23" s="873"/>
      <c r="D23" s="211"/>
      <c r="E23" s="252" t="s">
        <v>17</v>
      </c>
      <c r="F23" s="275" t="s">
        <v>53</v>
      </c>
      <c r="G23" s="252">
        <v>2</v>
      </c>
      <c r="H23" s="211" t="s">
        <v>593</v>
      </c>
      <c r="I23" s="211" t="s">
        <v>594</v>
      </c>
      <c r="J23" s="211" t="s">
        <v>593</v>
      </c>
      <c r="K23" s="211" t="s">
        <v>168</v>
      </c>
      <c r="L23" s="271"/>
      <c r="M23" s="271"/>
      <c r="N23" s="276"/>
      <c r="O23" s="272"/>
      <c r="P23" s="272"/>
      <c r="Q23" s="277"/>
    </row>
    <row r="24" spans="1:23" s="259" customFormat="1" ht="60" customHeight="1">
      <c r="A24" s="871" t="s">
        <v>595</v>
      </c>
      <c r="B24" s="872"/>
      <c r="C24" s="873"/>
      <c r="D24" s="638" t="s">
        <v>55</v>
      </c>
      <c r="E24" s="252" t="s">
        <v>47</v>
      </c>
      <c r="F24" s="275" t="s">
        <v>56</v>
      </c>
      <c r="G24" s="252">
        <v>3</v>
      </c>
      <c r="H24" s="252" t="s">
        <v>592</v>
      </c>
      <c r="I24" s="252" t="s">
        <v>130</v>
      </c>
      <c r="J24" s="252" t="s">
        <v>592</v>
      </c>
      <c r="K24" s="252" t="s">
        <v>596</v>
      </c>
      <c r="L24" s="271"/>
      <c r="M24" s="271"/>
      <c r="N24" s="276"/>
      <c r="O24" s="272"/>
      <c r="P24" s="272"/>
      <c r="Q24" s="277"/>
    </row>
    <row r="25" spans="1:23" s="259" customFormat="1" ht="60" customHeight="1">
      <c r="A25" s="875" t="s">
        <v>60</v>
      </c>
      <c r="B25" s="875"/>
      <c r="C25" s="875"/>
      <c r="D25" s="544" t="s">
        <v>61</v>
      </c>
      <c r="E25" s="544" t="s">
        <v>47</v>
      </c>
      <c r="F25" s="260" t="s">
        <v>62</v>
      </c>
      <c r="G25" s="261">
        <v>2</v>
      </c>
      <c r="H25" s="252" t="s">
        <v>592</v>
      </c>
      <c r="I25" s="252" t="s">
        <v>130</v>
      </c>
      <c r="J25" s="252" t="s">
        <v>592</v>
      </c>
      <c r="K25" s="252" t="s">
        <v>596</v>
      </c>
      <c r="L25" s="271"/>
      <c r="M25" s="271"/>
      <c r="N25" s="276"/>
      <c r="O25" s="272"/>
      <c r="P25" s="272"/>
      <c r="Q25" s="277"/>
    </row>
    <row r="26" spans="1:23" s="259" customFormat="1" ht="60" customHeight="1">
      <c r="A26" s="861" t="s">
        <v>57</v>
      </c>
      <c r="B26" s="862"/>
      <c r="C26" s="863"/>
      <c r="D26" s="261"/>
      <c r="E26" s="261" t="s">
        <v>17</v>
      </c>
      <c r="F26" s="260" t="s">
        <v>58</v>
      </c>
      <c r="G26" s="261">
        <v>6</v>
      </c>
      <c r="H26" s="252" t="s">
        <v>59</v>
      </c>
      <c r="I26" s="252" t="s">
        <v>59</v>
      </c>
      <c r="J26" s="252" t="s">
        <v>59</v>
      </c>
      <c r="K26" s="252" t="s">
        <v>59</v>
      </c>
      <c r="L26" s="271"/>
      <c r="M26" s="271"/>
      <c r="N26" s="276"/>
      <c r="O26" s="272"/>
      <c r="P26" s="272"/>
      <c r="Q26" s="277"/>
    </row>
    <row r="27" spans="1:23" s="259" customFormat="1" ht="54.75" customHeight="1">
      <c r="A27" s="861" t="s">
        <v>178</v>
      </c>
      <c r="B27" s="862"/>
      <c r="C27" s="863"/>
      <c r="D27" s="278" t="s">
        <v>179</v>
      </c>
      <c r="E27" s="212" t="s">
        <v>180</v>
      </c>
      <c r="F27" s="260" t="s">
        <v>64</v>
      </c>
      <c r="G27" s="261">
        <v>4</v>
      </c>
      <c r="H27" s="252" t="s">
        <v>592</v>
      </c>
      <c r="I27" s="252" t="s">
        <v>130</v>
      </c>
      <c r="J27" s="252" t="s">
        <v>592</v>
      </c>
      <c r="K27" s="252" t="s">
        <v>596</v>
      </c>
      <c r="L27" s="271"/>
      <c r="M27" s="271"/>
      <c r="N27" s="276"/>
      <c r="O27" s="272"/>
      <c r="P27" s="272"/>
      <c r="Q27" s="277"/>
    </row>
    <row r="28" spans="1:23" s="259" customFormat="1" ht="39.75" customHeight="1">
      <c r="A28" s="861" t="s">
        <v>185</v>
      </c>
      <c r="B28" s="862"/>
      <c r="C28" s="863"/>
      <c r="D28" s="261"/>
      <c r="E28" s="261" t="s">
        <v>17</v>
      </c>
      <c r="F28" s="260" t="s">
        <v>597</v>
      </c>
      <c r="G28" s="261">
        <v>3</v>
      </c>
      <c r="H28" s="252" t="s">
        <v>19</v>
      </c>
      <c r="I28" s="252" t="s">
        <v>19</v>
      </c>
      <c r="J28" s="252" t="s">
        <v>19</v>
      </c>
      <c r="K28" s="252" t="s">
        <v>19</v>
      </c>
      <c r="L28" s="271"/>
      <c r="M28" s="271"/>
      <c r="N28" s="276"/>
      <c r="O28" s="272"/>
      <c r="P28" s="272"/>
      <c r="Q28" s="277"/>
    </row>
    <row r="29" spans="1:23" s="259" customFormat="1" ht="59.25" customHeight="1">
      <c r="A29" s="861" t="s">
        <v>419</v>
      </c>
      <c r="B29" s="862"/>
      <c r="C29" s="863"/>
      <c r="D29" s="261"/>
      <c r="E29" s="261" t="s">
        <v>17</v>
      </c>
      <c r="F29" s="260" t="s">
        <v>597</v>
      </c>
      <c r="G29" s="261">
        <v>3</v>
      </c>
      <c r="H29" s="252" t="s">
        <v>19</v>
      </c>
      <c r="I29" s="252" t="s">
        <v>19</v>
      </c>
      <c r="J29" s="252" t="s">
        <v>19</v>
      </c>
      <c r="K29" s="252" t="s">
        <v>19</v>
      </c>
      <c r="L29" s="271"/>
      <c r="M29" s="271"/>
      <c r="N29" s="276"/>
      <c r="O29" s="272"/>
      <c r="P29" s="272"/>
      <c r="Q29" s="277"/>
    </row>
    <row r="30" spans="1:23" s="259" customFormat="1" ht="59.25" customHeight="1">
      <c r="A30" s="861" t="s">
        <v>598</v>
      </c>
      <c r="B30" s="862"/>
      <c r="C30" s="863"/>
      <c r="D30" s="261"/>
      <c r="E30" s="212" t="s">
        <v>66</v>
      </c>
      <c r="F30" s="639" t="s">
        <v>599</v>
      </c>
      <c r="G30" s="261">
        <v>3</v>
      </c>
      <c r="H30" s="211" t="s">
        <v>600</v>
      </c>
      <c r="I30" s="211" t="s">
        <v>601</v>
      </c>
      <c r="J30" s="211" t="s">
        <v>19</v>
      </c>
      <c r="K30" s="252" t="s">
        <v>602</v>
      </c>
      <c r="L30" s="271"/>
      <c r="M30" s="271"/>
      <c r="N30" s="276"/>
      <c r="O30" s="272"/>
      <c r="P30" s="272"/>
      <c r="Q30" s="277"/>
    </row>
    <row r="31" spans="1:23" s="259" customFormat="1" ht="53.25" customHeight="1">
      <c r="A31" s="861" t="s">
        <v>603</v>
      </c>
      <c r="B31" s="862"/>
      <c r="C31" s="863"/>
      <c r="D31" s="261"/>
      <c r="E31" s="212" t="s">
        <v>66</v>
      </c>
      <c r="F31" s="639" t="s">
        <v>604</v>
      </c>
      <c r="G31" s="261">
        <v>6</v>
      </c>
      <c r="H31" s="211" t="s">
        <v>600</v>
      </c>
      <c r="I31" s="211" t="s">
        <v>601</v>
      </c>
      <c r="J31" s="211" t="s">
        <v>19</v>
      </c>
      <c r="K31" s="252" t="s">
        <v>602</v>
      </c>
      <c r="L31" s="271"/>
      <c r="M31" s="271"/>
      <c r="N31" s="276"/>
      <c r="O31" s="272"/>
      <c r="P31" s="272"/>
      <c r="Q31" s="277"/>
    </row>
    <row r="32" spans="1:23" s="259" customFormat="1" ht="60" customHeight="1">
      <c r="A32" s="871" t="s">
        <v>77</v>
      </c>
      <c r="B32" s="872"/>
      <c r="C32" s="873"/>
      <c r="D32" s="252"/>
      <c r="E32" s="212" t="s">
        <v>66</v>
      </c>
      <c r="F32" s="640" t="s">
        <v>605</v>
      </c>
      <c r="G32" s="252">
        <v>1</v>
      </c>
      <c r="H32" s="211" t="s">
        <v>600</v>
      </c>
      <c r="I32" s="211" t="s">
        <v>601</v>
      </c>
      <c r="J32" s="211" t="s">
        <v>19</v>
      </c>
      <c r="K32" s="252" t="s">
        <v>602</v>
      </c>
      <c r="L32" s="271"/>
      <c r="M32" s="271"/>
      <c r="N32" s="276"/>
      <c r="O32" s="272"/>
      <c r="P32" s="272"/>
      <c r="Q32" s="277"/>
    </row>
    <row r="33" spans="1:23" s="259" customFormat="1" ht="60" customHeight="1">
      <c r="A33" s="871" t="s">
        <v>75</v>
      </c>
      <c r="B33" s="872"/>
      <c r="C33" s="873"/>
      <c r="D33" s="252"/>
      <c r="E33" s="212" t="s">
        <v>66</v>
      </c>
      <c r="F33" s="640" t="s">
        <v>606</v>
      </c>
      <c r="G33" s="252">
        <v>1</v>
      </c>
      <c r="H33" s="211" t="s">
        <v>600</v>
      </c>
      <c r="I33" s="211" t="s">
        <v>601</v>
      </c>
      <c r="J33" s="211" t="s">
        <v>19</v>
      </c>
      <c r="K33" s="252" t="s">
        <v>602</v>
      </c>
      <c r="L33" s="271"/>
      <c r="M33" s="271"/>
      <c r="N33" s="276"/>
      <c r="O33" s="272"/>
      <c r="P33" s="272"/>
      <c r="Q33" s="277"/>
    </row>
    <row r="34" spans="1:23" s="259" customFormat="1" ht="60" customHeight="1">
      <c r="A34" s="871" t="s">
        <v>73</v>
      </c>
      <c r="B34" s="872"/>
      <c r="C34" s="873"/>
      <c r="D34" s="252"/>
      <c r="E34" s="212" t="s">
        <v>66</v>
      </c>
      <c r="F34" s="640" t="s">
        <v>78</v>
      </c>
      <c r="G34" s="252">
        <v>2</v>
      </c>
      <c r="H34" s="211" t="s">
        <v>600</v>
      </c>
      <c r="I34" s="211" t="s">
        <v>601</v>
      </c>
      <c r="J34" s="211" t="s">
        <v>19</v>
      </c>
      <c r="K34" s="252" t="s">
        <v>602</v>
      </c>
      <c r="L34" s="271"/>
      <c r="M34" s="271"/>
      <c r="N34" s="276"/>
      <c r="O34" s="272"/>
      <c r="P34" s="272"/>
      <c r="Q34" s="277"/>
    </row>
    <row r="35" spans="1:23" s="259" customFormat="1" ht="60" customHeight="1">
      <c r="A35" s="871" t="s">
        <v>75</v>
      </c>
      <c r="B35" s="872"/>
      <c r="C35" s="873"/>
      <c r="D35" s="252"/>
      <c r="E35" s="212" t="s">
        <v>66</v>
      </c>
      <c r="F35" s="640" t="s">
        <v>79</v>
      </c>
      <c r="G35" s="252">
        <v>2</v>
      </c>
      <c r="H35" s="211" t="s">
        <v>600</v>
      </c>
      <c r="I35" s="211" t="s">
        <v>601</v>
      </c>
      <c r="J35" s="211" t="s">
        <v>19</v>
      </c>
      <c r="K35" s="252" t="s">
        <v>602</v>
      </c>
      <c r="L35" s="271"/>
      <c r="M35" s="271"/>
      <c r="N35" s="276"/>
      <c r="O35" s="272"/>
      <c r="P35" s="272"/>
      <c r="Q35" s="277"/>
    </row>
    <row r="36" spans="1:23" s="208" customFormat="1" ht="24.75" customHeight="1">
      <c r="A36" s="641" t="s">
        <v>607</v>
      </c>
      <c r="B36" s="642"/>
      <c r="C36" s="642"/>
      <c r="D36" s="642"/>
      <c r="E36" s="642"/>
      <c r="F36" s="642"/>
      <c r="G36" s="642"/>
      <c r="H36" s="642"/>
      <c r="I36" s="642"/>
      <c r="J36" s="642"/>
      <c r="K36" s="642"/>
      <c r="L36" s="642"/>
      <c r="M36" s="642"/>
      <c r="N36" s="642"/>
      <c r="O36" s="642"/>
      <c r="P36" s="642"/>
      <c r="Q36" s="643"/>
      <c r="R36" s="239"/>
      <c r="S36" s="207"/>
      <c r="T36" s="207"/>
      <c r="U36" s="207"/>
      <c r="V36" s="207"/>
      <c r="W36" s="207"/>
    </row>
    <row r="37" spans="1:23" s="208" customFormat="1" ht="39" customHeight="1">
      <c r="A37" s="240"/>
      <c r="B37" s="241" t="s">
        <v>26</v>
      </c>
      <c r="C37" s="242"/>
      <c r="D37" s="243" t="s">
        <v>142</v>
      </c>
      <c r="E37" s="244" t="s">
        <v>143</v>
      </c>
      <c r="F37" s="245" t="s">
        <v>29</v>
      </c>
      <c r="G37" s="246" t="s">
        <v>30</v>
      </c>
      <c r="H37" s="247" t="str">
        <f>H13</f>
        <v>RUBY RED
19-1627TCX</v>
      </c>
      <c r="I37" s="247" t="str">
        <f>I13</f>
        <v>POPPY
17-1664TCX</v>
      </c>
      <c r="J37" s="247" t="str">
        <f>J13</f>
        <v>BLACK</v>
      </c>
      <c r="K37" s="247" t="str">
        <f>K13</f>
        <v>POLAR BLUE
15-4717 TCX</v>
      </c>
      <c r="L37" s="245" t="s">
        <v>31</v>
      </c>
      <c r="M37" s="245" t="s">
        <v>32</v>
      </c>
      <c r="N37" s="248" t="s">
        <v>33</v>
      </c>
      <c r="O37" s="245" t="s">
        <v>34</v>
      </c>
      <c r="P37" s="245" t="s">
        <v>35</v>
      </c>
      <c r="Q37" s="249" t="s">
        <v>36</v>
      </c>
      <c r="T37" s="250"/>
      <c r="U37" s="864"/>
      <c r="V37" s="864"/>
      <c r="W37" s="864"/>
    </row>
    <row r="38" spans="1:23" s="259" customFormat="1" ht="75" customHeight="1">
      <c r="A38" s="1042" t="s">
        <v>608</v>
      </c>
      <c r="B38" s="869"/>
      <c r="C38" s="870"/>
      <c r="D38" s="212"/>
      <c r="E38" s="212" t="s">
        <v>584</v>
      </c>
      <c r="F38" s="251" t="s">
        <v>39</v>
      </c>
      <c r="G38" s="252">
        <v>1</v>
      </c>
      <c r="H38" s="209">
        <v>864</v>
      </c>
      <c r="I38" s="254" t="s">
        <v>587</v>
      </c>
      <c r="J38" s="209">
        <v>301</v>
      </c>
      <c r="K38" s="209">
        <v>357</v>
      </c>
      <c r="L38" s="271"/>
      <c r="M38" s="255"/>
      <c r="N38" s="276"/>
      <c r="O38" s="271"/>
      <c r="P38" s="264"/>
      <c r="Q38" s="265"/>
    </row>
    <row r="39" spans="1:23" s="259" customFormat="1" ht="59.25" customHeight="1">
      <c r="A39" s="868" t="s">
        <v>609</v>
      </c>
      <c r="B39" s="1024"/>
      <c r="C39" s="1025"/>
      <c r="D39" s="278" t="s">
        <v>179</v>
      </c>
      <c r="E39" s="278" t="s">
        <v>180</v>
      </c>
      <c r="F39" s="260" t="s">
        <v>610</v>
      </c>
      <c r="G39" s="261">
        <v>3</v>
      </c>
      <c r="H39" s="211" t="s">
        <v>592</v>
      </c>
      <c r="I39" s="254" t="s">
        <v>130</v>
      </c>
      <c r="J39" s="254" t="s">
        <v>19</v>
      </c>
      <c r="K39" s="211" t="s">
        <v>164</v>
      </c>
      <c r="L39" s="271"/>
      <c r="M39" s="271"/>
      <c r="N39" s="276"/>
      <c r="O39" s="272"/>
      <c r="P39" s="272"/>
      <c r="Q39" s="277"/>
    </row>
    <row r="40" spans="1:23" s="259" customFormat="1" ht="73.5" customHeight="1">
      <c r="A40" s="286" t="s">
        <v>276</v>
      </c>
      <c r="B40" s="287"/>
      <c r="C40" s="288"/>
      <c r="D40" s="289" t="s">
        <v>277</v>
      </c>
      <c r="E40" s="290" t="s">
        <v>278</v>
      </c>
      <c r="F40" s="275" t="s">
        <v>611</v>
      </c>
      <c r="G40" s="252">
        <v>3</v>
      </c>
      <c r="H40" s="211" t="s">
        <v>612</v>
      </c>
      <c r="I40" s="254" t="s">
        <v>130</v>
      </c>
      <c r="J40" s="254" t="s">
        <v>19</v>
      </c>
      <c r="K40" s="211" t="s">
        <v>164</v>
      </c>
      <c r="L40" s="271"/>
      <c r="M40" s="271"/>
      <c r="N40" s="276"/>
      <c r="O40" s="272"/>
      <c r="P40" s="272"/>
      <c r="Q40" s="277"/>
    </row>
    <row r="41" spans="1:23" s="208" customFormat="1" ht="24.75" customHeight="1">
      <c r="A41" s="855" t="s">
        <v>80</v>
      </c>
      <c r="B41" s="856"/>
      <c r="C41" s="856"/>
      <c r="D41" s="856"/>
      <c r="E41" s="856"/>
      <c r="F41" s="856"/>
      <c r="G41" s="856"/>
      <c r="H41" s="856"/>
      <c r="I41" s="856"/>
      <c r="J41" s="856"/>
      <c r="K41" s="856"/>
      <c r="L41" s="856"/>
      <c r="M41" s="856"/>
      <c r="N41" s="856"/>
      <c r="O41" s="856"/>
      <c r="P41" s="856"/>
      <c r="Q41" s="857"/>
      <c r="R41" s="239"/>
      <c r="S41" s="207"/>
      <c r="T41" s="207"/>
      <c r="U41" s="207"/>
      <c r="V41" s="207"/>
      <c r="W41" s="207"/>
    </row>
    <row r="42" spans="1:23" s="208" customFormat="1" ht="90.75" customHeight="1">
      <c r="A42" s="858" t="s">
        <v>613</v>
      </c>
      <c r="B42" s="853"/>
      <c r="C42" s="854"/>
      <c r="D42" s="293"/>
      <c r="E42" s="644" t="s">
        <v>614</v>
      </c>
      <c r="F42" s="251" t="s">
        <v>83</v>
      </c>
      <c r="G42" s="252">
        <v>1</v>
      </c>
      <c r="H42" s="254" t="s">
        <v>615</v>
      </c>
      <c r="I42" s="278" t="s">
        <v>616</v>
      </c>
      <c r="J42" s="296">
        <v>10020</v>
      </c>
      <c r="K42" s="645" t="s">
        <v>617</v>
      </c>
      <c r="L42" s="292"/>
      <c r="M42" s="292"/>
      <c r="N42" s="276"/>
      <c r="O42" s="293"/>
      <c r="P42" s="293"/>
      <c r="Q42" s="294"/>
      <c r="R42" s="239"/>
      <c r="S42" s="207"/>
      <c r="T42" s="207"/>
      <c r="U42" s="207"/>
      <c r="V42" s="207"/>
      <c r="W42" s="207"/>
    </row>
    <row r="43" spans="1:23" s="208" customFormat="1" ht="105.75" customHeight="1">
      <c r="A43" s="858" t="s">
        <v>87</v>
      </c>
      <c r="B43" s="853"/>
      <c r="C43" s="854"/>
      <c r="D43" s="293"/>
      <c r="E43" s="644" t="s">
        <v>614</v>
      </c>
      <c r="F43" s="251" t="s">
        <v>88</v>
      </c>
      <c r="G43" s="252">
        <v>1</v>
      </c>
      <c r="H43" s="254" t="s">
        <v>615</v>
      </c>
      <c r="I43" s="278" t="s">
        <v>616</v>
      </c>
      <c r="J43" s="296">
        <v>10020</v>
      </c>
      <c r="K43" s="645" t="s">
        <v>617</v>
      </c>
      <c r="L43" s="292"/>
      <c r="M43" s="292"/>
      <c r="N43" s="276"/>
      <c r="O43" s="293"/>
      <c r="P43" s="293"/>
      <c r="Q43" s="294"/>
      <c r="R43" s="239"/>
      <c r="S43" s="207"/>
      <c r="T43" s="207"/>
      <c r="U43" s="207"/>
      <c r="V43" s="207"/>
      <c r="W43" s="207"/>
    </row>
    <row r="44" spans="1:23" s="208" customFormat="1" ht="105.75" customHeight="1">
      <c r="A44" s="859" t="s">
        <v>89</v>
      </c>
      <c r="B44" s="853"/>
      <c r="C44" s="854"/>
      <c r="D44" s="252" t="s">
        <v>90</v>
      </c>
      <c r="E44" s="252" t="s">
        <v>91</v>
      </c>
      <c r="F44" s="251" t="s">
        <v>92</v>
      </c>
      <c r="G44" s="252">
        <v>1</v>
      </c>
      <c r="H44" s="646" t="s">
        <v>618</v>
      </c>
      <c r="I44" s="646" t="s">
        <v>618</v>
      </c>
      <c r="J44" s="646" t="s">
        <v>618</v>
      </c>
      <c r="K44" s="646" t="s">
        <v>618</v>
      </c>
      <c r="L44" s="292"/>
      <c r="M44" s="292"/>
      <c r="N44" s="276"/>
      <c r="O44" s="293"/>
      <c r="P44" s="293"/>
      <c r="Q44" s="294"/>
      <c r="R44" s="239"/>
      <c r="S44" s="207"/>
      <c r="T44" s="207"/>
      <c r="U44" s="207"/>
      <c r="V44" s="207"/>
      <c r="W44" s="207"/>
    </row>
    <row r="45" spans="1:23" s="208" customFormat="1" ht="19.5">
      <c r="A45" s="855" t="s">
        <v>284</v>
      </c>
      <c r="B45" s="856"/>
      <c r="C45" s="856"/>
      <c r="D45" s="856"/>
      <c r="E45" s="856"/>
      <c r="F45" s="856"/>
      <c r="G45" s="856"/>
      <c r="H45" s="856"/>
      <c r="I45" s="856"/>
      <c r="J45" s="856"/>
      <c r="K45" s="856"/>
      <c r="L45" s="856"/>
      <c r="M45" s="856"/>
      <c r="N45" s="856"/>
      <c r="O45" s="856"/>
      <c r="P45" s="856"/>
      <c r="Q45" s="857"/>
      <c r="R45" s="239"/>
      <c r="S45" s="207"/>
      <c r="T45" s="207"/>
      <c r="U45" s="207"/>
      <c r="V45" s="207"/>
      <c r="W45" s="207"/>
    </row>
    <row r="46" spans="1:23" s="208" customFormat="1" ht="105.75" customHeight="1">
      <c r="A46" s="858" t="s">
        <v>613</v>
      </c>
      <c r="B46" s="853"/>
      <c r="C46" s="854"/>
      <c r="D46" s="293"/>
      <c r="E46" s="644" t="s">
        <v>614</v>
      </c>
      <c r="F46" s="251" t="s">
        <v>83</v>
      </c>
      <c r="G46" s="252">
        <v>1</v>
      </c>
      <c r="H46" s="253" t="s">
        <v>619</v>
      </c>
      <c r="I46" s="645" t="s">
        <v>616</v>
      </c>
      <c r="J46" s="254" t="s">
        <v>282</v>
      </c>
      <c r="K46" s="647" t="s">
        <v>620</v>
      </c>
      <c r="L46" s="292"/>
      <c r="M46" s="292"/>
      <c r="N46" s="276"/>
      <c r="O46" s="293"/>
      <c r="P46" s="293"/>
      <c r="Q46" s="294"/>
      <c r="R46" s="239"/>
      <c r="S46" s="207"/>
      <c r="T46" s="207"/>
      <c r="U46" s="207"/>
      <c r="V46" s="207"/>
      <c r="W46" s="207"/>
    </row>
    <row r="47" spans="1:23" s="208" customFormat="1" ht="105.75" customHeight="1">
      <c r="A47" s="858" t="s">
        <v>87</v>
      </c>
      <c r="B47" s="853"/>
      <c r="C47" s="854"/>
      <c r="D47" s="293"/>
      <c r="E47" s="644" t="s">
        <v>614</v>
      </c>
      <c r="F47" s="251" t="s">
        <v>88</v>
      </c>
      <c r="G47" s="252">
        <v>1</v>
      </c>
      <c r="H47" s="253" t="s">
        <v>619</v>
      </c>
      <c r="I47" s="645" t="s">
        <v>616</v>
      </c>
      <c r="J47" s="254" t="s">
        <v>282</v>
      </c>
      <c r="K47" s="647" t="s">
        <v>620</v>
      </c>
      <c r="L47" s="292"/>
      <c r="M47" s="292"/>
      <c r="N47" s="276"/>
      <c r="O47" s="293"/>
      <c r="P47" s="293"/>
      <c r="Q47" s="294"/>
      <c r="R47" s="239"/>
      <c r="S47" s="207"/>
      <c r="T47" s="207"/>
      <c r="U47" s="207"/>
      <c r="V47" s="207"/>
      <c r="W47" s="207"/>
    </row>
    <row r="48" spans="1:23" s="208" customFormat="1" ht="105.75" customHeight="1">
      <c r="A48" s="1051"/>
      <c r="B48" s="1052"/>
      <c r="C48" s="1053"/>
      <c r="D48" s="252" t="s">
        <v>287</v>
      </c>
      <c r="E48" s="252" t="s">
        <v>233</v>
      </c>
      <c r="F48" s="251" t="s">
        <v>621</v>
      </c>
      <c r="G48" s="252">
        <v>1</v>
      </c>
      <c r="H48" s="211" t="s">
        <v>102</v>
      </c>
      <c r="I48" s="211" t="s">
        <v>102</v>
      </c>
      <c r="J48" s="211" t="s">
        <v>102</v>
      </c>
      <c r="K48" s="211" t="s">
        <v>102</v>
      </c>
      <c r="L48" s="292"/>
      <c r="M48" s="292"/>
      <c r="N48" s="276"/>
      <c r="O48" s="293"/>
      <c r="P48" s="293"/>
      <c r="Q48" s="294"/>
      <c r="R48" s="239"/>
      <c r="S48" s="207"/>
      <c r="T48" s="207"/>
      <c r="U48" s="207"/>
      <c r="V48" s="207"/>
      <c r="W48" s="207"/>
    </row>
    <row r="49" spans="1:23" s="208" customFormat="1" ht="19.5">
      <c r="A49" s="855" t="s">
        <v>94</v>
      </c>
      <c r="B49" s="856"/>
      <c r="C49" s="856"/>
      <c r="D49" s="856"/>
      <c r="E49" s="856"/>
      <c r="F49" s="856"/>
      <c r="G49" s="856"/>
      <c r="H49" s="856"/>
      <c r="I49" s="856"/>
      <c r="J49" s="856"/>
      <c r="K49" s="856"/>
      <c r="L49" s="856"/>
      <c r="M49" s="856"/>
      <c r="N49" s="856"/>
      <c r="O49" s="856"/>
      <c r="P49" s="856"/>
      <c r="Q49" s="857"/>
      <c r="R49" s="239"/>
      <c r="S49" s="207"/>
      <c r="T49" s="207"/>
      <c r="U49" s="207"/>
      <c r="V49" s="207"/>
      <c r="W49" s="207"/>
    </row>
    <row r="50" spans="1:23" s="259" customFormat="1" ht="133.5" customHeight="1">
      <c r="A50" s="781" t="s">
        <v>95</v>
      </c>
      <c r="B50" s="781"/>
      <c r="C50" s="781"/>
      <c r="D50" s="524" t="s">
        <v>96</v>
      </c>
      <c r="E50" s="296" t="s">
        <v>97</v>
      </c>
      <c r="F50" s="648" t="s">
        <v>98</v>
      </c>
      <c r="G50" s="261">
        <v>1</v>
      </c>
      <c r="H50" s="838" t="s">
        <v>99</v>
      </c>
      <c r="I50" s="839"/>
      <c r="J50" s="839"/>
      <c r="K50" s="839"/>
      <c r="L50" s="292"/>
      <c r="M50" s="292"/>
      <c r="N50" s="276"/>
      <c r="O50" s="293"/>
      <c r="P50" s="293"/>
      <c r="Q50" s="294"/>
    </row>
    <row r="51" spans="1:23" s="259" customFormat="1" ht="128.25" customHeight="1">
      <c r="A51" s="852" t="s">
        <v>196</v>
      </c>
      <c r="B51" s="853"/>
      <c r="C51" s="854"/>
      <c r="D51" s="295" t="s">
        <v>197</v>
      </c>
      <c r="E51" s="296" t="s">
        <v>97</v>
      </c>
      <c r="F51" s="280" t="s">
        <v>98</v>
      </c>
      <c r="G51" s="261">
        <v>1</v>
      </c>
      <c r="H51" s="838" t="s">
        <v>102</v>
      </c>
      <c r="I51" s="839"/>
      <c r="J51" s="839"/>
      <c r="K51" s="839"/>
      <c r="L51" s="292"/>
      <c r="M51" s="292"/>
      <c r="N51" s="276"/>
      <c r="O51" s="293"/>
      <c r="P51" s="293"/>
      <c r="Q51" s="294"/>
    </row>
    <row r="52" spans="1:23" s="259" customFormat="1" ht="99" customHeight="1">
      <c r="A52" s="834" t="s">
        <v>103</v>
      </c>
      <c r="B52" s="835"/>
      <c r="C52" s="836"/>
      <c r="D52" s="252" t="s">
        <v>104</v>
      </c>
      <c r="E52" s="211" t="s">
        <v>17</v>
      </c>
      <c r="F52" s="251" t="s">
        <v>105</v>
      </c>
      <c r="G52" s="252">
        <v>1</v>
      </c>
      <c r="H52" s="838" t="s">
        <v>106</v>
      </c>
      <c r="I52" s="839"/>
      <c r="J52" s="839"/>
      <c r="K52" s="839"/>
      <c r="L52" s="292"/>
      <c r="M52" s="292"/>
      <c r="N52" s="276"/>
      <c r="O52" s="293"/>
      <c r="P52" s="293"/>
      <c r="Q52" s="294"/>
    </row>
    <row r="53" spans="1:23" s="208" customFormat="1" ht="19.5">
      <c r="A53" s="297" t="s">
        <v>290</v>
      </c>
      <c r="B53" s="298"/>
      <c r="C53" s="299"/>
      <c r="D53" s="299"/>
      <c r="E53" s="299"/>
      <c r="F53" s="299"/>
      <c r="G53" s="299"/>
      <c r="H53" s="300"/>
      <c r="I53" s="300"/>
      <c r="J53" s="300"/>
      <c r="K53" s="300"/>
      <c r="L53" s="299"/>
      <c r="M53" s="301"/>
      <c r="N53" s="302"/>
      <c r="O53" s="299"/>
      <c r="P53" s="299"/>
      <c r="Q53" s="303"/>
      <c r="R53" s="239"/>
      <c r="S53" s="207"/>
      <c r="T53" s="207"/>
      <c r="U53" s="207"/>
      <c r="V53" s="207"/>
      <c r="W53" s="207"/>
    </row>
    <row r="54" spans="1:23" s="269" customFormat="1" ht="115.5" customHeight="1">
      <c r="A54" s="781" t="s">
        <v>95</v>
      </c>
      <c r="B54" s="781"/>
      <c r="C54" s="781"/>
      <c r="D54" s="524" t="s">
        <v>96</v>
      </c>
      <c r="E54" s="296" t="s">
        <v>97</v>
      </c>
      <c r="F54" s="648" t="s">
        <v>98</v>
      </c>
      <c r="G54" s="312">
        <v>1</v>
      </c>
      <c r="H54" s="838" t="s">
        <v>99</v>
      </c>
      <c r="I54" s="839"/>
      <c r="J54" s="839"/>
      <c r="K54" s="839"/>
      <c r="L54" s="313"/>
      <c r="M54" s="313"/>
      <c r="N54" s="314"/>
      <c r="O54" s="315"/>
      <c r="P54" s="315"/>
      <c r="Q54" s="316"/>
    </row>
    <row r="55" spans="1:23" s="269" customFormat="1" ht="123" customHeight="1">
      <c r="A55" s="852" t="s">
        <v>622</v>
      </c>
      <c r="B55" s="853"/>
      <c r="C55" s="854"/>
      <c r="D55" s="295" t="s">
        <v>197</v>
      </c>
      <c r="E55" s="296" t="s">
        <v>97</v>
      </c>
      <c r="F55" s="648" t="s">
        <v>98</v>
      </c>
      <c r="G55" s="312">
        <v>1</v>
      </c>
      <c r="H55" s="845" t="s">
        <v>102</v>
      </c>
      <c r="I55" s="846"/>
      <c r="J55" s="846"/>
      <c r="K55" s="846"/>
      <c r="L55" s="313"/>
      <c r="M55" s="313"/>
      <c r="N55" s="314"/>
      <c r="O55" s="315"/>
      <c r="P55" s="315"/>
      <c r="Q55" s="316"/>
    </row>
    <row r="56" spans="1:23" s="259" customFormat="1" ht="99" customHeight="1">
      <c r="A56" s="834" t="s">
        <v>103</v>
      </c>
      <c r="B56" s="835"/>
      <c r="C56" s="836"/>
      <c r="D56" s="252" t="s">
        <v>104</v>
      </c>
      <c r="E56" s="211" t="s">
        <v>17</v>
      </c>
      <c r="F56" s="251" t="s">
        <v>105</v>
      </c>
      <c r="G56" s="252"/>
      <c r="H56" s="838" t="s">
        <v>106</v>
      </c>
      <c r="I56" s="839"/>
      <c r="J56" s="839"/>
      <c r="K56" s="839"/>
      <c r="L56" s="292"/>
      <c r="M56" s="292"/>
      <c r="N56" s="276"/>
      <c r="O56" s="293"/>
      <c r="P56" s="293"/>
      <c r="Q56" s="294"/>
    </row>
    <row r="57" spans="1:23" s="208" customFormat="1" ht="19.5">
      <c r="A57" s="855" t="s">
        <v>107</v>
      </c>
      <c r="B57" s="856"/>
      <c r="C57" s="856"/>
      <c r="D57" s="856"/>
      <c r="E57" s="856"/>
      <c r="F57" s="856"/>
      <c r="G57" s="856"/>
      <c r="H57" s="856"/>
      <c r="I57" s="856"/>
      <c r="J57" s="856"/>
      <c r="K57" s="856"/>
      <c r="L57" s="856"/>
      <c r="M57" s="856"/>
      <c r="N57" s="856"/>
      <c r="O57" s="856"/>
      <c r="P57" s="856"/>
      <c r="Q57" s="857"/>
      <c r="R57" s="239"/>
      <c r="S57" s="207"/>
      <c r="T57" s="207"/>
      <c r="U57" s="207"/>
      <c r="V57" s="207"/>
      <c r="W57" s="207"/>
    </row>
    <row r="58" spans="1:23" s="269" customFormat="1" ht="141.75" customHeight="1">
      <c r="A58" s="767" t="s">
        <v>198</v>
      </c>
      <c r="B58" s="767"/>
      <c r="C58" s="768"/>
      <c r="D58" s="304" t="s">
        <v>199</v>
      </c>
      <c r="E58" s="238" t="s">
        <v>91</v>
      </c>
      <c r="F58" s="305" t="s">
        <v>200</v>
      </c>
      <c r="G58" s="252">
        <v>1</v>
      </c>
      <c r="H58" s="845" t="s">
        <v>102</v>
      </c>
      <c r="I58" s="846"/>
      <c r="J58" s="846"/>
      <c r="K58" s="846"/>
      <c r="L58" s="313"/>
      <c r="M58" s="313"/>
      <c r="N58" s="314"/>
      <c r="O58" s="315"/>
      <c r="P58" s="315"/>
      <c r="Q58" s="316"/>
    </row>
    <row r="59" spans="1:23" s="269" customFormat="1" ht="199.5" customHeight="1">
      <c r="A59" s="842" t="s">
        <v>201</v>
      </c>
      <c r="B59" s="847"/>
      <c r="C59" s="848"/>
      <c r="D59" s="306" t="s">
        <v>623</v>
      </c>
      <c r="E59" s="209" t="s">
        <v>311</v>
      </c>
      <c r="F59" s="307"/>
      <c r="G59" s="261">
        <v>1</v>
      </c>
      <c r="H59" s="845" t="s">
        <v>102</v>
      </c>
      <c r="I59" s="846"/>
      <c r="J59" s="846"/>
      <c r="K59" s="846"/>
      <c r="L59" s="313"/>
      <c r="M59" s="313"/>
      <c r="N59" s="314"/>
      <c r="O59" s="315"/>
      <c r="P59" s="315"/>
      <c r="Q59" s="316"/>
    </row>
    <row r="60" spans="1:23" s="269" customFormat="1" ht="204" customHeight="1">
      <c r="A60" s="849" t="s">
        <v>112</v>
      </c>
      <c r="B60" s="850"/>
      <c r="C60" s="851"/>
      <c r="D60" s="308" t="s">
        <v>113</v>
      </c>
      <c r="E60" s="309" t="s">
        <v>91</v>
      </c>
      <c r="F60" s="305" t="s">
        <v>114</v>
      </c>
      <c r="G60" s="266">
        <v>1</v>
      </c>
      <c r="H60" s="845" t="s">
        <v>102</v>
      </c>
      <c r="I60" s="846"/>
      <c r="J60" s="846"/>
      <c r="K60" s="846"/>
      <c r="L60" s="313"/>
      <c r="M60" s="313"/>
      <c r="N60" s="314"/>
      <c r="O60" s="315"/>
      <c r="P60" s="315"/>
      <c r="Q60" s="316"/>
    </row>
    <row r="61" spans="1:23" s="269" customFormat="1" ht="194.25" customHeight="1">
      <c r="A61" s="842" t="s">
        <v>115</v>
      </c>
      <c r="B61" s="843"/>
      <c r="C61" s="844"/>
      <c r="D61" s="310" t="s">
        <v>116</v>
      </c>
      <c r="E61" s="309" t="s">
        <v>91</v>
      </c>
      <c r="F61" s="305" t="s">
        <v>117</v>
      </c>
      <c r="G61" s="252">
        <v>1</v>
      </c>
      <c r="H61" s="845" t="s">
        <v>102</v>
      </c>
      <c r="I61" s="846"/>
      <c r="J61" s="846"/>
      <c r="K61" s="846"/>
      <c r="L61" s="313"/>
      <c r="M61" s="313"/>
      <c r="N61" s="314"/>
      <c r="O61" s="315" t="s">
        <v>111</v>
      </c>
      <c r="P61" s="315"/>
      <c r="Q61" s="316"/>
    </row>
    <row r="62" spans="1:23" s="259" customFormat="1" ht="168.75" customHeight="1">
      <c r="A62" s="842" t="s">
        <v>293</v>
      </c>
      <c r="B62" s="843"/>
      <c r="C62" s="844"/>
      <c r="D62" s="311" t="s">
        <v>294</v>
      </c>
      <c r="E62" s="209" t="s">
        <v>233</v>
      </c>
      <c r="F62" s="307"/>
      <c r="G62" s="312">
        <v>1</v>
      </c>
      <c r="H62" s="845" t="s">
        <v>102</v>
      </c>
      <c r="I62" s="846"/>
      <c r="J62" s="846"/>
      <c r="K62" s="846"/>
      <c r="L62" s="292"/>
      <c r="M62" s="292"/>
      <c r="N62" s="276"/>
      <c r="O62" s="293"/>
      <c r="P62" s="293"/>
      <c r="Q62" s="294"/>
    </row>
    <row r="63" spans="1:23" s="259" customFormat="1" ht="161.25" customHeight="1">
      <c r="A63" s="767" t="s">
        <v>205</v>
      </c>
      <c r="B63" s="767"/>
      <c r="C63" s="768"/>
      <c r="D63" s="304" t="s">
        <v>119</v>
      </c>
      <c r="E63" s="238" t="s">
        <v>91</v>
      </c>
      <c r="F63" s="305"/>
      <c r="G63" s="252">
        <v>1</v>
      </c>
      <c r="H63" s="845" t="s">
        <v>102</v>
      </c>
      <c r="I63" s="846"/>
      <c r="J63" s="846"/>
      <c r="K63" s="846"/>
      <c r="L63" s="292"/>
      <c r="M63" s="292"/>
      <c r="N63" s="276"/>
      <c r="O63" s="293" t="s">
        <v>111</v>
      </c>
      <c r="P63" s="293"/>
      <c r="Q63" s="294"/>
    </row>
    <row r="64" spans="1:23" s="259" customFormat="1" ht="99" customHeight="1">
      <c r="A64" s="837" t="s">
        <v>121</v>
      </c>
      <c r="B64" s="835"/>
      <c r="C64" s="836"/>
      <c r="D64" s="252"/>
      <c r="E64" s="211" t="s">
        <v>17</v>
      </c>
      <c r="F64" s="275"/>
      <c r="G64" s="252">
        <v>2</v>
      </c>
      <c r="H64" s="845"/>
      <c r="I64" s="846"/>
      <c r="J64" s="846"/>
      <c r="K64" s="846"/>
      <c r="L64" s="292"/>
      <c r="M64" s="292"/>
      <c r="N64" s="276"/>
      <c r="O64" s="293"/>
      <c r="P64" s="293"/>
      <c r="Q64" s="294"/>
    </row>
    <row r="65" spans="1:17" s="259" customFormat="1" ht="89.25" customHeight="1">
      <c r="A65" s="834" t="s">
        <v>122</v>
      </c>
      <c r="B65" s="835"/>
      <c r="C65" s="836"/>
      <c r="D65" s="252"/>
      <c r="E65" s="211" t="s">
        <v>17</v>
      </c>
      <c r="F65" s="275"/>
      <c r="G65" s="252">
        <v>1</v>
      </c>
      <c r="H65" s="317"/>
      <c r="I65" s="317"/>
      <c r="J65" s="317"/>
      <c r="K65" s="317"/>
      <c r="L65" s="292"/>
      <c r="M65" s="292"/>
      <c r="N65" s="276"/>
      <c r="O65" s="293"/>
      <c r="P65" s="293"/>
      <c r="Q65" s="294"/>
    </row>
    <row r="66" spans="1:17" s="259" customFormat="1" ht="99.75" customHeight="1">
      <c r="A66" s="837" t="s">
        <v>123</v>
      </c>
      <c r="B66" s="835"/>
      <c r="C66" s="836"/>
      <c r="D66" s="252"/>
      <c r="E66" s="211" t="s">
        <v>17</v>
      </c>
      <c r="F66" s="275"/>
      <c r="G66" s="252">
        <v>1</v>
      </c>
      <c r="H66" s="845"/>
      <c r="I66" s="846"/>
      <c r="J66" s="846"/>
      <c r="K66" s="846"/>
      <c r="L66" s="292"/>
      <c r="M66" s="292"/>
      <c r="N66" s="276"/>
      <c r="O66" s="293"/>
      <c r="P66" s="293"/>
      <c r="Q66" s="294"/>
    </row>
    <row r="67" spans="1:17" s="259" customFormat="1" ht="75" customHeight="1" thickBot="1">
      <c r="A67" s="318"/>
      <c r="B67" s="319"/>
      <c r="C67" s="320"/>
      <c r="D67" s="321"/>
      <c r="E67" s="322" t="s">
        <v>17</v>
      </c>
      <c r="F67" s="526"/>
      <c r="G67" s="321">
        <v>1</v>
      </c>
      <c r="H67" s="840"/>
      <c r="I67" s="841"/>
      <c r="J67" s="841"/>
      <c r="K67" s="841"/>
      <c r="L67" s="324"/>
      <c r="M67" s="324"/>
      <c r="N67" s="325"/>
      <c r="O67" s="326"/>
      <c r="P67" s="326"/>
      <c r="Q67" s="327"/>
    </row>
    <row r="68" spans="1:17" s="328" customFormat="1" ht="15.75">
      <c r="H68" s="329"/>
      <c r="I68" s="329"/>
      <c r="J68" s="329"/>
      <c r="K68" s="329"/>
    </row>
    <row r="69" spans="1:17" s="208" customFormat="1" ht="15.75">
      <c r="H69" s="330"/>
      <c r="I69" s="330"/>
      <c r="J69" s="330"/>
      <c r="K69" s="330"/>
    </row>
    <row r="70" spans="1:17" s="174" customFormat="1">
      <c r="H70" s="331"/>
      <c r="I70" s="331"/>
      <c r="J70" s="331"/>
      <c r="K70" s="331"/>
    </row>
    <row r="71" spans="1:17" s="174" customFormat="1">
      <c r="H71" s="331"/>
      <c r="I71" s="331"/>
      <c r="J71" s="331"/>
      <c r="K71" s="331"/>
    </row>
  </sheetData>
  <mergeCells count="84">
    <mergeCell ref="C1:K1"/>
    <mergeCell ref="F5:G5"/>
    <mergeCell ref="A6:D6"/>
    <mergeCell ref="F6:G6"/>
    <mergeCell ref="A7:D7"/>
    <mergeCell ref="F7:G7"/>
    <mergeCell ref="A8:D8"/>
    <mergeCell ref="F8:G8"/>
    <mergeCell ref="A9:D9"/>
    <mergeCell ref="A10:D10"/>
    <mergeCell ref="F10:G10"/>
    <mergeCell ref="A11:D11"/>
    <mergeCell ref="F11:G11"/>
    <mergeCell ref="L12:Q12"/>
    <mergeCell ref="A13:E13"/>
    <mergeCell ref="F13:G13"/>
    <mergeCell ref="A14:E14"/>
    <mergeCell ref="F14:G14"/>
    <mergeCell ref="A15:E15"/>
    <mergeCell ref="F15:G15"/>
    <mergeCell ref="A16:E16"/>
    <mergeCell ref="F16:G16"/>
    <mergeCell ref="A17:Q17"/>
    <mergeCell ref="U18:W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U37:W37"/>
    <mergeCell ref="A38:C38"/>
    <mergeCell ref="A39:C39"/>
    <mergeCell ref="A41:Q41"/>
    <mergeCell ref="A42:C42"/>
    <mergeCell ref="A43:C43"/>
    <mergeCell ref="A44:C44"/>
    <mergeCell ref="A45:Q45"/>
    <mergeCell ref="A46:C46"/>
    <mergeCell ref="A47:C47"/>
    <mergeCell ref="A48:C48"/>
    <mergeCell ref="A49:Q49"/>
    <mergeCell ref="A50:C50"/>
    <mergeCell ref="H50:K50"/>
    <mergeCell ref="A51:C51"/>
    <mergeCell ref="H51:K51"/>
    <mergeCell ref="A52:C52"/>
    <mergeCell ref="H52:K52"/>
    <mergeCell ref="A54:C54"/>
    <mergeCell ref="H54:K54"/>
    <mergeCell ref="A55:C55"/>
    <mergeCell ref="H55:K55"/>
    <mergeCell ref="A56:C56"/>
    <mergeCell ref="H56:K56"/>
    <mergeCell ref="A57:Q57"/>
    <mergeCell ref="A58:C58"/>
    <mergeCell ref="H58:K58"/>
    <mergeCell ref="A59:C59"/>
    <mergeCell ref="H59:K59"/>
    <mergeCell ref="A60:C60"/>
    <mergeCell ref="H60:K60"/>
    <mergeCell ref="A61:C61"/>
    <mergeCell ref="H61:K61"/>
    <mergeCell ref="A62:C62"/>
    <mergeCell ref="H62:K62"/>
    <mergeCell ref="H67:K67"/>
    <mergeCell ref="A63:C63"/>
    <mergeCell ref="H63:K63"/>
    <mergeCell ref="A64:C64"/>
    <mergeCell ref="H64:K64"/>
    <mergeCell ref="A65:C65"/>
    <mergeCell ref="A66:C66"/>
    <mergeCell ref="H66:K66"/>
  </mergeCells>
  <phoneticPr fontId="1" type="noConversion"/>
  <printOptions horizontalCentered="1"/>
  <pageMargins left="0.23622047244094491" right="0.23622047244094491" top="0" bottom="0" header="0.31496062992125984" footer="0.31496062992125984"/>
  <pageSetup paperSize="9" scale="59"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showGridLines="0" view="pageBreakPreview" zoomScale="60" zoomScaleNormal="70" workbookViewId="0">
      <selection activeCell="I36" sqref="I36"/>
    </sheetView>
  </sheetViews>
  <sheetFormatPr defaultColWidth="12" defaultRowHeight="11.25"/>
  <cols>
    <col min="1" max="1" width="12.33203125" style="5" customWidth="1"/>
    <col min="2" max="2" width="23.5" style="5" customWidth="1"/>
    <col min="3" max="3" width="32.6640625" style="5" customWidth="1"/>
    <col min="4" max="4" width="18.5" style="5" customWidth="1"/>
    <col min="5" max="5" width="17.83203125" style="5" customWidth="1"/>
    <col min="6" max="6" width="36" customWidth="1"/>
    <col min="7" max="7" width="11.33203125" customWidth="1"/>
    <col min="8" max="8" width="30.6640625" style="123" customWidth="1"/>
    <col min="9" max="9" width="28.33203125" style="123" customWidth="1"/>
    <col min="10" max="10" width="31.5" style="123" customWidth="1"/>
    <col min="11" max="11" width="26.33203125" customWidth="1"/>
    <col min="12" max="12" width="27.1640625" customWidth="1"/>
    <col min="13" max="13" width="8" customWidth="1"/>
    <col min="14" max="15" width="7.83203125" customWidth="1"/>
    <col min="16" max="17" width="7.6640625" customWidth="1"/>
  </cols>
  <sheetData>
    <row r="1" spans="1:18" s="5" customFormat="1" ht="43.5" customHeight="1">
      <c r="A1" s="1"/>
      <c r="B1" s="2"/>
      <c r="C1" s="807" t="s">
        <v>0</v>
      </c>
      <c r="D1" s="807"/>
      <c r="E1" s="807"/>
      <c r="F1" s="807"/>
      <c r="G1" s="807"/>
      <c r="H1" s="807"/>
      <c r="I1" s="807"/>
      <c r="J1" s="807"/>
      <c r="K1" s="3" t="str">
        <f>'[13]TECHNICAL SHEET GARMENT'!J1</f>
        <v>WINTER 18/19</v>
      </c>
      <c r="L1" s="2"/>
      <c r="M1" s="2"/>
      <c r="N1" s="2"/>
      <c r="O1" s="4"/>
    </row>
    <row r="2" spans="1:18" s="12" customFormat="1" ht="21" customHeight="1">
      <c r="A2" s="6" t="str">
        <f>'[13]TECHNICAL SHEET GARMENT'!A2</f>
        <v>LFV11464 (LFV11182 FW17/18)</v>
      </c>
      <c r="B2" s="7"/>
      <c r="C2" s="8"/>
      <c r="D2" s="124"/>
      <c r="E2" s="124"/>
      <c r="F2" s="124"/>
      <c r="G2" s="124"/>
      <c r="H2" s="124" t="str">
        <f>'[13]TECHNICAL SHEET GARMENT'!F2</f>
        <v>LD TRACK ZIP-IN JKT</v>
      </c>
      <c r="I2" s="124"/>
      <c r="J2" s="9"/>
      <c r="K2" s="8" t="s">
        <v>1</v>
      </c>
      <c r="L2" s="10" t="str">
        <f>'[13]TECHNICAL SHEET GARMENT'!K2</f>
        <v>V1BULK</v>
      </c>
      <c r="M2" s="8"/>
      <c r="N2" s="8"/>
      <c r="O2" s="11"/>
    </row>
    <row r="3" spans="1:18" s="19" customFormat="1" ht="21" customHeight="1">
      <c r="A3" s="1075" t="str">
        <f>'[13]TECHNICAL SHEET GARMENT'!A3</f>
        <v>FABRIC - SUPPLIER:  6302 - LIBOLON</v>
      </c>
      <c r="B3" s="1076"/>
      <c r="C3" s="1076"/>
      <c r="D3" s="1076"/>
      <c r="E3" s="1076"/>
      <c r="F3" s="1076"/>
      <c r="G3" s="1076"/>
      <c r="H3" s="1076"/>
      <c r="I3" s="15"/>
      <c r="J3" s="15"/>
      <c r="K3" s="14" t="s">
        <v>2</v>
      </c>
      <c r="L3" s="13"/>
      <c r="M3" s="17"/>
      <c r="N3" s="17" t="str">
        <f>'[13]TECHNICAL SHEET GARMENT'!L3</f>
        <v>Marjorie</v>
      </c>
      <c r="O3" s="127"/>
    </row>
    <row r="4" spans="1:18" s="19" customFormat="1" ht="21" customHeight="1" thickBot="1">
      <c r="A4" s="20" t="s">
        <v>3</v>
      </c>
      <c r="B4" s="21">
        <f>'[13]TECHNICAL SHEET GARMENT'!B4</f>
        <v>43131</v>
      </c>
      <c r="C4" s="22"/>
      <c r="D4" s="22"/>
      <c r="E4" s="128"/>
      <c r="F4" s="23"/>
      <c r="G4" s="23"/>
      <c r="H4" s="24"/>
      <c r="I4" s="24"/>
      <c r="J4" s="129"/>
      <c r="K4" s="130" t="str">
        <f>'[13]TECHNICAL SHEET GARMENT'!J4</f>
        <v xml:space="preserve">SUPPLIER : </v>
      </c>
      <c r="L4" s="131"/>
      <c r="M4" s="132"/>
      <c r="N4" s="133" t="str">
        <f>'[13]TECHNICAL SHEET GARMENT'!L4</f>
        <v>PRIMA CHANEL</v>
      </c>
      <c r="O4" s="134"/>
    </row>
    <row r="5" spans="1:18" s="39" customFormat="1" ht="64.5" customHeight="1">
      <c r="A5" s="29" t="s">
        <v>4</v>
      </c>
      <c r="B5" s="30"/>
      <c r="C5" s="31"/>
      <c r="D5" s="31"/>
      <c r="E5" s="135" t="s">
        <v>28</v>
      </c>
      <c r="F5" s="31"/>
      <c r="G5" s="31"/>
      <c r="H5" s="649" t="s">
        <v>295</v>
      </c>
      <c r="I5" s="32" t="s">
        <v>208</v>
      </c>
      <c r="J5" s="650" t="s">
        <v>560</v>
      </c>
      <c r="K5" s="650" t="s">
        <v>624</v>
      </c>
      <c r="L5" s="650" t="s">
        <v>124</v>
      </c>
      <c r="M5" s="651"/>
      <c r="N5" s="651"/>
      <c r="O5" s="652"/>
      <c r="P5" s="36"/>
      <c r="Q5" s="37"/>
      <c r="R5" s="38"/>
    </row>
    <row r="6" spans="1:18" s="55" customFormat="1" ht="67.5" customHeight="1">
      <c r="A6" s="1077" t="s">
        <v>625</v>
      </c>
      <c r="B6" s="1078"/>
      <c r="C6" s="1078"/>
      <c r="D6" s="1078"/>
      <c r="E6" s="653" t="s">
        <v>212</v>
      </c>
      <c r="F6" s="654" t="s">
        <v>128</v>
      </c>
      <c r="G6" s="655"/>
      <c r="H6" s="656" t="s">
        <v>213</v>
      </c>
      <c r="I6" s="79" t="s">
        <v>213</v>
      </c>
      <c r="J6" s="161" t="s">
        <v>130</v>
      </c>
      <c r="K6" s="43" t="s">
        <v>450</v>
      </c>
      <c r="L6" s="161" t="s">
        <v>626</v>
      </c>
      <c r="M6" s="161"/>
      <c r="N6" s="161"/>
      <c r="O6" s="657"/>
      <c r="P6" s="47"/>
      <c r="Q6" s="147"/>
      <c r="R6" s="54"/>
    </row>
    <row r="7" spans="1:18" s="55" customFormat="1" ht="72.75" customHeight="1">
      <c r="A7" s="827" t="s">
        <v>131</v>
      </c>
      <c r="B7" s="828"/>
      <c r="C7" s="828"/>
      <c r="D7" s="829"/>
      <c r="E7" s="56" t="s">
        <v>17</v>
      </c>
      <c r="F7" s="802" t="s">
        <v>627</v>
      </c>
      <c r="G7" s="803"/>
      <c r="H7" s="51" t="s">
        <v>628</v>
      </c>
      <c r="I7" s="51" t="s">
        <v>19</v>
      </c>
      <c r="J7" s="51" t="s">
        <v>19</v>
      </c>
      <c r="K7" s="51" t="s">
        <v>19</v>
      </c>
      <c r="L7" s="51" t="s">
        <v>19</v>
      </c>
      <c r="M7" s="53"/>
      <c r="N7" s="53"/>
      <c r="O7" s="146"/>
      <c r="P7" s="57"/>
      <c r="Q7" s="57"/>
    </row>
    <row r="8" spans="1:18" s="55" customFormat="1" ht="72.75" customHeight="1">
      <c r="A8" s="827" t="s">
        <v>565</v>
      </c>
      <c r="B8" s="828"/>
      <c r="C8" s="828"/>
      <c r="D8" s="829"/>
      <c r="E8" s="56" t="s">
        <v>17</v>
      </c>
      <c r="F8" s="148" t="s">
        <v>629</v>
      </c>
      <c r="G8" s="149"/>
      <c r="H8" s="51" t="s">
        <v>628</v>
      </c>
      <c r="I8" s="51" t="s">
        <v>19</v>
      </c>
      <c r="J8" s="51" t="s">
        <v>19</v>
      </c>
      <c r="K8" s="51" t="s">
        <v>19</v>
      </c>
      <c r="L8" s="51" t="s">
        <v>19</v>
      </c>
      <c r="M8" s="53"/>
      <c r="N8" s="53"/>
      <c r="O8" s="146"/>
      <c r="P8" s="57"/>
      <c r="Q8" s="57"/>
    </row>
    <row r="9" spans="1:18" s="55" customFormat="1" ht="72.75" customHeight="1">
      <c r="A9" s="827" t="s">
        <v>542</v>
      </c>
      <c r="B9" s="828"/>
      <c r="C9" s="828"/>
      <c r="D9" s="829"/>
      <c r="E9" s="56" t="s">
        <v>17</v>
      </c>
      <c r="F9" s="148" t="s">
        <v>630</v>
      </c>
      <c r="G9" s="149"/>
      <c r="H9" s="51" t="s">
        <v>628</v>
      </c>
      <c r="I9" s="51" t="s">
        <v>19</v>
      </c>
      <c r="J9" s="51" t="s">
        <v>19</v>
      </c>
      <c r="K9" s="51" t="s">
        <v>19</v>
      </c>
      <c r="L9" s="51" t="s">
        <v>19</v>
      </c>
      <c r="M9" s="53"/>
      <c r="N9" s="53"/>
      <c r="O9" s="146"/>
      <c r="P9" s="57"/>
      <c r="Q9" s="57"/>
    </row>
    <row r="10" spans="1:18" s="55" customFormat="1" ht="54" customHeight="1">
      <c r="A10" s="827" t="s">
        <v>567</v>
      </c>
      <c r="B10" s="828"/>
      <c r="C10" s="828"/>
      <c r="D10" s="829"/>
      <c r="E10" s="56" t="s">
        <v>17</v>
      </c>
      <c r="F10" s="830" t="s">
        <v>137</v>
      </c>
      <c r="G10" s="831"/>
      <c r="H10" s="51" t="s">
        <v>24</v>
      </c>
      <c r="I10" s="51" t="s">
        <v>24</v>
      </c>
      <c r="J10" s="51" t="s">
        <v>24</v>
      </c>
      <c r="K10" s="51" t="s">
        <v>24</v>
      </c>
      <c r="L10" s="51" t="s">
        <v>24</v>
      </c>
      <c r="M10" s="53"/>
      <c r="N10" s="53"/>
      <c r="O10" s="146"/>
      <c r="P10" s="54"/>
      <c r="Q10" s="54"/>
    </row>
    <row r="11" spans="1:18" s="55" customFormat="1" ht="50.25" customHeight="1">
      <c r="A11" s="827" t="s">
        <v>569</v>
      </c>
      <c r="B11" s="828"/>
      <c r="C11" s="828"/>
      <c r="D11" s="829"/>
      <c r="E11" s="56" t="s">
        <v>17</v>
      </c>
      <c r="F11" s="802" t="s">
        <v>140</v>
      </c>
      <c r="G11" s="803"/>
      <c r="H11" s="51" t="s">
        <v>224</v>
      </c>
      <c r="I11" s="51" t="s">
        <v>224</v>
      </c>
      <c r="J11" s="51" t="s">
        <v>224</v>
      </c>
      <c r="K11" s="51" t="s">
        <v>224</v>
      </c>
      <c r="L11" s="51" t="s">
        <v>224</v>
      </c>
      <c r="M11" s="53"/>
      <c r="N11" s="53"/>
      <c r="O11" s="146"/>
      <c r="P11" s="54"/>
      <c r="Q11" s="54"/>
    </row>
    <row r="12" spans="1:18" s="39" customFormat="1" ht="54" customHeight="1">
      <c r="A12" s="769"/>
      <c r="B12" s="770"/>
      <c r="C12" s="770"/>
      <c r="D12" s="770"/>
      <c r="E12" s="770"/>
      <c r="F12" s="770"/>
      <c r="G12" s="770"/>
      <c r="H12" s="770"/>
      <c r="I12" s="770"/>
      <c r="J12" s="770"/>
      <c r="K12" s="770"/>
      <c r="L12" s="770"/>
      <c r="M12" s="770"/>
      <c r="N12" s="770"/>
      <c r="O12" s="771"/>
      <c r="P12" s="59"/>
      <c r="Q12" s="38"/>
      <c r="R12" s="38"/>
    </row>
    <row r="13" spans="1:18" s="39" customFormat="1" ht="54" customHeight="1">
      <c r="A13" s="60"/>
      <c r="B13" s="61" t="s">
        <v>26</v>
      </c>
      <c r="C13" s="62"/>
      <c r="D13" s="63" t="s">
        <v>142</v>
      </c>
      <c r="E13" s="64" t="s">
        <v>143</v>
      </c>
      <c r="F13" s="65" t="s">
        <v>29</v>
      </c>
      <c r="G13" s="66" t="s">
        <v>30</v>
      </c>
      <c r="H13" s="150" t="str">
        <f>H5</f>
        <v>SMU
MERCURY GREY
6912</v>
      </c>
      <c r="I13" s="64" t="str">
        <f>I5</f>
        <v>HEATHER GREY
4809</v>
      </c>
      <c r="J13" s="64" t="str">
        <f>J5</f>
        <v>POPPY
7603</v>
      </c>
      <c r="K13" s="64" t="str">
        <f>K5</f>
        <v>BLACK 
0247</v>
      </c>
      <c r="L13" s="64" t="str">
        <f>L5</f>
        <v>NORTH SEA
8604</v>
      </c>
      <c r="M13" s="64"/>
      <c r="N13" s="64"/>
      <c r="O13" s="68"/>
      <c r="R13" s="658"/>
    </row>
    <row r="14" spans="1:18" s="152" customFormat="1" ht="87.75" customHeight="1">
      <c r="A14" s="799" t="s">
        <v>631</v>
      </c>
      <c r="B14" s="800"/>
      <c r="C14" s="801"/>
      <c r="D14" s="43"/>
      <c r="E14" s="43" t="s">
        <v>38</v>
      </c>
      <c r="F14" s="100" t="s">
        <v>146</v>
      </c>
      <c r="G14" s="79">
        <v>1</v>
      </c>
      <c r="H14" s="43" t="s">
        <v>587</v>
      </c>
      <c r="I14" s="43" t="s">
        <v>632</v>
      </c>
      <c r="J14" s="43" t="s">
        <v>587</v>
      </c>
      <c r="K14" s="43" t="s">
        <v>336</v>
      </c>
      <c r="L14" s="43" t="s">
        <v>588</v>
      </c>
      <c r="M14" s="151"/>
      <c r="N14" s="73"/>
      <c r="O14" s="81"/>
    </row>
    <row r="15" spans="1:18" s="152" customFormat="1" ht="82.5" customHeight="1">
      <c r="A15" s="822" t="s">
        <v>156</v>
      </c>
      <c r="B15" s="800"/>
      <c r="C15" s="801"/>
      <c r="D15" s="43"/>
      <c r="E15" s="43" t="s">
        <v>38</v>
      </c>
      <c r="F15" s="100" t="s">
        <v>157</v>
      </c>
      <c r="G15" s="79">
        <v>2</v>
      </c>
      <c r="H15" s="43" t="s">
        <v>587</v>
      </c>
      <c r="I15" s="43" t="s">
        <v>632</v>
      </c>
      <c r="J15" s="43" t="s">
        <v>587</v>
      </c>
      <c r="K15" s="43" t="s">
        <v>336</v>
      </c>
      <c r="L15" s="43" t="s">
        <v>588</v>
      </c>
      <c r="M15" s="151"/>
      <c r="N15" s="73"/>
      <c r="O15" s="81"/>
    </row>
    <row r="16" spans="1:18" s="152" customFormat="1" ht="83.25" customHeight="1">
      <c r="A16" s="821" t="s">
        <v>150</v>
      </c>
      <c r="B16" s="795"/>
      <c r="C16" s="796"/>
      <c r="D16" s="43"/>
      <c r="E16" s="43" t="s">
        <v>151</v>
      </c>
      <c r="F16" s="78" t="s">
        <v>152</v>
      </c>
      <c r="G16" s="79">
        <v>1</v>
      </c>
      <c r="H16" s="43" t="s">
        <v>587</v>
      </c>
      <c r="I16" s="43" t="s">
        <v>632</v>
      </c>
      <c r="J16" s="43" t="s">
        <v>587</v>
      </c>
      <c r="K16" s="43" t="s">
        <v>336</v>
      </c>
      <c r="L16" s="43" t="s">
        <v>588</v>
      </c>
      <c r="M16" s="659"/>
      <c r="N16" s="73"/>
      <c r="O16" s="81"/>
    </row>
    <row r="17" spans="1:15" s="77" customFormat="1" ht="71.25" customHeight="1">
      <c r="A17" s="823" t="s">
        <v>158</v>
      </c>
      <c r="B17" s="824"/>
      <c r="C17" s="825"/>
      <c r="D17" s="43"/>
      <c r="E17" s="42" t="s">
        <v>38</v>
      </c>
      <c r="F17" s="70" t="s">
        <v>248</v>
      </c>
      <c r="G17" s="71">
        <v>1</v>
      </c>
      <c r="H17" s="43" t="s">
        <v>587</v>
      </c>
      <c r="I17" s="43" t="s">
        <v>632</v>
      </c>
      <c r="J17" s="43" t="s">
        <v>587</v>
      </c>
      <c r="K17" s="43" t="s">
        <v>336</v>
      </c>
      <c r="L17" s="43" t="s">
        <v>588</v>
      </c>
      <c r="M17" s="89"/>
      <c r="N17" s="156"/>
      <c r="O17" s="157"/>
    </row>
    <row r="18" spans="1:15" s="77" customFormat="1" ht="66" customHeight="1">
      <c r="A18" s="826" t="s">
        <v>160</v>
      </c>
      <c r="B18" s="826"/>
      <c r="C18" s="826"/>
      <c r="D18" s="43" t="s">
        <v>161</v>
      </c>
      <c r="E18" s="43" t="s">
        <v>162</v>
      </c>
      <c r="F18" s="88" t="s">
        <v>163</v>
      </c>
      <c r="G18" s="71">
        <v>3</v>
      </c>
      <c r="H18" s="154" t="s">
        <v>130</v>
      </c>
      <c r="I18" s="660" t="s">
        <v>592</v>
      </c>
      <c r="J18" s="661" t="s">
        <v>130</v>
      </c>
      <c r="K18" s="660" t="s">
        <v>592</v>
      </c>
      <c r="L18" s="660" t="s">
        <v>164</v>
      </c>
      <c r="M18" s="89"/>
      <c r="N18" s="156"/>
      <c r="O18" s="157"/>
    </row>
    <row r="19" spans="1:15" s="152" customFormat="1" ht="66.75" customHeight="1">
      <c r="A19" s="791" t="s">
        <v>633</v>
      </c>
      <c r="B19" s="797"/>
      <c r="C19" s="798"/>
      <c r="D19" s="71"/>
      <c r="E19" s="71" t="s">
        <v>17</v>
      </c>
      <c r="F19" s="78" t="s">
        <v>634</v>
      </c>
      <c r="G19" s="79">
        <v>5</v>
      </c>
      <c r="H19" s="71" t="s">
        <v>59</v>
      </c>
      <c r="I19" s="71" t="s">
        <v>59</v>
      </c>
      <c r="J19" s="71" t="s">
        <v>59</v>
      </c>
      <c r="K19" s="71" t="s">
        <v>59</v>
      </c>
      <c r="L19" s="71" t="s">
        <v>59</v>
      </c>
      <c r="M19" s="151"/>
      <c r="N19" s="159"/>
      <c r="O19" s="160"/>
    </row>
    <row r="20" spans="1:15" s="77" customFormat="1" ht="60.75" customHeight="1">
      <c r="A20" s="782" t="s">
        <v>185</v>
      </c>
      <c r="B20" s="783"/>
      <c r="C20" s="784"/>
      <c r="D20" s="71"/>
      <c r="E20" s="71" t="s">
        <v>17</v>
      </c>
      <c r="F20" s="88" t="s">
        <v>186</v>
      </c>
      <c r="G20" s="71">
        <v>3</v>
      </c>
      <c r="H20" s="158" t="s">
        <v>19</v>
      </c>
      <c r="I20" s="158" t="s">
        <v>19</v>
      </c>
      <c r="J20" s="158" t="s">
        <v>19</v>
      </c>
      <c r="K20" s="158" t="s">
        <v>19</v>
      </c>
      <c r="L20" s="158" t="s">
        <v>19</v>
      </c>
      <c r="M20" s="89"/>
      <c r="N20" s="85"/>
      <c r="O20" s="90"/>
    </row>
    <row r="21" spans="1:15" s="77" customFormat="1" ht="59.25" customHeight="1">
      <c r="A21" s="782" t="s">
        <v>419</v>
      </c>
      <c r="B21" s="783"/>
      <c r="C21" s="784"/>
      <c r="D21" s="71"/>
      <c r="E21" s="71" t="s">
        <v>17</v>
      </c>
      <c r="F21" s="88" t="s">
        <v>188</v>
      </c>
      <c r="G21" s="71">
        <v>3</v>
      </c>
      <c r="H21" s="158" t="s">
        <v>19</v>
      </c>
      <c r="I21" s="158" t="s">
        <v>19</v>
      </c>
      <c r="J21" s="158" t="s">
        <v>19</v>
      </c>
      <c r="K21" s="158" t="s">
        <v>19</v>
      </c>
      <c r="L21" s="158" t="s">
        <v>19</v>
      </c>
      <c r="M21" s="89"/>
      <c r="N21" s="85"/>
      <c r="O21" s="90"/>
    </row>
    <row r="22" spans="1:15" s="77" customFormat="1" ht="50.25" customHeight="1">
      <c r="A22" s="782" t="s">
        <v>166</v>
      </c>
      <c r="B22" s="783"/>
      <c r="C22" s="784"/>
      <c r="D22" s="42"/>
      <c r="E22" s="71" t="s">
        <v>17</v>
      </c>
      <c r="F22" s="88" t="s">
        <v>167</v>
      </c>
      <c r="G22" s="79">
        <v>2</v>
      </c>
      <c r="H22" s="158" t="s">
        <v>594</v>
      </c>
      <c r="I22" s="42" t="s">
        <v>593</v>
      </c>
      <c r="J22" s="42" t="s">
        <v>594</v>
      </c>
      <c r="K22" s="42" t="s">
        <v>593</v>
      </c>
      <c r="L22" s="42" t="s">
        <v>168</v>
      </c>
      <c r="M22" s="89"/>
      <c r="N22" s="85"/>
      <c r="O22" s="90"/>
    </row>
    <row r="23" spans="1:15" s="77" customFormat="1" ht="60" customHeight="1">
      <c r="A23" s="787" t="s">
        <v>635</v>
      </c>
      <c r="B23" s="788"/>
      <c r="C23" s="789"/>
      <c r="D23" s="42" t="s">
        <v>55</v>
      </c>
      <c r="E23" s="71" t="s">
        <v>47</v>
      </c>
      <c r="F23" s="88" t="s">
        <v>636</v>
      </c>
      <c r="G23" s="79">
        <v>3</v>
      </c>
      <c r="H23" s="158" t="s">
        <v>130</v>
      </c>
      <c r="I23" s="71" t="s">
        <v>592</v>
      </c>
      <c r="J23" s="71" t="s">
        <v>130</v>
      </c>
      <c r="K23" s="71" t="s">
        <v>592</v>
      </c>
      <c r="L23" s="71" t="s">
        <v>596</v>
      </c>
      <c r="M23" s="89"/>
      <c r="N23" s="85"/>
      <c r="O23" s="90"/>
    </row>
    <row r="24" spans="1:15" s="77" customFormat="1" ht="60" customHeight="1">
      <c r="A24" s="786" t="s">
        <v>60</v>
      </c>
      <c r="B24" s="786"/>
      <c r="C24" s="786"/>
      <c r="D24" s="342" t="s">
        <v>61</v>
      </c>
      <c r="E24" s="342" t="s">
        <v>47</v>
      </c>
      <c r="F24" s="88" t="s">
        <v>637</v>
      </c>
      <c r="G24" s="79">
        <v>2</v>
      </c>
      <c r="H24" s="158" t="s">
        <v>130</v>
      </c>
      <c r="I24" s="71" t="s">
        <v>592</v>
      </c>
      <c r="J24" s="71" t="s">
        <v>130</v>
      </c>
      <c r="K24" s="71" t="s">
        <v>592</v>
      </c>
      <c r="L24" s="71" t="s">
        <v>596</v>
      </c>
      <c r="M24" s="89"/>
      <c r="N24" s="85"/>
      <c r="O24" s="90"/>
    </row>
    <row r="25" spans="1:15" s="77" customFormat="1" ht="52.5" customHeight="1">
      <c r="A25" s="782" t="s">
        <v>57</v>
      </c>
      <c r="B25" s="783"/>
      <c r="C25" s="784"/>
      <c r="D25" s="71"/>
      <c r="E25" s="71" t="s">
        <v>17</v>
      </c>
      <c r="F25" s="88" t="s">
        <v>638</v>
      </c>
      <c r="G25" s="71">
        <v>6</v>
      </c>
      <c r="H25" s="71" t="s">
        <v>59</v>
      </c>
      <c r="I25" s="71" t="s">
        <v>59</v>
      </c>
      <c r="J25" s="71" t="s">
        <v>59</v>
      </c>
      <c r="K25" s="71" t="s">
        <v>59</v>
      </c>
      <c r="L25" s="71" t="s">
        <v>59</v>
      </c>
      <c r="M25" s="89"/>
      <c r="N25" s="85"/>
      <c r="O25" s="90"/>
    </row>
    <row r="26" spans="1:15" s="77" customFormat="1" ht="49.5" customHeight="1">
      <c r="A26" s="787" t="s">
        <v>178</v>
      </c>
      <c r="B26" s="788"/>
      <c r="C26" s="789"/>
      <c r="D26" s="43" t="s">
        <v>179</v>
      </c>
      <c r="E26" s="43" t="s">
        <v>180</v>
      </c>
      <c r="F26" s="88" t="s">
        <v>56</v>
      </c>
      <c r="G26" s="71">
        <v>3</v>
      </c>
      <c r="H26" s="158" t="s">
        <v>130</v>
      </c>
      <c r="I26" s="71" t="s">
        <v>592</v>
      </c>
      <c r="J26" s="71" t="s">
        <v>130</v>
      </c>
      <c r="K26" s="71" t="s">
        <v>592</v>
      </c>
      <c r="L26" s="71" t="s">
        <v>596</v>
      </c>
      <c r="M26" s="89"/>
      <c r="N26" s="85"/>
      <c r="O26" s="90"/>
    </row>
    <row r="27" spans="1:15" s="77" customFormat="1" ht="49.5" customHeight="1">
      <c r="A27" s="787" t="s">
        <v>65</v>
      </c>
      <c r="B27" s="788"/>
      <c r="C27" s="789"/>
      <c r="D27" s="79"/>
      <c r="E27" s="43" t="s">
        <v>66</v>
      </c>
      <c r="F27" s="78" t="s">
        <v>67</v>
      </c>
      <c r="G27" s="79">
        <v>6</v>
      </c>
      <c r="H27" s="42" t="s">
        <v>600</v>
      </c>
      <c r="I27" s="42" t="s">
        <v>600</v>
      </c>
      <c r="J27" s="42" t="s">
        <v>601</v>
      </c>
      <c r="K27" s="42" t="s">
        <v>19</v>
      </c>
      <c r="L27" s="71" t="s">
        <v>602</v>
      </c>
      <c r="M27" s="89"/>
      <c r="N27" s="85"/>
      <c r="O27" s="90"/>
    </row>
    <row r="28" spans="1:15" s="77" customFormat="1" ht="49.5" customHeight="1">
      <c r="A28" s="787" t="s">
        <v>71</v>
      </c>
      <c r="B28" s="788"/>
      <c r="C28" s="789"/>
      <c r="D28" s="79"/>
      <c r="E28" s="43" t="s">
        <v>66</v>
      </c>
      <c r="F28" s="78" t="s">
        <v>72</v>
      </c>
      <c r="G28" s="79">
        <v>3</v>
      </c>
      <c r="H28" s="42" t="s">
        <v>600</v>
      </c>
      <c r="I28" s="42" t="s">
        <v>600</v>
      </c>
      <c r="J28" s="42" t="s">
        <v>601</v>
      </c>
      <c r="K28" s="42" t="s">
        <v>19</v>
      </c>
      <c r="L28" s="71" t="s">
        <v>602</v>
      </c>
      <c r="M28" s="89"/>
      <c r="N28" s="85"/>
      <c r="O28" s="90"/>
    </row>
    <row r="29" spans="1:15" s="77" customFormat="1" ht="60" customHeight="1">
      <c r="A29" s="782" t="s">
        <v>73</v>
      </c>
      <c r="B29" s="783"/>
      <c r="C29" s="784"/>
      <c r="D29" s="71"/>
      <c r="E29" s="42" t="s">
        <v>66</v>
      </c>
      <c r="F29" s="163" t="s">
        <v>78</v>
      </c>
      <c r="G29" s="71">
        <v>2</v>
      </c>
      <c r="H29" s="42" t="s">
        <v>600</v>
      </c>
      <c r="I29" s="42" t="s">
        <v>600</v>
      </c>
      <c r="J29" s="42" t="s">
        <v>601</v>
      </c>
      <c r="K29" s="42" t="s">
        <v>19</v>
      </c>
      <c r="L29" s="71" t="s">
        <v>602</v>
      </c>
      <c r="M29" s="89"/>
      <c r="N29" s="85"/>
      <c r="O29" s="90"/>
    </row>
    <row r="30" spans="1:15" s="77" customFormat="1" ht="60" customHeight="1">
      <c r="A30" s="782" t="s">
        <v>75</v>
      </c>
      <c r="B30" s="783"/>
      <c r="C30" s="784"/>
      <c r="D30" s="71"/>
      <c r="E30" s="42" t="s">
        <v>66</v>
      </c>
      <c r="F30" s="163" t="s">
        <v>79</v>
      </c>
      <c r="G30" s="71">
        <v>2</v>
      </c>
      <c r="H30" s="42" t="s">
        <v>600</v>
      </c>
      <c r="I30" s="42" t="s">
        <v>600</v>
      </c>
      <c r="J30" s="42" t="s">
        <v>601</v>
      </c>
      <c r="K30" s="42" t="s">
        <v>19</v>
      </c>
      <c r="L30" s="71" t="s">
        <v>602</v>
      </c>
      <c r="M30" s="89"/>
      <c r="N30" s="85"/>
      <c r="O30" s="90"/>
    </row>
    <row r="31" spans="1:15" s="152" customFormat="1" ht="60" customHeight="1">
      <c r="A31" s="787" t="s">
        <v>77</v>
      </c>
      <c r="B31" s="788"/>
      <c r="C31" s="789"/>
      <c r="D31" s="79"/>
      <c r="E31" s="42" t="s">
        <v>66</v>
      </c>
      <c r="F31" s="662" t="s">
        <v>74</v>
      </c>
      <c r="G31" s="79">
        <v>1</v>
      </c>
      <c r="H31" s="42" t="s">
        <v>600</v>
      </c>
      <c r="I31" s="42" t="s">
        <v>600</v>
      </c>
      <c r="J31" s="42" t="s">
        <v>601</v>
      </c>
      <c r="K31" s="42" t="s">
        <v>19</v>
      </c>
      <c r="L31" s="71" t="s">
        <v>602</v>
      </c>
      <c r="M31" s="151"/>
      <c r="N31" s="159"/>
      <c r="O31" s="160"/>
    </row>
    <row r="32" spans="1:15" s="152" customFormat="1" ht="60" customHeight="1">
      <c r="A32" s="787" t="s">
        <v>75</v>
      </c>
      <c r="B32" s="788"/>
      <c r="C32" s="789"/>
      <c r="D32" s="79"/>
      <c r="E32" s="42" t="s">
        <v>66</v>
      </c>
      <c r="F32" s="662" t="s">
        <v>76</v>
      </c>
      <c r="G32" s="79">
        <v>1</v>
      </c>
      <c r="H32" s="42" t="s">
        <v>600</v>
      </c>
      <c r="I32" s="42" t="s">
        <v>600</v>
      </c>
      <c r="J32" s="42" t="s">
        <v>601</v>
      </c>
      <c r="K32" s="42" t="s">
        <v>19</v>
      </c>
      <c r="L32" s="71" t="s">
        <v>602</v>
      </c>
      <c r="M32" s="151"/>
      <c r="N32" s="159"/>
      <c r="O32" s="160"/>
    </row>
    <row r="33" spans="1:18" s="39" customFormat="1" ht="24.75" customHeight="1">
      <c r="A33" s="769" t="s">
        <v>80</v>
      </c>
      <c r="B33" s="770"/>
      <c r="C33" s="770"/>
      <c r="D33" s="770"/>
      <c r="E33" s="770"/>
      <c r="F33" s="770"/>
      <c r="G33" s="770"/>
      <c r="H33" s="770"/>
      <c r="I33" s="770"/>
      <c r="J33" s="770"/>
      <c r="K33" s="770"/>
      <c r="L33" s="770"/>
      <c r="M33" s="770"/>
      <c r="N33" s="770"/>
      <c r="O33" s="771"/>
      <c r="P33" s="59"/>
      <c r="Q33" s="38"/>
      <c r="R33" s="38"/>
    </row>
    <row r="34" spans="1:18" s="39" customFormat="1" ht="101.25" customHeight="1">
      <c r="A34" s="777" t="s">
        <v>639</v>
      </c>
      <c r="B34" s="778"/>
      <c r="C34" s="779"/>
      <c r="D34" s="71"/>
      <c r="E34" s="42" t="s">
        <v>640</v>
      </c>
      <c r="F34" s="70" t="s">
        <v>641</v>
      </c>
      <c r="G34" s="71">
        <v>2</v>
      </c>
      <c r="H34" s="42" t="s">
        <v>642</v>
      </c>
      <c r="I34" s="153" t="s">
        <v>643</v>
      </c>
      <c r="J34" s="663">
        <v>186</v>
      </c>
      <c r="K34" s="663">
        <v>10020</v>
      </c>
      <c r="L34" s="663" t="s">
        <v>644</v>
      </c>
      <c r="M34" s="89"/>
      <c r="N34" s="95"/>
      <c r="O34" s="96"/>
      <c r="P34" s="59"/>
      <c r="Q34" s="38"/>
      <c r="R34" s="38"/>
    </row>
    <row r="35" spans="1:18" s="39" customFormat="1" ht="105.75" customHeight="1">
      <c r="A35" s="777" t="s">
        <v>645</v>
      </c>
      <c r="B35" s="778"/>
      <c r="C35" s="779"/>
      <c r="D35" s="71"/>
      <c r="E35" s="42" t="s">
        <v>640</v>
      </c>
      <c r="F35" s="70" t="s">
        <v>83</v>
      </c>
      <c r="G35" s="71">
        <v>1</v>
      </c>
      <c r="H35" s="42" t="s">
        <v>642</v>
      </c>
      <c r="I35" s="153" t="s">
        <v>643</v>
      </c>
      <c r="J35" s="663">
        <v>186</v>
      </c>
      <c r="K35" s="663">
        <v>10020</v>
      </c>
      <c r="L35" s="663" t="s">
        <v>644</v>
      </c>
      <c r="M35" s="89"/>
      <c r="N35" s="95"/>
      <c r="O35" s="96"/>
      <c r="P35" s="59"/>
      <c r="Q35" s="38"/>
      <c r="R35" s="38"/>
    </row>
    <row r="36" spans="1:18" s="39" customFormat="1" ht="105.75" customHeight="1">
      <c r="A36" s="777" t="s">
        <v>87</v>
      </c>
      <c r="B36" s="778"/>
      <c r="C36" s="779"/>
      <c r="D36" s="71"/>
      <c r="E36" s="42" t="s">
        <v>640</v>
      </c>
      <c r="F36" s="70" t="s">
        <v>88</v>
      </c>
      <c r="G36" s="71">
        <v>1</v>
      </c>
      <c r="H36" s="42" t="s">
        <v>642</v>
      </c>
      <c r="I36" s="153" t="s">
        <v>643</v>
      </c>
      <c r="J36" s="663">
        <v>186</v>
      </c>
      <c r="K36" s="663">
        <v>10020</v>
      </c>
      <c r="L36" s="663" t="s">
        <v>644</v>
      </c>
      <c r="M36" s="89"/>
      <c r="N36" s="95"/>
      <c r="O36" s="96"/>
      <c r="P36" s="59"/>
      <c r="Q36" s="38"/>
      <c r="R36" s="38"/>
    </row>
    <row r="37" spans="1:18" s="39" customFormat="1" ht="113.25" customHeight="1">
      <c r="A37" s="780" t="s">
        <v>89</v>
      </c>
      <c r="B37" s="778"/>
      <c r="C37" s="779"/>
      <c r="D37" s="166" t="s">
        <v>90</v>
      </c>
      <c r="E37" s="161" t="s">
        <v>91</v>
      </c>
      <c r="F37" s="70" t="s">
        <v>92</v>
      </c>
      <c r="G37" s="71">
        <v>1</v>
      </c>
      <c r="H37" s="42" t="s">
        <v>102</v>
      </c>
      <c r="I37" s="42" t="s">
        <v>102</v>
      </c>
      <c r="J37" s="42" t="s">
        <v>102</v>
      </c>
      <c r="K37" s="42" t="s">
        <v>102</v>
      </c>
      <c r="L37" s="42" t="s">
        <v>102</v>
      </c>
      <c r="M37" s="89"/>
      <c r="N37" s="95"/>
      <c r="O37" s="96"/>
      <c r="P37" s="59"/>
      <c r="Q37" s="38"/>
      <c r="R37" s="38"/>
    </row>
    <row r="38" spans="1:18" s="39" customFormat="1" ht="24" customHeight="1">
      <c r="A38" s="769" t="s">
        <v>94</v>
      </c>
      <c r="B38" s="770"/>
      <c r="C38" s="770"/>
      <c r="D38" s="770"/>
      <c r="E38" s="770"/>
      <c r="F38" s="770"/>
      <c r="G38" s="770"/>
      <c r="H38" s="770"/>
      <c r="I38" s="770"/>
      <c r="J38" s="770"/>
      <c r="K38" s="770"/>
      <c r="L38" s="770"/>
      <c r="M38" s="770"/>
      <c r="N38" s="770"/>
      <c r="O38" s="771"/>
      <c r="P38" s="59"/>
      <c r="Q38" s="38"/>
      <c r="R38" s="38"/>
    </row>
    <row r="39" spans="1:18" s="77" customFormat="1" ht="99.75" customHeight="1">
      <c r="A39" s="781" t="s">
        <v>95</v>
      </c>
      <c r="B39" s="781"/>
      <c r="C39" s="781"/>
      <c r="D39" s="98" t="s">
        <v>96</v>
      </c>
      <c r="E39" s="99" t="s">
        <v>97</v>
      </c>
      <c r="F39" s="100" t="s">
        <v>98</v>
      </c>
      <c r="G39" s="79">
        <v>1</v>
      </c>
      <c r="H39" s="756" t="s">
        <v>99</v>
      </c>
      <c r="I39" s="757"/>
      <c r="J39" s="757"/>
      <c r="K39" s="757"/>
      <c r="L39" s="758"/>
      <c r="M39" s="89"/>
      <c r="N39" s="95"/>
      <c r="O39" s="96"/>
    </row>
    <row r="40" spans="1:18" s="77" customFormat="1" ht="126.75" customHeight="1">
      <c r="A40" s="817" t="s">
        <v>196</v>
      </c>
      <c r="B40" s="778"/>
      <c r="C40" s="779"/>
      <c r="D40" s="101" t="s">
        <v>197</v>
      </c>
      <c r="E40" s="42" t="s">
        <v>97</v>
      </c>
      <c r="F40" s="100" t="s">
        <v>98</v>
      </c>
      <c r="G40" s="79">
        <v>1</v>
      </c>
      <c r="H40" s="756" t="s">
        <v>102</v>
      </c>
      <c r="I40" s="757"/>
      <c r="J40" s="757"/>
      <c r="K40" s="757"/>
      <c r="L40" s="758"/>
      <c r="M40" s="89"/>
      <c r="N40" s="95"/>
      <c r="O40" s="96"/>
    </row>
    <row r="41" spans="1:18" s="77" customFormat="1" ht="82.5" customHeight="1">
      <c r="A41" s="752" t="s">
        <v>103</v>
      </c>
      <c r="B41" s="753"/>
      <c r="C41" s="754"/>
      <c r="D41" s="71"/>
      <c r="E41" s="42" t="s">
        <v>17</v>
      </c>
      <c r="F41" s="70" t="s">
        <v>105</v>
      </c>
      <c r="G41" s="71">
        <v>1</v>
      </c>
      <c r="H41" s="756" t="s">
        <v>106</v>
      </c>
      <c r="I41" s="757"/>
      <c r="J41" s="757"/>
      <c r="K41" s="757"/>
      <c r="L41" s="758"/>
      <c r="M41" s="89"/>
      <c r="N41" s="95"/>
      <c r="O41" s="96"/>
    </row>
    <row r="42" spans="1:18" s="39" customFormat="1" ht="19.5">
      <c r="A42" s="769" t="s">
        <v>107</v>
      </c>
      <c r="B42" s="770"/>
      <c r="C42" s="770"/>
      <c r="D42" s="770"/>
      <c r="E42" s="770"/>
      <c r="F42" s="770"/>
      <c r="G42" s="770"/>
      <c r="H42" s="770"/>
      <c r="I42" s="770"/>
      <c r="J42" s="770"/>
      <c r="K42" s="770"/>
      <c r="L42" s="770"/>
      <c r="M42" s="770"/>
      <c r="N42" s="770"/>
      <c r="O42" s="771"/>
      <c r="P42" s="59"/>
      <c r="Q42" s="38"/>
      <c r="R42" s="38"/>
    </row>
    <row r="43" spans="1:18" s="77" customFormat="1" ht="165" customHeight="1">
      <c r="A43" s="1072" t="s">
        <v>198</v>
      </c>
      <c r="B43" s="1072"/>
      <c r="C43" s="1073"/>
      <c r="D43" s="664" t="s">
        <v>199</v>
      </c>
      <c r="E43" s="342" t="s">
        <v>91</v>
      </c>
      <c r="F43" s="103" t="s">
        <v>200</v>
      </c>
      <c r="G43" s="71">
        <v>1</v>
      </c>
      <c r="H43" s="756" t="s">
        <v>102</v>
      </c>
      <c r="I43" s="757"/>
      <c r="J43" s="757"/>
      <c r="K43" s="757"/>
      <c r="L43" s="758"/>
      <c r="M43" s="89"/>
      <c r="N43" s="95"/>
      <c r="O43" s="96"/>
    </row>
    <row r="44" spans="1:18" s="77" customFormat="1" ht="222.75" customHeight="1">
      <c r="A44" s="752" t="s">
        <v>201</v>
      </c>
      <c r="B44" s="797"/>
      <c r="C44" s="798"/>
      <c r="D44" s="665" t="s">
        <v>109</v>
      </c>
      <c r="E44" s="50" t="s">
        <v>311</v>
      </c>
      <c r="F44" s="167" t="s">
        <v>117</v>
      </c>
      <c r="G44" s="79">
        <v>1</v>
      </c>
      <c r="H44" s="765" t="s">
        <v>102</v>
      </c>
      <c r="I44" s="766"/>
      <c r="J44" s="766"/>
      <c r="K44" s="766"/>
      <c r="L44" s="1074"/>
      <c r="M44" s="89"/>
      <c r="N44" s="95"/>
      <c r="O44" s="96"/>
    </row>
    <row r="45" spans="1:18" s="77" customFormat="1" ht="176.25" customHeight="1">
      <c r="A45" s="774" t="s">
        <v>112</v>
      </c>
      <c r="B45" s="775"/>
      <c r="C45" s="776"/>
      <c r="D45" s="40" t="s">
        <v>646</v>
      </c>
      <c r="E45" s="40" t="s">
        <v>311</v>
      </c>
      <c r="F45" s="88" t="s">
        <v>114</v>
      </c>
      <c r="G45" s="71">
        <v>1</v>
      </c>
      <c r="H45" s="756" t="s">
        <v>102</v>
      </c>
      <c r="I45" s="757"/>
      <c r="J45" s="757"/>
      <c r="K45" s="757"/>
      <c r="L45" s="758"/>
      <c r="M45" s="89"/>
      <c r="N45" s="95"/>
      <c r="O45" s="96"/>
    </row>
    <row r="46" spans="1:18" s="77" customFormat="1" ht="223.5" customHeight="1">
      <c r="A46" s="762" t="s">
        <v>115</v>
      </c>
      <c r="B46" s="763"/>
      <c r="C46" s="764"/>
      <c r="D46" s="666" t="s">
        <v>647</v>
      </c>
      <c r="E46" s="40" t="s">
        <v>311</v>
      </c>
      <c r="F46" s="103" t="s">
        <v>117</v>
      </c>
      <c r="G46" s="71">
        <v>1</v>
      </c>
      <c r="H46" s="756" t="s">
        <v>102</v>
      </c>
      <c r="I46" s="757"/>
      <c r="J46" s="757"/>
      <c r="K46" s="757"/>
      <c r="L46" s="758"/>
      <c r="M46" s="89"/>
      <c r="N46" s="95"/>
      <c r="O46" s="96"/>
    </row>
    <row r="47" spans="1:18" s="77" customFormat="1" ht="195.75" customHeight="1">
      <c r="A47" s="767" t="s">
        <v>205</v>
      </c>
      <c r="B47" s="767"/>
      <c r="C47" s="768"/>
      <c r="D47" s="108" t="s">
        <v>119</v>
      </c>
      <c r="E47" s="97" t="s">
        <v>91</v>
      </c>
      <c r="F47" s="103" t="s">
        <v>648</v>
      </c>
      <c r="G47" s="71">
        <v>1</v>
      </c>
      <c r="H47" s="1069" t="s">
        <v>102</v>
      </c>
      <c r="I47" s="1070"/>
      <c r="J47" s="1070"/>
      <c r="K47" s="1070"/>
      <c r="L47" s="1071"/>
      <c r="M47" s="667"/>
      <c r="N47" s="668"/>
      <c r="O47" s="152"/>
    </row>
    <row r="48" spans="1:18" s="77" customFormat="1" ht="91.5" customHeight="1">
      <c r="A48" s="755" t="s">
        <v>121</v>
      </c>
      <c r="B48" s="753"/>
      <c r="C48" s="754"/>
      <c r="D48" s="71"/>
      <c r="E48" s="42" t="s">
        <v>17</v>
      </c>
      <c r="F48" s="88"/>
      <c r="G48" s="71">
        <v>2</v>
      </c>
      <c r="H48" s="756" t="s">
        <v>102</v>
      </c>
      <c r="I48" s="757"/>
      <c r="J48" s="757"/>
      <c r="K48" s="757"/>
      <c r="L48" s="758"/>
      <c r="M48" s="89"/>
      <c r="N48" s="95"/>
      <c r="O48" s="96"/>
    </row>
    <row r="49" spans="1:15" s="77" customFormat="1" ht="78" customHeight="1">
      <c r="A49" s="752" t="s">
        <v>122</v>
      </c>
      <c r="B49" s="753"/>
      <c r="C49" s="754"/>
      <c r="D49" s="71"/>
      <c r="E49" s="42" t="s">
        <v>17</v>
      </c>
      <c r="F49" s="88"/>
      <c r="G49" s="71">
        <v>1</v>
      </c>
      <c r="H49" s="756" t="s">
        <v>102</v>
      </c>
      <c r="I49" s="757"/>
      <c r="J49" s="757"/>
      <c r="K49" s="757"/>
      <c r="L49" s="758"/>
      <c r="M49" s="89"/>
      <c r="N49" s="95"/>
      <c r="O49" s="96"/>
    </row>
    <row r="50" spans="1:15" s="77" customFormat="1" ht="99.75" customHeight="1">
      <c r="A50" s="755" t="s">
        <v>123</v>
      </c>
      <c r="B50" s="753"/>
      <c r="C50" s="754"/>
      <c r="D50" s="71"/>
      <c r="E50" s="42" t="s">
        <v>17</v>
      </c>
      <c r="F50" s="88" t="s">
        <v>206</v>
      </c>
      <c r="G50" s="71">
        <v>1</v>
      </c>
      <c r="H50" s="756" t="s">
        <v>102</v>
      </c>
      <c r="I50" s="757"/>
      <c r="J50" s="757"/>
      <c r="K50" s="757"/>
      <c r="L50" s="758"/>
      <c r="M50" s="89"/>
      <c r="N50" s="95"/>
      <c r="O50" s="96"/>
    </row>
    <row r="51" spans="1:15" s="77" customFormat="1" ht="75" customHeight="1" thickBot="1">
      <c r="A51" s="110"/>
      <c r="B51" s="111"/>
      <c r="C51" s="112"/>
      <c r="D51" s="113"/>
      <c r="E51" s="114" t="s">
        <v>17</v>
      </c>
      <c r="F51" s="169" t="s">
        <v>207</v>
      </c>
      <c r="G51" s="113">
        <v>1</v>
      </c>
      <c r="H51" s="1066" t="s">
        <v>102</v>
      </c>
      <c r="I51" s="1067"/>
      <c r="J51" s="1067"/>
      <c r="K51" s="1067"/>
      <c r="L51" s="1068"/>
      <c r="M51" s="117"/>
      <c r="N51" s="118"/>
      <c r="O51" s="119"/>
    </row>
    <row r="52" spans="1:15" s="120" customFormat="1" ht="15.75">
      <c r="H52" s="121"/>
      <c r="I52" s="121"/>
      <c r="J52" s="121"/>
    </row>
    <row r="53" spans="1:15" s="39" customFormat="1" ht="15.75">
      <c r="H53" s="122"/>
      <c r="I53" s="122"/>
      <c r="J53" s="122"/>
    </row>
    <row r="54" spans="1:15" s="5" customFormat="1">
      <c r="H54" s="123"/>
      <c r="I54" s="123"/>
      <c r="J54" s="123"/>
    </row>
    <row r="55" spans="1:15" s="5" customFormat="1">
      <c r="H55" s="123"/>
      <c r="I55" s="123"/>
      <c r="J55" s="123"/>
    </row>
  </sheetData>
  <mergeCells count="61">
    <mergeCell ref="C1:J1"/>
    <mergeCell ref="A3:H3"/>
    <mergeCell ref="A6:D6"/>
    <mergeCell ref="A7:D7"/>
    <mergeCell ref="F7:G7"/>
    <mergeCell ref="A8:D8"/>
    <mergeCell ref="A9:D9"/>
    <mergeCell ref="A10:D10"/>
    <mergeCell ref="F10:G10"/>
    <mergeCell ref="A11:D11"/>
    <mergeCell ref="F11:G11"/>
    <mergeCell ref="A12:O12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O33"/>
    <mergeCell ref="A34:C34"/>
    <mergeCell ref="A35:C35"/>
    <mergeCell ref="A36:C36"/>
    <mergeCell ref="A37:C37"/>
    <mergeCell ref="A38:O38"/>
    <mergeCell ref="A39:C39"/>
    <mergeCell ref="H39:L39"/>
    <mergeCell ref="A40:C40"/>
    <mergeCell ref="H40:L40"/>
    <mergeCell ref="A41:C41"/>
    <mergeCell ref="H41:L41"/>
    <mergeCell ref="H48:L48"/>
    <mergeCell ref="A42:O42"/>
    <mergeCell ref="A43:C43"/>
    <mergeCell ref="H43:L43"/>
    <mergeCell ref="A44:C44"/>
    <mergeCell ref="H44:L44"/>
    <mergeCell ref="A45:C45"/>
    <mergeCell ref="H45:L45"/>
    <mergeCell ref="A49:C49"/>
    <mergeCell ref="H49:L49"/>
    <mergeCell ref="A50:C50"/>
    <mergeCell ref="H50:L50"/>
    <mergeCell ref="H51:L51"/>
    <mergeCell ref="A46:C46"/>
    <mergeCell ref="H46:L46"/>
    <mergeCell ref="A47:C47"/>
    <mergeCell ref="H47:L47"/>
    <mergeCell ref="A48:C48"/>
  </mergeCells>
  <phoneticPr fontId="1" type="noConversion"/>
  <printOptions horizontalCentered="1"/>
  <pageMargins left="0.23622047244094491" right="0.23622047244094491" top="0" bottom="0" header="0.31496062992125984" footer="0.31496062992125984"/>
  <pageSetup paperSize="9" scale="4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61"/>
  <sheetViews>
    <sheetView showGridLines="0" view="pageBreakPreview" zoomScale="70" zoomScaleNormal="70" zoomScaleSheetLayoutView="70" workbookViewId="0">
      <selection activeCell="H42" sqref="H42:K42"/>
    </sheetView>
  </sheetViews>
  <sheetFormatPr defaultColWidth="12" defaultRowHeight="11.25"/>
  <cols>
    <col min="1" max="1" width="23.33203125" style="174" customWidth="1"/>
    <col min="2" max="2" width="20" style="174" customWidth="1"/>
    <col min="3" max="3" width="25.1640625" style="174" customWidth="1"/>
    <col min="4" max="4" width="14" style="174" customWidth="1"/>
    <col min="5" max="5" width="18" style="174" customWidth="1"/>
    <col min="6" max="6" width="36" style="332" customWidth="1"/>
    <col min="7" max="7" width="9.6640625" style="332" customWidth="1"/>
    <col min="8" max="11" width="31.6640625" style="331" customWidth="1"/>
    <col min="12" max="17" width="9.1640625" style="332" customWidth="1"/>
    <col min="18" max="19" width="7.6640625" style="332" customWidth="1"/>
    <col min="20" max="16384" width="12" style="332"/>
  </cols>
  <sheetData>
    <row r="1" spans="1:20" s="174" customFormat="1" ht="43.5" customHeight="1">
      <c r="A1" s="170"/>
      <c r="B1" s="171"/>
      <c r="C1" s="900" t="s">
        <v>0</v>
      </c>
      <c r="D1" s="900"/>
      <c r="E1" s="900"/>
      <c r="F1" s="900"/>
      <c r="G1" s="900"/>
      <c r="H1" s="900"/>
      <c r="I1" s="900"/>
      <c r="J1" s="900"/>
      <c r="K1" s="900"/>
      <c r="L1" s="172" t="str">
        <f>'[14]TECHNICAL SHEET GARMENT'!J1</f>
        <v>WINTER 2018/19</v>
      </c>
      <c r="M1" s="171"/>
      <c r="N1" s="171"/>
      <c r="O1" s="171"/>
      <c r="P1" s="171"/>
      <c r="Q1" s="173"/>
    </row>
    <row r="2" spans="1:20" s="181" customFormat="1" ht="21" customHeight="1">
      <c r="A2" s="175" t="str">
        <f>'[14]TECHNICAL SHEET GARMENT'!A2</f>
        <v>LFV11488</v>
      </c>
      <c r="B2" s="1001" t="str">
        <f>+'[14]TECHNICAL SHEET GARMENT'!B2:I2</f>
        <v>LD ROCKLAND 3in1 PARKA</v>
      </c>
      <c r="C2" s="1001"/>
      <c r="D2" s="1001"/>
      <c r="E2" s="1001"/>
      <c r="F2" s="1001"/>
      <c r="G2" s="1001"/>
      <c r="H2" s="1001"/>
      <c r="I2" s="1001"/>
      <c r="J2" s="1001"/>
      <c r="K2" s="1001"/>
      <c r="L2" s="177" t="s">
        <v>1</v>
      </c>
      <c r="M2" s="179" t="str">
        <f>'[14]TECHNICAL SHEET GARMENT'!K2</f>
        <v>V1</v>
      </c>
      <c r="N2" s="177"/>
      <c r="O2" s="177"/>
      <c r="P2" s="177"/>
      <c r="Q2" s="180"/>
    </row>
    <row r="3" spans="1:20" s="188" customFormat="1" ht="21" customHeight="1">
      <c r="A3" s="407" t="str">
        <f>'[14]TECHNICAL SHEET GARMENT'!A3</f>
        <v>FABRIC:</v>
      </c>
      <c r="B3" s="992" t="str">
        <f>+'[14]TECHNICAL SHEET GARMENT'!B3:I3</f>
        <v>PFM0025V45 3L - FLYING TEX / 8093LDF3 - CAROLTEX</v>
      </c>
      <c r="C3" s="992"/>
      <c r="D3" s="992"/>
      <c r="E3" s="992"/>
      <c r="F3" s="992"/>
      <c r="G3" s="992"/>
      <c r="H3" s="992"/>
      <c r="I3" s="992"/>
      <c r="J3" s="992"/>
      <c r="K3" s="992"/>
      <c r="L3" s="183" t="s">
        <v>2</v>
      </c>
      <c r="M3" s="182"/>
      <c r="N3" s="186"/>
      <c r="O3" s="186" t="str">
        <f>'[14]TECHNICAL SHEET GARMENT'!L3</f>
        <v>MARJORIE</v>
      </c>
      <c r="P3" s="186"/>
      <c r="Q3" s="187"/>
    </row>
    <row r="4" spans="1:20" s="188" customFormat="1" ht="21" customHeight="1" thickBot="1">
      <c r="A4" s="189" t="s">
        <v>3</v>
      </c>
      <c r="B4" s="190">
        <f>'[14]TECHNICAL SHEET GARMENT'!B4</f>
        <v>43131</v>
      </c>
      <c r="C4" s="191"/>
      <c r="D4" s="191"/>
      <c r="E4" s="192"/>
      <c r="F4" s="192"/>
      <c r="G4" s="192"/>
      <c r="H4" s="193"/>
      <c r="I4" s="194"/>
      <c r="J4" s="194"/>
      <c r="K4" s="193"/>
      <c r="L4" s="195" t="str">
        <f>'[14]TECHNICAL SHEET GARMENT'!J4</f>
        <v xml:space="preserve">SUPPLIER : </v>
      </c>
      <c r="M4" s="191"/>
      <c r="N4" s="196"/>
      <c r="O4" s="196" t="str">
        <f>'[14]TECHNICAL SHEET GARMENT'!L4</f>
        <v>PRIMA CHANNEL</v>
      </c>
      <c r="P4" s="196"/>
      <c r="Q4" s="197"/>
    </row>
    <row r="5" spans="1:20" s="208" customFormat="1" ht="34.5" customHeight="1">
      <c r="A5" s="198" t="s">
        <v>4</v>
      </c>
      <c r="B5" s="199"/>
      <c r="C5" s="200"/>
      <c r="D5" s="200"/>
      <c r="E5" s="200"/>
      <c r="F5" s="200"/>
      <c r="G5" s="200"/>
      <c r="H5" s="201" t="s">
        <v>209</v>
      </c>
      <c r="I5" s="201" t="s">
        <v>124</v>
      </c>
      <c r="J5" s="201" t="s">
        <v>649</v>
      </c>
      <c r="K5" s="201"/>
      <c r="L5" s="202"/>
      <c r="M5" s="203"/>
      <c r="N5" s="200"/>
      <c r="O5" s="200"/>
      <c r="P5" s="200"/>
      <c r="Q5" s="204"/>
      <c r="R5" s="205"/>
      <c r="S5" s="206"/>
      <c r="T5" s="206"/>
    </row>
    <row r="6" spans="1:20" s="218" customFormat="1" ht="69.75" customHeight="1">
      <c r="A6" s="1082" t="s">
        <v>650</v>
      </c>
      <c r="B6" s="1083"/>
      <c r="C6" s="1083"/>
      <c r="D6" s="1083"/>
      <c r="E6" s="549" t="s">
        <v>651</v>
      </c>
      <c r="F6" s="903" t="s">
        <v>652</v>
      </c>
      <c r="G6" s="904"/>
      <c r="H6" s="669" t="s">
        <v>252</v>
      </c>
      <c r="I6" s="430" t="s">
        <v>129</v>
      </c>
      <c r="J6" s="430" t="s">
        <v>592</v>
      </c>
      <c r="K6" s="430"/>
      <c r="L6" s="213"/>
      <c r="M6" s="213"/>
      <c r="N6" s="213"/>
      <c r="O6" s="214"/>
      <c r="P6" s="214"/>
      <c r="Q6" s="215"/>
      <c r="R6" s="216"/>
      <c r="S6" s="216"/>
      <c r="T6" s="216"/>
    </row>
    <row r="7" spans="1:20" s="218" customFormat="1" ht="69.75" customHeight="1">
      <c r="A7" s="1084" t="s">
        <v>221</v>
      </c>
      <c r="B7" s="1085"/>
      <c r="C7" s="1085"/>
      <c r="D7" s="1085"/>
      <c r="E7" s="670" t="s">
        <v>17</v>
      </c>
      <c r="F7" s="671" t="s">
        <v>221</v>
      </c>
      <c r="G7" s="672"/>
      <c r="H7" s="673" t="s">
        <v>496</v>
      </c>
      <c r="I7" s="673" t="s">
        <v>496</v>
      </c>
      <c r="J7" s="673" t="s">
        <v>496</v>
      </c>
      <c r="K7" s="430"/>
      <c r="L7" s="213"/>
      <c r="M7" s="213"/>
      <c r="N7" s="214"/>
      <c r="O7" s="214"/>
      <c r="P7" s="214"/>
      <c r="Q7" s="215"/>
      <c r="R7" s="216"/>
      <c r="S7" s="216"/>
      <c r="T7" s="216"/>
    </row>
    <row r="8" spans="1:20" s="218" customFormat="1" ht="69.75" customHeight="1">
      <c r="A8" s="889" t="s">
        <v>223</v>
      </c>
      <c r="B8" s="890"/>
      <c r="C8" s="890"/>
      <c r="D8" s="891"/>
      <c r="E8" s="221" t="s">
        <v>17</v>
      </c>
      <c r="F8" s="892" t="s">
        <v>140</v>
      </c>
      <c r="G8" s="893"/>
      <c r="H8" s="669" t="s">
        <v>224</v>
      </c>
      <c r="I8" s="669" t="s">
        <v>224</v>
      </c>
      <c r="J8" s="669" t="s">
        <v>224</v>
      </c>
      <c r="K8" s="430"/>
      <c r="L8" s="213"/>
      <c r="M8" s="213"/>
      <c r="N8" s="214"/>
      <c r="O8" s="214"/>
      <c r="P8" s="214"/>
      <c r="Q8" s="215"/>
      <c r="R8" s="216"/>
      <c r="S8" s="216"/>
      <c r="T8" s="216"/>
    </row>
    <row r="9" spans="1:20" s="225" customFormat="1" ht="45.75" customHeight="1">
      <c r="A9" s="230" t="s">
        <v>225</v>
      </c>
      <c r="B9" s="231"/>
      <c r="C9" s="232"/>
      <c r="D9" s="232"/>
      <c r="E9" s="674"/>
      <c r="F9" s="232"/>
      <c r="G9" s="233"/>
      <c r="H9" s="234" t="str">
        <f>H5</f>
        <v>ECLIPSE BLUE
8598</v>
      </c>
      <c r="I9" s="235" t="str">
        <f>I5</f>
        <v>NORTH SEA
8604</v>
      </c>
      <c r="J9" s="235" t="str">
        <f>J5</f>
        <v>RUBY RED
8601</v>
      </c>
      <c r="K9" s="235"/>
      <c r="L9" s="886"/>
      <c r="M9" s="887"/>
      <c r="N9" s="887"/>
      <c r="O9" s="887"/>
      <c r="P9" s="887"/>
      <c r="Q9" s="888"/>
      <c r="R9" s="224"/>
      <c r="S9" s="224"/>
      <c r="T9" s="224"/>
    </row>
    <row r="10" spans="1:20" s="225" customFormat="1" ht="60" customHeight="1">
      <c r="A10" s="880" t="s">
        <v>653</v>
      </c>
      <c r="B10" s="881"/>
      <c r="C10" s="881"/>
      <c r="D10" s="882"/>
      <c r="E10" s="238" t="s">
        <v>17</v>
      </c>
      <c r="F10" s="1028" t="s">
        <v>654</v>
      </c>
      <c r="G10" s="893"/>
      <c r="H10" s="447" t="s">
        <v>655</v>
      </c>
      <c r="I10" s="237" t="s">
        <v>168</v>
      </c>
      <c r="J10" s="237" t="s">
        <v>656</v>
      </c>
      <c r="K10" s="236"/>
      <c r="L10" s="222"/>
      <c r="M10" s="222"/>
      <c r="N10" s="223"/>
      <c r="O10" s="223"/>
      <c r="P10" s="223"/>
      <c r="Q10" s="215"/>
      <c r="R10" s="224"/>
      <c r="S10" s="224"/>
      <c r="T10" s="224"/>
    </row>
    <row r="11" spans="1:20" s="225" customFormat="1" ht="60" customHeight="1">
      <c r="A11" s="880" t="s">
        <v>653</v>
      </c>
      <c r="B11" s="881"/>
      <c r="C11" s="881"/>
      <c r="D11" s="882"/>
      <c r="E11" s="238" t="s">
        <v>17</v>
      </c>
      <c r="F11" s="892" t="s">
        <v>657</v>
      </c>
      <c r="G11" s="893"/>
      <c r="H11" s="447" t="s">
        <v>655</v>
      </c>
      <c r="I11" s="237" t="s">
        <v>168</v>
      </c>
      <c r="J11" s="237" t="s">
        <v>656</v>
      </c>
      <c r="K11" s="236"/>
      <c r="L11" s="222"/>
      <c r="M11" s="222"/>
      <c r="N11" s="223"/>
      <c r="O11" s="223"/>
      <c r="P11" s="223"/>
      <c r="Q11" s="215"/>
      <c r="R11" s="224"/>
      <c r="S11" s="224"/>
      <c r="T11" s="224"/>
    </row>
    <row r="12" spans="1:20" s="218" customFormat="1" ht="69.75" customHeight="1">
      <c r="A12" s="889" t="s">
        <v>223</v>
      </c>
      <c r="B12" s="890"/>
      <c r="C12" s="890"/>
      <c r="D12" s="891"/>
      <c r="E12" s="551" t="s">
        <v>17</v>
      </c>
      <c r="F12" s="892" t="s">
        <v>140</v>
      </c>
      <c r="G12" s="893"/>
      <c r="H12" s="210" t="s">
        <v>224</v>
      </c>
      <c r="I12" s="210" t="s">
        <v>224</v>
      </c>
      <c r="J12" s="210" t="s">
        <v>224</v>
      </c>
      <c r="K12" s="430"/>
      <c r="L12" s="213"/>
      <c r="M12" s="213"/>
      <c r="N12" s="214"/>
      <c r="O12" s="214"/>
      <c r="P12" s="214"/>
      <c r="Q12" s="215"/>
      <c r="R12" s="216"/>
      <c r="S12" s="216"/>
      <c r="T12" s="216"/>
    </row>
    <row r="13" spans="1:20" s="218" customFormat="1" ht="69.75" customHeight="1">
      <c r="A13" s="880" t="s">
        <v>457</v>
      </c>
      <c r="B13" s="881"/>
      <c r="C13" s="881"/>
      <c r="D13" s="882"/>
      <c r="E13" s="226" t="s">
        <v>17</v>
      </c>
      <c r="F13" s="227" t="s">
        <v>658</v>
      </c>
      <c r="G13" s="228"/>
      <c r="H13" s="429" t="s">
        <v>459</v>
      </c>
      <c r="I13" s="429" t="s">
        <v>459</v>
      </c>
      <c r="J13" s="429" t="s">
        <v>459</v>
      </c>
      <c r="K13" s="675"/>
      <c r="L13" s="213"/>
      <c r="M13" s="213"/>
      <c r="N13" s="214"/>
      <c r="O13" s="214"/>
      <c r="P13" s="214"/>
      <c r="Q13" s="215"/>
      <c r="R13" s="216"/>
      <c r="S13" s="216"/>
      <c r="T13" s="216"/>
    </row>
    <row r="14" spans="1:20" s="218" customFormat="1" ht="69.75" customHeight="1">
      <c r="A14" s="894" t="s">
        <v>659</v>
      </c>
      <c r="B14" s="881"/>
      <c r="C14" s="881"/>
      <c r="D14" s="882"/>
      <c r="E14" s="226" t="s">
        <v>17</v>
      </c>
      <c r="F14" s="883" t="s">
        <v>18</v>
      </c>
      <c r="G14" s="884"/>
      <c r="H14" s="429" t="s">
        <v>660</v>
      </c>
      <c r="I14" s="429" t="s">
        <v>660</v>
      </c>
      <c r="J14" s="429" t="s">
        <v>660</v>
      </c>
      <c r="K14" s="675"/>
      <c r="L14" s="213"/>
      <c r="M14" s="213"/>
      <c r="N14" s="214"/>
      <c r="O14" s="214"/>
      <c r="P14" s="214"/>
      <c r="Q14" s="215"/>
      <c r="R14" s="216"/>
      <c r="S14" s="216"/>
      <c r="T14" s="216"/>
    </row>
    <row r="15" spans="1:20" s="225" customFormat="1" ht="54" customHeight="1">
      <c r="A15" s="894" t="s">
        <v>661</v>
      </c>
      <c r="B15" s="881"/>
      <c r="C15" s="881"/>
      <c r="D15" s="882"/>
      <c r="E15" s="226" t="s">
        <v>17</v>
      </c>
      <c r="F15" s="883" t="s">
        <v>662</v>
      </c>
      <c r="G15" s="884"/>
      <c r="H15" s="236" t="s">
        <v>330</v>
      </c>
      <c r="I15" s="236" t="s">
        <v>330</v>
      </c>
      <c r="J15" s="236" t="s">
        <v>330</v>
      </c>
      <c r="K15" s="236"/>
      <c r="L15" s="222"/>
      <c r="M15" s="222"/>
      <c r="N15" s="223"/>
      <c r="O15" s="223"/>
      <c r="P15" s="223"/>
      <c r="Q15" s="215"/>
      <c r="R15" s="224"/>
      <c r="S15" s="224"/>
      <c r="T15" s="224"/>
    </row>
    <row r="16" spans="1:20" s="208" customFormat="1" ht="24.75" customHeight="1">
      <c r="A16" s="855" t="s">
        <v>25</v>
      </c>
      <c r="B16" s="856"/>
      <c r="C16" s="856"/>
      <c r="D16" s="856"/>
      <c r="E16" s="856"/>
      <c r="F16" s="856"/>
      <c r="G16" s="856"/>
      <c r="H16" s="856"/>
      <c r="I16" s="856"/>
      <c r="J16" s="856"/>
      <c r="K16" s="856"/>
      <c r="L16" s="856"/>
      <c r="M16" s="856"/>
      <c r="N16" s="856"/>
      <c r="O16" s="856"/>
      <c r="P16" s="856"/>
      <c r="Q16" s="857"/>
      <c r="R16" s="239"/>
      <c r="S16" s="207"/>
      <c r="T16" s="207"/>
    </row>
    <row r="17" spans="1:20" s="208" customFormat="1" ht="39" customHeight="1">
      <c r="A17" s="240"/>
      <c r="B17" s="241" t="s">
        <v>26</v>
      </c>
      <c r="C17" s="242"/>
      <c r="D17" s="243" t="s">
        <v>27</v>
      </c>
      <c r="E17" s="244" t="s">
        <v>28</v>
      </c>
      <c r="F17" s="245" t="s">
        <v>29</v>
      </c>
      <c r="G17" s="246" t="s">
        <v>30</v>
      </c>
      <c r="H17" s="247" t="str">
        <f>H5</f>
        <v>ECLIPSE BLUE
8598</v>
      </c>
      <c r="I17" s="244" t="str">
        <f>I5</f>
        <v>NORTH SEA
8604</v>
      </c>
      <c r="J17" s="244" t="str">
        <f>J5</f>
        <v>RUBY RED
8601</v>
      </c>
      <c r="K17" s="244">
        <f>K5</f>
        <v>0</v>
      </c>
      <c r="L17" s="245"/>
      <c r="M17" s="245" t="s">
        <v>32</v>
      </c>
      <c r="N17" s="245" t="s">
        <v>33</v>
      </c>
      <c r="O17" s="245" t="s">
        <v>34</v>
      </c>
      <c r="P17" s="245" t="s">
        <v>35</v>
      </c>
      <c r="Q17" s="245" t="s">
        <v>36</v>
      </c>
      <c r="T17" s="250"/>
    </row>
    <row r="18" spans="1:20" s="259" customFormat="1" ht="54.75" customHeight="1">
      <c r="A18" s="1042" t="s">
        <v>663</v>
      </c>
      <c r="B18" s="869"/>
      <c r="C18" s="870"/>
      <c r="D18" s="212"/>
      <c r="E18" s="211" t="s">
        <v>38</v>
      </c>
      <c r="F18" s="251" t="s">
        <v>39</v>
      </c>
      <c r="G18" s="252">
        <v>1</v>
      </c>
      <c r="H18" s="253" t="s">
        <v>395</v>
      </c>
      <c r="I18" s="253" t="s">
        <v>664</v>
      </c>
      <c r="J18" s="253" t="s">
        <v>665</v>
      </c>
      <c r="K18" s="253"/>
      <c r="L18" s="255"/>
      <c r="M18" s="255"/>
      <c r="N18" s="256"/>
      <c r="O18" s="255"/>
      <c r="P18" s="257"/>
      <c r="Q18" s="258"/>
    </row>
    <row r="19" spans="1:20" s="259" customFormat="1" ht="68.25" customHeight="1">
      <c r="A19" s="865" t="s">
        <v>666</v>
      </c>
      <c r="B19" s="866"/>
      <c r="C19" s="867"/>
      <c r="D19" s="212"/>
      <c r="E19" s="211" t="s">
        <v>38</v>
      </c>
      <c r="F19" s="251" t="s">
        <v>667</v>
      </c>
      <c r="G19" s="252">
        <v>1</v>
      </c>
      <c r="H19" s="253" t="s">
        <v>395</v>
      </c>
      <c r="I19" s="253" t="s">
        <v>664</v>
      </c>
      <c r="J19" s="253" t="s">
        <v>665</v>
      </c>
      <c r="K19" s="263"/>
      <c r="L19" s="255"/>
      <c r="M19" s="255"/>
      <c r="N19" s="256"/>
      <c r="O19" s="255"/>
      <c r="P19" s="264"/>
      <c r="Q19" s="265"/>
    </row>
    <row r="20" spans="1:20" s="259" customFormat="1" ht="66" customHeight="1">
      <c r="A20" s="879" t="s">
        <v>160</v>
      </c>
      <c r="B20" s="879"/>
      <c r="C20" s="879"/>
      <c r="D20" s="212" t="s">
        <v>161</v>
      </c>
      <c r="E20" s="212" t="s">
        <v>162</v>
      </c>
      <c r="F20" s="275" t="s">
        <v>401</v>
      </c>
      <c r="G20" s="252">
        <v>1</v>
      </c>
      <c r="H20" s="212" t="s">
        <v>321</v>
      </c>
      <c r="I20" s="212" t="s">
        <v>173</v>
      </c>
      <c r="J20" s="212" t="s">
        <v>668</v>
      </c>
      <c r="K20" s="253"/>
      <c r="L20" s="255"/>
      <c r="M20" s="255"/>
      <c r="N20" s="457"/>
      <c r="O20" s="255"/>
      <c r="P20" s="264"/>
      <c r="Q20" s="265"/>
    </row>
    <row r="21" spans="1:20" s="259" customFormat="1" ht="66.75" customHeight="1">
      <c r="A21" s="885" t="s">
        <v>669</v>
      </c>
      <c r="B21" s="1010"/>
      <c r="C21" s="1011"/>
      <c r="D21" s="252"/>
      <c r="E21" s="252" t="s">
        <v>17</v>
      </c>
      <c r="F21" s="275" t="s">
        <v>670</v>
      </c>
      <c r="G21" s="252">
        <v>10</v>
      </c>
      <c r="H21" s="212" t="s">
        <v>59</v>
      </c>
      <c r="I21" s="212" t="s">
        <v>59</v>
      </c>
      <c r="J21" s="212" t="s">
        <v>59</v>
      </c>
      <c r="K21" s="263"/>
      <c r="L21" s="267"/>
      <c r="M21" s="267"/>
      <c r="N21" s="256"/>
      <c r="O21" s="267"/>
      <c r="P21" s="267"/>
      <c r="Q21" s="268"/>
      <c r="R21" s="269"/>
      <c r="S21" s="269"/>
      <c r="T21" s="269"/>
    </row>
    <row r="22" spans="1:20" s="259" customFormat="1" ht="82.5" customHeight="1">
      <c r="A22" s="885" t="s">
        <v>671</v>
      </c>
      <c r="B22" s="1010"/>
      <c r="C22" s="1011"/>
      <c r="D22" s="252"/>
      <c r="E22" s="252" t="s">
        <v>17</v>
      </c>
      <c r="F22" s="275" t="s">
        <v>672</v>
      </c>
      <c r="G22" s="252">
        <v>2</v>
      </c>
      <c r="H22" s="212" t="s">
        <v>59</v>
      </c>
      <c r="I22" s="212" t="s">
        <v>59</v>
      </c>
      <c r="J22" s="212" t="s">
        <v>59</v>
      </c>
      <c r="K22" s="461"/>
      <c r="L22" s="271"/>
      <c r="M22" s="271"/>
      <c r="N22" s="272"/>
      <c r="O22" s="271"/>
      <c r="P22" s="273"/>
      <c r="Q22" s="274"/>
    </row>
    <row r="23" spans="1:20" s="259" customFormat="1" ht="72.75" customHeight="1">
      <c r="A23" s="885" t="s">
        <v>673</v>
      </c>
      <c r="B23" s="1010"/>
      <c r="C23" s="1011"/>
      <c r="D23" s="212"/>
      <c r="E23" s="212" t="s">
        <v>17</v>
      </c>
      <c r="F23" s="260" t="s">
        <v>674</v>
      </c>
      <c r="G23" s="261">
        <v>1</v>
      </c>
      <c r="H23" s="212" t="s">
        <v>59</v>
      </c>
      <c r="I23" s="212" t="s">
        <v>59</v>
      </c>
      <c r="J23" s="212" t="s">
        <v>59</v>
      </c>
      <c r="K23" s="212"/>
      <c r="L23" s="271"/>
      <c r="M23" s="271"/>
      <c r="N23" s="272"/>
      <c r="O23" s="271"/>
      <c r="P23" s="273"/>
      <c r="Q23" s="274"/>
    </row>
    <row r="24" spans="1:20" s="259" customFormat="1" ht="72.75" customHeight="1">
      <c r="A24" s="1081" t="s">
        <v>675</v>
      </c>
      <c r="B24" s="847"/>
      <c r="C24" s="848"/>
      <c r="D24" s="212"/>
      <c r="E24" s="212" t="s">
        <v>17</v>
      </c>
      <c r="F24" s="275" t="s">
        <v>676</v>
      </c>
      <c r="G24" s="252">
        <v>3</v>
      </c>
      <c r="H24" s="212" t="s">
        <v>19</v>
      </c>
      <c r="I24" s="212" t="s">
        <v>19</v>
      </c>
      <c r="J24" s="212" t="s">
        <v>19</v>
      </c>
      <c r="K24" s="212"/>
      <c r="L24" s="271"/>
      <c r="M24" s="271"/>
      <c r="N24" s="272"/>
      <c r="O24" s="271"/>
      <c r="P24" s="273"/>
      <c r="Q24" s="274"/>
    </row>
    <row r="25" spans="1:20" s="259" customFormat="1" ht="57" customHeight="1">
      <c r="A25" s="875" t="s">
        <v>677</v>
      </c>
      <c r="B25" s="875"/>
      <c r="C25" s="875"/>
      <c r="D25" s="546"/>
      <c r="E25" s="212" t="s">
        <v>17</v>
      </c>
      <c r="F25" s="275" t="s">
        <v>678</v>
      </c>
      <c r="G25" s="252">
        <v>3</v>
      </c>
      <c r="H25" s="212" t="s">
        <v>19</v>
      </c>
      <c r="I25" s="212" t="s">
        <v>19</v>
      </c>
      <c r="J25" s="212" t="s">
        <v>19</v>
      </c>
      <c r="K25" s="252"/>
      <c r="L25" s="271"/>
      <c r="M25" s="271"/>
      <c r="N25" s="276"/>
      <c r="O25" s="271"/>
      <c r="P25" s="271"/>
      <c r="Q25" s="277"/>
    </row>
    <row r="26" spans="1:20" s="523" customFormat="1" ht="60" customHeight="1">
      <c r="A26" s="861" t="s">
        <v>77</v>
      </c>
      <c r="B26" s="862"/>
      <c r="C26" s="863"/>
      <c r="D26" s="261"/>
      <c r="E26" s="261" t="s">
        <v>17</v>
      </c>
      <c r="F26" s="260" t="s">
        <v>74</v>
      </c>
      <c r="G26" s="261">
        <v>1</v>
      </c>
      <c r="H26" s="253" t="s">
        <v>485</v>
      </c>
      <c r="I26" s="253" t="s">
        <v>485</v>
      </c>
      <c r="J26" s="253" t="s">
        <v>485</v>
      </c>
      <c r="K26" s="520"/>
      <c r="L26" s="520"/>
      <c r="M26" s="255"/>
      <c r="N26" s="255"/>
      <c r="O26" s="521"/>
      <c r="P26" s="281"/>
      <c r="Q26" s="281"/>
      <c r="R26" s="676"/>
    </row>
    <row r="27" spans="1:20" s="523" customFormat="1" ht="60" customHeight="1">
      <c r="A27" s="861" t="s">
        <v>75</v>
      </c>
      <c r="B27" s="862"/>
      <c r="C27" s="863"/>
      <c r="D27" s="261"/>
      <c r="E27" s="261" t="s">
        <v>17</v>
      </c>
      <c r="F27" s="260" t="s">
        <v>76</v>
      </c>
      <c r="G27" s="261">
        <v>1</v>
      </c>
      <c r="H27" s="253" t="s">
        <v>485</v>
      </c>
      <c r="I27" s="253" t="s">
        <v>485</v>
      </c>
      <c r="J27" s="253" t="s">
        <v>485</v>
      </c>
      <c r="K27" s="520"/>
      <c r="L27" s="520"/>
      <c r="M27" s="255"/>
      <c r="N27" s="255"/>
      <c r="O27" s="521"/>
      <c r="P27" s="281"/>
      <c r="Q27" s="281"/>
      <c r="R27" s="676"/>
    </row>
    <row r="28" spans="1:20" s="208" customFormat="1" ht="24.75" customHeight="1">
      <c r="A28" s="855" t="s">
        <v>269</v>
      </c>
      <c r="B28" s="856"/>
      <c r="C28" s="856"/>
      <c r="D28" s="856"/>
      <c r="E28" s="856"/>
      <c r="F28" s="856"/>
      <c r="G28" s="856"/>
      <c r="H28" s="856"/>
      <c r="I28" s="856"/>
      <c r="J28" s="856"/>
      <c r="K28" s="856"/>
      <c r="L28" s="856"/>
      <c r="M28" s="856"/>
      <c r="N28" s="856"/>
      <c r="O28" s="856"/>
      <c r="P28" s="856"/>
      <c r="Q28" s="857"/>
      <c r="R28" s="239"/>
      <c r="S28" s="207"/>
      <c r="T28" s="207"/>
    </row>
    <row r="29" spans="1:20" s="208" customFormat="1" ht="39" customHeight="1">
      <c r="A29" s="240"/>
      <c r="B29" s="241" t="s">
        <v>26</v>
      </c>
      <c r="C29" s="242"/>
      <c r="D29" s="243" t="s">
        <v>27</v>
      </c>
      <c r="E29" s="244" t="s">
        <v>28</v>
      </c>
      <c r="F29" s="245" t="s">
        <v>29</v>
      </c>
      <c r="G29" s="246" t="s">
        <v>30</v>
      </c>
      <c r="H29" s="247" t="str">
        <f>H9</f>
        <v>ECLIPSE BLUE
8598</v>
      </c>
      <c r="I29" s="244" t="str">
        <f>I9</f>
        <v>NORTH SEA
8604</v>
      </c>
      <c r="J29" s="244" t="str">
        <f>J9</f>
        <v>RUBY RED
8601</v>
      </c>
      <c r="K29" s="244">
        <f>K9</f>
        <v>0</v>
      </c>
      <c r="L29" s="245" t="s">
        <v>32</v>
      </c>
      <c r="M29" s="245" t="s">
        <v>33</v>
      </c>
      <c r="N29" s="245" t="s">
        <v>34</v>
      </c>
      <c r="O29" s="245" t="s">
        <v>35</v>
      </c>
      <c r="P29" s="245" t="s">
        <v>36</v>
      </c>
      <c r="Q29" s="249" t="s">
        <v>235</v>
      </c>
      <c r="T29" s="250"/>
    </row>
    <row r="30" spans="1:20" s="259" customFormat="1" ht="81" customHeight="1">
      <c r="A30" s="1042" t="s">
        <v>679</v>
      </c>
      <c r="B30" s="869"/>
      <c r="C30" s="870"/>
      <c r="D30" s="212"/>
      <c r="E30" s="212" t="s">
        <v>38</v>
      </c>
      <c r="F30" s="280" t="s">
        <v>39</v>
      </c>
      <c r="G30" s="252">
        <v>1</v>
      </c>
      <c r="H30" s="253" t="s">
        <v>395</v>
      </c>
      <c r="I30" s="253" t="s">
        <v>664</v>
      </c>
      <c r="J30" s="253" t="s">
        <v>665</v>
      </c>
      <c r="K30" s="263"/>
      <c r="L30" s="255"/>
      <c r="M30" s="255"/>
      <c r="N30" s="256"/>
      <c r="O30" s="255"/>
      <c r="P30" s="264"/>
      <c r="Q30" s="265"/>
    </row>
    <row r="31" spans="1:20" s="259" customFormat="1" ht="54.75" customHeight="1">
      <c r="A31" s="868" t="s">
        <v>680</v>
      </c>
      <c r="B31" s="1024"/>
      <c r="C31" s="1025"/>
      <c r="D31" s="278" t="s">
        <v>179</v>
      </c>
      <c r="E31" s="296" t="s">
        <v>180</v>
      </c>
      <c r="F31" s="275" t="s">
        <v>681</v>
      </c>
      <c r="G31" s="252">
        <v>3</v>
      </c>
      <c r="H31" s="236" t="s">
        <v>252</v>
      </c>
      <c r="I31" s="236" t="s">
        <v>164</v>
      </c>
      <c r="J31" s="236" t="s">
        <v>682</v>
      </c>
      <c r="K31" s="263"/>
      <c r="L31" s="255"/>
      <c r="M31" s="255"/>
      <c r="N31" s="256"/>
      <c r="O31" s="255"/>
      <c r="P31" s="264"/>
      <c r="Q31" s="265"/>
    </row>
    <row r="32" spans="1:20" s="259" customFormat="1" ht="62.25" customHeight="1">
      <c r="A32" s="868" t="s">
        <v>683</v>
      </c>
      <c r="B32" s="1024"/>
      <c r="C32" s="1025"/>
      <c r="D32" s="212"/>
      <c r="E32" s="212" t="s">
        <v>17</v>
      </c>
      <c r="F32" s="275" t="s">
        <v>425</v>
      </c>
      <c r="G32" s="252">
        <v>2</v>
      </c>
      <c r="H32" s="285" t="s">
        <v>224</v>
      </c>
      <c r="I32" s="285" t="s">
        <v>224</v>
      </c>
      <c r="J32" s="285" t="s">
        <v>224</v>
      </c>
      <c r="K32" s="278"/>
      <c r="L32" s="271"/>
      <c r="M32" s="271"/>
      <c r="N32" s="276"/>
      <c r="O32" s="272"/>
      <c r="P32" s="272"/>
      <c r="Q32" s="277"/>
    </row>
    <row r="33" spans="1:20" s="259" customFormat="1" ht="72" customHeight="1">
      <c r="A33" s="885" t="s">
        <v>671</v>
      </c>
      <c r="B33" s="1010"/>
      <c r="C33" s="1011"/>
      <c r="D33" s="212"/>
      <c r="E33" s="212" t="s">
        <v>17</v>
      </c>
      <c r="F33" s="260" t="s">
        <v>684</v>
      </c>
      <c r="G33" s="261">
        <v>1</v>
      </c>
      <c r="H33" s="212" t="s">
        <v>59</v>
      </c>
      <c r="I33" s="212" t="s">
        <v>59</v>
      </c>
      <c r="J33" s="212" t="s">
        <v>59</v>
      </c>
      <c r="K33" s="278"/>
      <c r="L33" s="271"/>
      <c r="M33" s="271"/>
      <c r="N33" s="276"/>
      <c r="O33" s="272"/>
      <c r="P33" s="272"/>
      <c r="Q33" s="277"/>
    </row>
    <row r="34" spans="1:20" s="208" customFormat="1" ht="24.75" customHeight="1">
      <c r="A34" s="855" t="s">
        <v>80</v>
      </c>
      <c r="B34" s="856"/>
      <c r="C34" s="856"/>
      <c r="D34" s="856"/>
      <c r="E34" s="856"/>
      <c r="F34" s="856"/>
      <c r="G34" s="856"/>
      <c r="H34" s="856"/>
      <c r="I34" s="856"/>
      <c r="J34" s="856"/>
      <c r="K34" s="856"/>
      <c r="L34" s="856"/>
      <c r="M34" s="856"/>
      <c r="N34" s="856"/>
      <c r="O34" s="856"/>
      <c r="P34" s="856"/>
      <c r="Q34" s="857"/>
      <c r="R34" s="239"/>
      <c r="S34" s="207"/>
      <c r="T34" s="207"/>
    </row>
    <row r="35" spans="1:20" s="208" customFormat="1" ht="105.75" customHeight="1">
      <c r="A35" s="858" t="s">
        <v>685</v>
      </c>
      <c r="B35" s="853"/>
      <c r="C35" s="854"/>
      <c r="D35" s="252"/>
      <c r="E35" s="211" t="s">
        <v>281</v>
      </c>
      <c r="F35" s="275" t="s">
        <v>686</v>
      </c>
      <c r="G35" s="252">
        <v>1</v>
      </c>
      <c r="H35" s="211" t="s">
        <v>283</v>
      </c>
      <c r="I35" s="211" t="s">
        <v>687</v>
      </c>
      <c r="J35" s="211" t="s">
        <v>615</v>
      </c>
      <c r="K35" s="211"/>
      <c r="L35" s="292"/>
      <c r="M35" s="292"/>
      <c r="N35" s="276"/>
      <c r="O35" s="293"/>
      <c r="P35" s="293"/>
      <c r="Q35" s="294"/>
      <c r="R35" s="239"/>
      <c r="S35" s="207"/>
      <c r="T35" s="207"/>
    </row>
    <row r="36" spans="1:20" s="208" customFormat="1" ht="105.75" customHeight="1">
      <c r="A36" s="859" t="s">
        <v>434</v>
      </c>
      <c r="B36" s="853"/>
      <c r="C36" s="854"/>
      <c r="D36" s="252"/>
      <c r="E36" s="211" t="s">
        <v>281</v>
      </c>
      <c r="F36" s="275" t="s">
        <v>688</v>
      </c>
      <c r="G36" s="252">
        <v>1</v>
      </c>
      <c r="H36" s="211" t="s">
        <v>283</v>
      </c>
      <c r="I36" s="211" t="s">
        <v>687</v>
      </c>
      <c r="J36" s="211" t="s">
        <v>615</v>
      </c>
      <c r="K36" s="211"/>
      <c r="L36" s="292"/>
      <c r="M36" s="292"/>
      <c r="N36" s="276"/>
      <c r="O36" s="293"/>
      <c r="P36" s="293"/>
      <c r="Q36" s="294"/>
      <c r="R36" s="239"/>
      <c r="S36" s="207"/>
      <c r="T36" s="207"/>
    </row>
    <row r="37" spans="1:20" s="208" customFormat="1" ht="88.5" customHeight="1">
      <c r="A37" s="931" t="s">
        <v>689</v>
      </c>
      <c r="B37" s="931"/>
      <c r="C37" s="931"/>
      <c r="D37" s="677" t="s">
        <v>90</v>
      </c>
      <c r="E37" s="278" t="s">
        <v>91</v>
      </c>
      <c r="F37" s="251" t="s">
        <v>690</v>
      </c>
      <c r="G37" s="252">
        <v>1</v>
      </c>
      <c r="H37" s="1079" t="s">
        <v>102</v>
      </c>
      <c r="I37" s="1080"/>
      <c r="J37" s="1080"/>
      <c r="K37" s="1080"/>
      <c r="L37" s="292"/>
      <c r="M37" s="292"/>
      <c r="N37" s="276"/>
      <c r="O37" s="293"/>
      <c r="P37" s="293"/>
      <c r="Q37" s="294"/>
      <c r="R37" s="239"/>
      <c r="S37" s="207"/>
      <c r="T37" s="207"/>
    </row>
    <row r="38" spans="1:20" s="208" customFormat="1" ht="19.5">
      <c r="A38" s="855" t="s">
        <v>284</v>
      </c>
      <c r="B38" s="856"/>
      <c r="C38" s="856"/>
      <c r="D38" s="856"/>
      <c r="E38" s="856"/>
      <c r="F38" s="856"/>
      <c r="G38" s="856"/>
      <c r="H38" s="856"/>
      <c r="I38" s="856"/>
      <c r="J38" s="856"/>
      <c r="K38" s="856"/>
      <c r="L38" s="856"/>
      <c r="M38" s="856"/>
      <c r="N38" s="856"/>
      <c r="O38" s="856"/>
      <c r="P38" s="856"/>
      <c r="Q38" s="857"/>
      <c r="R38" s="239"/>
      <c r="S38" s="207"/>
      <c r="T38" s="207"/>
    </row>
    <row r="39" spans="1:20" s="208" customFormat="1" ht="105.75" customHeight="1">
      <c r="A39" s="858" t="s">
        <v>685</v>
      </c>
      <c r="B39" s="853"/>
      <c r="C39" s="854"/>
      <c r="D39" s="252"/>
      <c r="E39" s="211" t="s">
        <v>281</v>
      </c>
      <c r="F39" s="275" t="s">
        <v>433</v>
      </c>
      <c r="G39" s="252">
        <v>1</v>
      </c>
      <c r="H39" s="211" t="s">
        <v>283</v>
      </c>
      <c r="I39" s="254" t="s">
        <v>691</v>
      </c>
      <c r="J39" s="211" t="s">
        <v>615</v>
      </c>
      <c r="K39" s="211"/>
      <c r="L39" s="292"/>
      <c r="M39" s="292"/>
      <c r="N39" s="276"/>
      <c r="O39" s="293"/>
      <c r="P39" s="293"/>
      <c r="Q39" s="294"/>
      <c r="R39" s="239"/>
      <c r="S39" s="207"/>
      <c r="T39" s="207"/>
    </row>
    <row r="40" spans="1:20" s="208" customFormat="1" ht="105.75" customHeight="1">
      <c r="A40" s="859" t="s">
        <v>434</v>
      </c>
      <c r="B40" s="853"/>
      <c r="C40" s="854"/>
      <c r="D40" s="252"/>
      <c r="E40" s="211" t="s">
        <v>281</v>
      </c>
      <c r="F40" s="275" t="s">
        <v>692</v>
      </c>
      <c r="G40" s="252">
        <v>1</v>
      </c>
      <c r="H40" s="211" t="s">
        <v>283</v>
      </c>
      <c r="I40" s="254" t="s">
        <v>691</v>
      </c>
      <c r="J40" s="211" t="s">
        <v>615</v>
      </c>
      <c r="K40" s="211"/>
      <c r="L40" s="292"/>
      <c r="M40" s="292"/>
      <c r="N40" s="276"/>
      <c r="O40" s="293"/>
      <c r="P40" s="293"/>
      <c r="Q40" s="294"/>
      <c r="R40" s="239"/>
      <c r="S40" s="207"/>
      <c r="T40" s="207"/>
    </row>
    <row r="41" spans="1:20" s="208" customFormat="1" ht="19.5">
      <c r="A41" s="855" t="s">
        <v>94</v>
      </c>
      <c r="B41" s="856"/>
      <c r="C41" s="856"/>
      <c r="D41" s="856"/>
      <c r="E41" s="856"/>
      <c r="F41" s="856"/>
      <c r="G41" s="856"/>
      <c r="H41" s="856"/>
      <c r="I41" s="856"/>
      <c r="J41" s="856"/>
      <c r="K41" s="856"/>
      <c r="L41" s="856"/>
      <c r="M41" s="856"/>
      <c r="N41" s="856"/>
      <c r="O41" s="856"/>
      <c r="P41" s="856"/>
      <c r="Q41" s="857"/>
      <c r="R41" s="239"/>
      <c r="S41" s="207"/>
      <c r="T41" s="207"/>
    </row>
    <row r="42" spans="1:20" s="259" customFormat="1" ht="133.5" customHeight="1">
      <c r="A42" s="816" t="s">
        <v>693</v>
      </c>
      <c r="B42" s="816"/>
      <c r="C42" s="816"/>
      <c r="D42" s="524" t="s">
        <v>364</v>
      </c>
      <c r="E42" s="296" t="s">
        <v>97</v>
      </c>
      <c r="F42" s="260" t="s">
        <v>694</v>
      </c>
      <c r="G42" s="261">
        <v>1</v>
      </c>
      <c r="H42" s="838" t="s">
        <v>102</v>
      </c>
      <c r="I42" s="839"/>
      <c r="J42" s="839"/>
      <c r="K42" s="839"/>
      <c r="L42" s="292"/>
      <c r="M42" s="292"/>
      <c r="N42" s="276"/>
      <c r="O42" s="293"/>
      <c r="P42" s="293"/>
      <c r="Q42" s="294"/>
    </row>
    <row r="43" spans="1:20" s="259" customFormat="1" ht="114.75" customHeight="1">
      <c r="A43" s="852" t="s">
        <v>196</v>
      </c>
      <c r="B43" s="853"/>
      <c r="C43" s="854"/>
      <c r="D43" s="295" t="s">
        <v>197</v>
      </c>
      <c r="E43" s="296" t="s">
        <v>97</v>
      </c>
      <c r="F43" s="260" t="s">
        <v>531</v>
      </c>
      <c r="G43" s="261">
        <v>1</v>
      </c>
      <c r="H43" s="838" t="s">
        <v>102</v>
      </c>
      <c r="I43" s="839"/>
      <c r="J43" s="839"/>
      <c r="K43" s="839"/>
      <c r="L43" s="292"/>
      <c r="M43" s="292"/>
      <c r="N43" s="276"/>
      <c r="O43" s="293"/>
      <c r="P43" s="293"/>
      <c r="Q43" s="294"/>
    </row>
    <row r="44" spans="1:20" s="259" customFormat="1" ht="99" customHeight="1">
      <c r="A44" s="834" t="s">
        <v>103</v>
      </c>
      <c r="B44" s="835"/>
      <c r="C44" s="836"/>
      <c r="D44" s="252" t="s">
        <v>104</v>
      </c>
      <c r="E44" s="211" t="s">
        <v>97</v>
      </c>
      <c r="F44" s="251" t="s">
        <v>105</v>
      </c>
      <c r="G44" s="252">
        <v>1</v>
      </c>
      <c r="H44" s="838" t="s">
        <v>102</v>
      </c>
      <c r="I44" s="839"/>
      <c r="J44" s="839"/>
      <c r="K44" s="839"/>
      <c r="L44" s="292"/>
      <c r="M44" s="292"/>
      <c r="N44" s="276"/>
      <c r="O44" s="293"/>
      <c r="P44" s="293"/>
      <c r="Q44" s="294"/>
    </row>
    <row r="45" spans="1:20" s="208" customFormat="1" ht="19.5">
      <c r="A45" s="297" t="s">
        <v>290</v>
      </c>
      <c r="B45" s="298"/>
      <c r="C45" s="299"/>
      <c r="D45" s="299"/>
      <c r="E45" s="299"/>
      <c r="F45" s="299"/>
      <c r="G45" s="299"/>
      <c r="H45" s="300"/>
      <c r="I45" s="300"/>
      <c r="J45" s="300"/>
      <c r="K45" s="300"/>
      <c r="L45" s="299"/>
      <c r="M45" s="301"/>
      <c r="N45" s="302"/>
      <c r="O45" s="299"/>
      <c r="P45" s="299"/>
      <c r="Q45" s="303"/>
      <c r="R45" s="239"/>
      <c r="S45" s="207"/>
      <c r="T45" s="207"/>
    </row>
    <row r="46" spans="1:20" s="259" customFormat="1" ht="99" customHeight="1">
      <c r="A46" s="842" t="s">
        <v>288</v>
      </c>
      <c r="B46" s="847"/>
      <c r="C46" s="848"/>
      <c r="D46" s="261" t="s">
        <v>96</v>
      </c>
      <c r="E46" s="212" t="s">
        <v>97</v>
      </c>
      <c r="F46" s="260" t="s">
        <v>695</v>
      </c>
      <c r="G46" s="261">
        <v>1</v>
      </c>
      <c r="H46" s="838"/>
      <c r="I46" s="839"/>
      <c r="J46" s="839"/>
      <c r="K46" s="839"/>
      <c r="L46" s="292"/>
      <c r="M46" s="292"/>
      <c r="N46" s="276"/>
      <c r="O46" s="293"/>
      <c r="P46" s="293"/>
      <c r="Q46" s="294"/>
    </row>
    <row r="47" spans="1:20" s="259" customFormat="1" ht="116.25" customHeight="1">
      <c r="A47" s="852" t="s">
        <v>196</v>
      </c>
      <c r="B47" s="853"/>
      <c r="C47" s="854"/>
      <c r="D47" s="295" t="s">
        <v>197</v>
      </c>
      <c r="E47" s="296" t="s">
        <v>97</v>
      </c>
      <c r="F47" s="260" t="s">
        <v>696</v>
      </c>
      <c r="G47" s="261">
        <v>1</v>
      </c>
      <c r="H47" s="838" t="s">
        <v>102</v>
      </c>
      <c r="I47" s="839"/>
      <c r="J47" s="839"/>
      <c r="K47" s="839"/>
      <c r="L47" s="292"/>
      <c r="M47" s="292"/>
      <c r="N47" s="276"/>
      <c r="O47" s="293"/>
      <c r="P47" s="293"/>
      <c r="Q47" s="294"/>
    </row>
    <row r="48" spans="1:20" s="259" customFormat="1" ht="99" customHeight="1">
      <c r="A48" s="834" t="s">
        <v>103</v>
      </c>
      <c r="B48" s="835"/>
      <c r="C48" s="836"/>
      <c r="D48" s="252" t="s">
        <v>104</v>
      </c>
      <c r="E48" s="211" t="s">
        <v>97</v>
      </c>
      <c r="F48" s="275" t="s">
        <v>697</v>
      </c>
      <c r="G48" s="252">
        <v>1</v>
      </c>
      <c r="H48" s="838"/>
      <c r="I48" s="839"/>
      <c r="J48" s="839"/>
      <c r="K48" s="839"/>
      <c r="L48" s="292"/>
      <c r="M48" s="292"/>
      <c r="N48" s="276"/>
      <c r="O48" s="293"/>
      <c r="P48" s="293"/>
      <c r="Q48" s="294"/>
    </row>
    <row r="49" spans="1:20" s="208" customFormat="1" ht="19.5">
      <c r="A49" s="855" t="s">
        <v>107</v>
      </c>
      <c r="B49" s="856"/>
      <c r="C49" s="856"/>
      <c r="D49" s="856"/>
      <c r="E49" s="856"/>
      <c r="F49" s="856"/>
      <c r="G49" s="856"/>
      <c r="H49" s="856"/>
      <c r="I49" s="856"/>
      <c r="J49" s="856"/>
      <c r="K49" s="856"/>
      <c r="L49" s="856"/>
      <c r="M49" s="856"/>
      <c r="N49" s="856"/>
      <c r="O49" s="856"/>
      <c r="P49" s="856"/>
      <c r="Q49" s="857"/>
      <c r="R49" s="239"/>
      <c r="S49" s="207"/>
      <c r="T49" s="207"/>
    </row>
    <row r="50" spans="1:20" s="259" customFormat="1" ht="185.25" customHeight="1">
      <c r="A50" s="842" t="s">
        <v>201</v>
      </c>
      <c r="B50" s="847"/>
      <c r="C50" s="848"/>
      <c r="D50" s="306" t="s">
        <v>109</v>
      </c>
      <c r="E50" s="238" t="s">
        <v>91</v>
      </c>
      <c r="F50" s="307"/>
      <c r="G50" s="261">
        <v>1</v>
      </c>
      <c r="H50" s="845" t="s">
        <v>102</v>
      </c>
      <c r="I50" s="846"/>
      <c r="J50" s="846"/>
      <c r="K50" s="846"/>
      <c r="L50" s="292"/>
      <c r="M50" s="292"/>
      <c r="N50" s="276" t="s">
        <v>111</v>
      </c>
      <c r="O50" s="293"/>
      <c r="P50" s="293"/>
      <c r="Q50" s="294"/>
    </row>
    <row r="51" spans="1:20" s="259" customFormat="1" ht="195" customHeight="1">
      <c r="A51" s="849" t="s">
        <v>112</v>
      </c>
      <c r="B51" s="850"/>
      <c r="C51" s="851"/>
      <c r="D51" s="308" t="s">
        <v>113</v>
      </c>
      <c r="E51" s="211" t="s">
        <v>311</v>
      </c>
      <c r="F51" s="305" t="s">
        <v>200</v>
      </c>
      <c r="G51" s="252">
        <v>1</v>
      </c>
      <c r="H51" s="838" t="s">
        <v>102</v>
      </c>
      <c r="I51" s="839"/>
      <c r="J51" s="839"/>
      <c r="K51" s="839"/>
      <c r="L51" s="292"/>
      <c r="M51" s="292"/>
      <c r="N51" s="276"/>
      <c r="O51" s="293"/>
      <c r="P51" s="293"/>
      <c r="Q51" s="294"/>
    </row>
    <row r="52" spans="1:20" s="269" customFormat="1" ht="198" customHeight="1">
      <c r="A52" s="905" t="s">
        <v>447</v>
      </c>
      <c r="B52" s="767"/>
      <c r="C52" s="768"/>
      <c r="D52" s="310" t="s">
        <v>116</v>
      </c>
      <c r="E52" s="238" t="s">
        <v>91</v>
      </c>
      <c r="F52" s="305" t="s">
        <v>698</v>
      </c>
      <c r="G52" s="252">
        <v>1</v>
      </c>
      <c r="H52" s="838" t="s">
        <v>102</v>
      </c>
      <c r="I52" s="839"/>
      <c r="J52" s="839"/>
      <c r="K52" s="839"/>
      <c r="L52" s="313"/>
      <c r="M52" s="313"/>
      <c r="N52" s="314"/>
      <c r="O52" s="315" t="s">
        <v>111</v>
      </c>
      <c r="P52" s="315"/>
      <c r="Q52" s="316"/>
    </row>
    <row r="53" spans="1:20" s="678" customFormat="1" ht="168.75" customHeight="1">
      <c r="A53" s="767" t="s">
        <v>205</v>
      </c>
      <c r="B53" s="767"/>
      <c r="C53" s="768"/>
      <c r="D53" s="304" t="s">
        <v>119</v>
      </c>
      <c r="E53" s="238" t="s">
        <v>91</v>
      </c>
      <c r="F53" s="305"/>
      <c r="G53" s="252">
        <v>1</v>
      </c>
      <c r="H53" s="845" t="s">
        <v>102</v>
      </c>
      <c r="I53" s="846"/>
      <c r="J53" s="846"/>
      <c r="K53" s="846"/>
      <c r="L53" s="477"/>
      <c r="M53" s="477"/>
      <c r="N53" s="478"/>
      <c r="O53" s="479"/>
      <c r="P53" s="479"/>
      <c r="Q53" s="480"/>
    </row>
    <row r="54" spans="1:20" s="259" customFormat="1" ht="91.5" customHeight="1">
      <c r="A54" s="837" t="s">
        <v>121</v>
      </c>
      <c r="B54" s="835"/>
      <c r="C54" s="836"/>
      <c r="D54" s="252"/>
      <c r="E54" s="211" t="s">
        <v>17</v>
      </c>
      <c r="F54" s="305"/>
      <c r="G54" s="252">
        <v>2</v>
      </c>
      <c r="H54" s="838" t="s">
        <v>102</v>
      </c>
      <c r="I54" s="839"/>
      <c r="J54" s="839"/>
      <c r="K54" s="839"/>
      <c r="L54" s="292"/>
      <c r="M54" s="292"/>
      <c r="N54" s="276"/>
      <c r="O54" s="293"/>
      <c r="P54" s="293"/>
      <c r="Q54" s="294"/>
    </row>
    <row r="55" spans="1:20" s="259" customFormat="1" ht="89.25" customHeight="1">
      <c r="A55" s="834" t="s">
        <v>122</v>
      </c>
      <c r="B55" s="835"/>
      <c r="C55" s="836"/>
      <c r="D55" s="252"/>
      <c r="E55" s="211" t="s">
        <v>17</v>
      </c>
      <c r="F55" s="275"/>
      <c r="G55" s="252">
        <v>1</v>
      </c>
      <c r="H55" s="838" t="s">
        <v>102</v>
      </c>
      <c r="I55" s="839"/>
      <c r="J55" s="839"/>
      <c r="K55" s="839"/>
      <c r="L55" s="292"/>
      <c r="M55" s="292"/>
      <c r="N55" s="276"/>
      <c r="O55" s="293"/>
      <c r="P55" s="293"/>
      <c r="Q55" s="294"/>
    </row>
    <row r="56" spans="1:20" s="259" customFormat="1" ht="99.75" customHeight="1">
      <c r="A56" s="837" t="s">
        <v>123</v>
      </c>
      <c r="B56" s="835"/>
      <c r="C56" s="836"/>
      <c r="D56" s="252"/>
      <c r="E56" s="211" t="s">
        <v>17</v>
      </c>
      <c r="F56" s="305"/>
      <c r="G56" s="252">
        <v>1</v>
      </c>
      <c r="H56" s="838" t="s">
        <v>102</v>
      </c>
      <c r="I56" s="839"/>
      <c r="J56" s="839"/>
      <c r="K56" s="839"/>
      <c r="L56" s="292"/>
      <c r="M56" s="292"/>
      <c r="N56" s="276"/>
      <c r="O56" s="293"/>
      <c r="P56" s="293"/>
      <c r="Q56" s="294"/>
    </row>
    <row r="57" spans="1:20" s="259" customFormat="1" ht="75" customHeight="1" thickBot="1">
      <c r="A57" s="318"/>
      <c r="B57" s="319"/>
      <c r="C57" s="320"/>
      <c r="D57" s="321"/>
      <c r="E57" s="322" t="s">
        <v>17</v>
      </c>
      <c r="F57" s="323"/>
      <c r="G57" s="321">
        <v>1</v>
      </c>
      <c r="H57" s="838" t="s">
        <v>102</v>
      </c>
      <c r="I57" s="839"/>
      <c r="J57" s="839"/>
      <c r="K57" s="839"/>
      <c r="L57" s="324"/>
      <c r="M57" s="324"/>
      <c r="N57" s="325"/>
      <c r="O57" s="326"/>
      <c r="P57" s="326"/>
      <c r="Q57" s="327"/>
    </row>
    <row r="58" spans="1:20" s="328" customFormat="1" ht="15.75">
      <c r="H58" s="329"/>
      <c r="I58" s="329"/>
      <c r="J58" s="329"/>
      <c r="K58" s="329"/>
    </row>
    <row r="59" spans="1:20" s="208" customFormat="1" ht="15.75">
      <c r="H59" s="330"/>
      <c r="I59" s="330"/>
      <c r="J59" s="330"/>
      <c r="K59" s="330"/>
    </row>
    <row r="60" spans="1:20" s="174" customFormat="1">
      <c r="H60" s="331"/>
      <c r="I60" s="331"/>
      <c r="J60" s="331"/>
      <c r="K60" s="331"/>
    </row>
    <row r="61" spans="1:20" s="174" customFormat="1">
      <c r="H61" s="331"/>
      <c r="I61" s="331"/>
      <c r="J61" s="331"/>
      <c r="K61" s="331"/>
    </row>
  </sheetData>
  <mergeCells count="73">
    <mergeCell ref="C1:K1"/>
    <mergeCell ref="B2:K2"/>
    <mergeCell ref="B3:K3"/>
    <mergeCell ref="A6:D6"/>
    <mergeCell ref="F6:G6"/>
    <mergeCell ref="A7:D7"/>
    <mergeCell ref="A8:D8"/>
    <mergeCell ref="F8:G8"/>
    <mergeCell ref="L9:Q9"/>
    <mergeCell ref="A10:D10"/>
    <mergeCell ref="F10:G10"/>
    <mergeCell ref="A11:D11"/>
    <mergeCell ref="F11:G11"/>
    <mergeCell ref="A12:D12"/>
    <mergeCell ref="F12:G12"/>
    <mergeCell ref="A13:D13"/>
    <mergeCell ref="A14:D14"/>
    <mergeCell ref="F14:G14"/>
    <mergeCell ref="A15:D15"/>
    <mergeCell ref="F15:G15"/>
    <mergeCell ref="A16:Q16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Q28"/>
    <mergeCell ref="A30:C30"/>
    <mergeCell ref="A31:C31"/>
    <mergeCell ref="A32:C32"/>
    <mergeCell ref="A33:C33"/>
    <mergeCell ref="A34:Q34"/>
    <mergeCell ref="A35:C35"/>
    <mergeCell ref="A36:C36"/>
    <mergeCell ref="A37:C37"/>
    <mergeCell ref="H37:K37"/>
    <mergeCell ref="A38:Q38"/>
    <mergeCell ref="A39:C39"/>
    <mergeCell ref="A40:C40"/>
    <mergeCell ref="A41:Q41"/>
    <mergeCell ref="A42:C42"/>
    <mergeCell ref="H42:K42"/>
    <mergeCell ref="A43:C43"/>
    <mergeCell ref="H43:K43"/>
    <mergeCell ref="A44:C44"/>
    <mergeCell ref="H44:K44"/>
    <mergeCell ref="A46:C46"/>
    <mergeCell ref="H46:K46"/>
    <mergeCell ref="A47:C47"/>
    <mergeCell ref="H47:K47"/>
    <mergeCell ref="A48:C48"/>
    <mergeCell ref="H48:K48"/>
    <mergeCell ref="A49:Q49"/>
    <mergeCell ref="A50:C50"/>
    <mergeCell ref="H50:K50"/>
    <mergeCell ref="A51:C51"/>
    <mergeCell ref="H51:K51"/>
    <mergeCell ref="A52:C52"/>
    <mergeCell ref="H52:K52"/>
    <mergeCell ref="A56:C56"/>
    <mergeCell ref="H56:K56"/>
    <mergeCell ref="H57:K57"/>
    <mergeCell ref="A53:C53"/>
    <mergeCell ref="H53:K53"/>
    <mergeCell ref="A54:C54"/>
    <mergeCell ref="H54:K54"/>
    <mergeCell ref="A55:C55"/>
    <mergeCell ref="H55:K55"/>
  </mergeCells>
  <phoneticPr fontId="1" type="noConversion"/>
  <printOptions horizontalCentered="1"/>
  <pageMargins left="0.23622047244094491" right="0.23622047244094491" top="0" bottom="0" header="0.31496062992125984" footer="0.31496062992125984"/>
  <pageSetup paperSize="9" scale="58" fitToHeight="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62"/>
  <sheetViews>
    <sheetView showGridLines="0" view="pageBreakPreview" topLeftCell="A30" zoomScale="60" zoomScaleNormal="70" workbookViewId="0">
      <selection activeCell="H32" sqref="H32"/>
    </sheetView>
  </sheetViews>
  <sheetFormatPr defaultColWidth="12" defaultRowHeight="11.25"/>
  <cols>
    <col min="1" max="1" width="12.33203125" style="174" customWidth="1"/>
    <col min="2" max="2" width="20.33203125" style="174" customWidth="1"/>
    <col min="3" max="3" width="38" style="174" customWidth="1"/>
    <col min="4" max="4" width="19.1640625" style="174" customWidth="1"/>
    <col min="5" max="5" width="19.5" style="174" customWidth="1"/>
    <col min="6" max="6" width="49.5" style="332" customWidth="1"/>
    <col min="7" max="7" width="11.33203125" style="332" customWidth="1"/>
    <col min="8" max="10" width="31.6640625" style="331" customWidth="1"/>
    <col min="11" max="11" width="9.5" style="331" customWidth="1"/>
    <col min="12" max="16" width="9.1640625" style="332" customWidth="1"/>
    <col min="17" max="18" width="7.6640625" style="332" customWidth="1"/>
    <col min="19" max="16384" width="12" style="332"/>
  </cols>
  <sheetData>
    <row r="1" spans="1:22" s="174" customFormat="1" ht="43.5" customHeight="1">
      <c r="A1" s="170"/>
      <c r="B1" s="171"/>
      <c r="C1" s="900" t="s">
        <v>0</v>
      </c>
      <c r="D1" s="900"/>
      <c r="E1" s="900"/>
      <c r="F1" s="900"/>
      <c r="G1" s="900"/>
      <c r="H1" s="900"/>
      <c r="I1" s="900"/>
      <c r="J1" s="900"/>
      <c r="K1" s="492"/>
      <c r="L1" s="172" t="str">
        <f>'[15]TECHNICAL SHEET GARMENT'!J1</f>
        <v>WINTER 2018/19</v>
      </c>
      <c r="M1" s="171"/>
      <c r="N1" s="171"/>
      <c r="O1" s="171"/>
      <c r="P1" s="171"/>
    </row>
    <row r="2" spans="1:22" s="181" customFormat="1" ht="21" customHeight="1">
      <c r="A2" s="679" t="str">
        <f>'[15]TECHNICAL SHEET GARMENT'!A2</f>
        <v>LFV11489</v>
      </c>
      <c r="B2" s="176"/>
      <c r="C2" s="177"/>
      <c r="D2" s="1001" t="str">
        <f>'[15]TECHNICAL SHEET GARMENT'!C2</f>
        <v>LD CONEY 3in1 PARKA</v>
      </c>
      <c r="E2" s="1001"/>
      <c r="F2" s="1001"/>
      <c r="G2" s="1001"/>
      <c r="H2" s="1001"/>
      <c r="I2" s="1001"/>
      <c r="J2" s="1001"/>
      <c r="K2" s="680"/>
      <c r="L2" s="177" t="s">
        <v>1</v>
      </c>
      <c r="M2" s="179" t="str">
        <f>'[15]DETAILS OUTER JKT 1'!J2</f>
        <v>V1</v>
      </c>
      <c r="N2" s="177"/>
      <c r="O2" s="177"/>
      <c r="P2" s="177"/>
    </row>
    <row r="3" spans="1:22" s="188" customFormat="1" ht="21" customHeight="1" thickBot="1">
      <c r="A3" s="681" t="s">
        <v>3</v>
      </c>
      <c r="B3" s="528">
        <f>('[15]TECHNICAL SHEET GARMENT'!B3)</f>
        <v>43131</v>
      </c>
      <c r="C3" s="529"/>
      <c r="D3" s="529"/>
      <c r="E3" s="410"/>
      <c r="F3" s="410"/>
      <c r="G3" s="410"/>
      <c r="H3" s="415"/>
      <c r="I3" s="531"/>
      <c r="J3" s="415"/>
      <c r="K3" s="415"/>
      <c r="L3" s="682" t="str">
        <f>'[15]TECHNICAL SHEET GARMENT'!J3</f>
        <v xml:space="preserve">SUPPLIER : </v>
      </c>
      <c r="M3" s="529"/>
      <c r="N3" s="417"/>
      <c r="O3" s="683" t="str">
        <f>'[15]TECHNICAL SHEET GARMENT'!L3</f>
        <v>PRIMA CHANNEL</v>
      </c>
      <c r="P3" s="417"/>
    </row>
    <row r="4" spans="1:22" s="208" customFormat="1" ht="39" customHeight="1" thickBot="1">
      <c r="A4" s="532" t="s">
        <v>4</v>
      </c>
      <c r="B4" s="533"/>
      <c r="C4" s="499"/>
      <c r="D4" s="499"/>
      <c r="E4" s="590" t="s">
        <v>534</v>
      </c>
      <c r="F4" s="499"/>
      <c r="G4" s="499"/>
      <c r="H4" s="500" t="s">
        <v>7</v>
      </c>
      <c r="I4" s="500" t="s">
        <v>208</v>
      </c>
      <c r="J4" s="500" t="s">
        <v>124</v>
      </c>
      <c r="K4" s="501"/>
      <c r="L4" s="502"/>
      <c r="M4" s="503"/>
      <c r="N4" s="499"/>
      <c r="O4" s="499"/>
      <c r="P4" s="499"/>
      <c r="Q4" s="205"/>
      <c r="R4" s="206"/>
      <c r="S4" s="206"/>
      <c r="T4" s="207"/>
      <c r="U4" s="207"/>
      <c r="V4" s="207"/>
    </row>
    <row r="5" spans="1:22" s="225" customFormat="1" ht="54" customHeight="1">
      <c r="A5" s="1091" t="s">
        <v>700</v>
      </c>
      <c r="B5" s="1092"/>
      <c r="C5" s="1092"/>
      <c r="D5" s="1092"/>
      <c r="E5" s="549" t="s">
        <v>212</v>
      </c>
      <c r="F5" s="1093" t="s">
        <v>699</v>
      </c>
      <c r="G5" s="1094"/>
      <c r="H5" s="514" t="s">
        <v>450</v>
      </c>
      <c r="I5" s="538" t="s">
        <v>213</v>
      </c>
      <c r="J5" s="538" t="s">
        <v>563</v>
      </c>
      <c r="K5" s="538"/>
      <c r="L5" s="507"/>
      <c r="M5" s="507"/>
      <c r="N5" s="507"/>
      <c r="O5" s="508"/>
      <c r="P5" s="508"/>
      <c r="Q5" s="216"/>
      <c r="R5" s="427"/>
      <c r="S5" s="427"/>
      <c r="T5" s="224"/>
      <c r="U5" s="224"/>
      <c r="V5" s="224"/>
    </row>
    <row r="6" spans="1:22" s="225" customFormat="1" ht="54" customHeight="1">
      <c r="A6" s="977" t="s">
        <v>701</v>
      </c>
      <c r="B6" s="978"/>
      <c r="C6" s="978"/>
      <c r="D6" s="979"/>
      <c r="E6" s="549" t="s">
        <v>702</v>
      </c>
      <c r="F6" s="684" t="s">
        <v>703</v>
      </c>
      <c r="G6" s="685"/>
      <c r="H6" s="686" t="s">
        <v>19</v>
      </c>
      <c r="I6" s="687" t="s">
        <v>19</v>
      </c>
      <c r="J6" s="688" t="s">
        <v>456</v>
      </c>
      <c r="K6" s="689"/>
      <c r="L6" s="507"/>
      <c r="M6" s="507"/>
      <c r="N6" s="508"/>
      <c r="O6" s="508"/>
      <c r="P6" s="508"/>
      <c r="Q6" s="216"/>
      <c r="R6" s="427"/>
      <c r="S6" s="427"/>
      <c r="T6" s="224"/>
      <c r="U6" s="224"/>
      <c r="V6" s="224"/>
    </row>
    <row r="7" spans="1:22" s="218" customFormat="1" ht="69.75" customHeight="1">
      <c r="A7" s="880" t="s">
        <v>457</v>
      </c>
      <c r="B7" s="881"/>
      <c r="C7" s="881"/>
      <c r="D7" s="882"/>
      <c r="E7" s="221" t="s">
        <v>17</v>
      </c>
      <c r="F7" s="511" t="s">
        <v>458</v>
      </c>
      <c r="G7" s="512"/>
      <c r="H7" s="437" t="s">
        <v>459</v>
      </c>
      <c r="I7" s="437" t="s">
        <v>459</v>
      </c>
      <c r="J7" s="437" t="s">
        <v>459</v>
      </c>
      <c r="K7" s="675"/>
      <c r="L7" s="213"/>
      <c r="M7" s="213"/>
      <c r="N7" s="214"/>
      <c r="O7" s="214"/>
      <c r="P7" s="214"/>
      <c r="Q7" s="690"/>
      <c r="R7" s="216"/>
      <c r="S7" s="216"/>
      <c r="T7" s="216"/>
    </row>
    <row r="8" spans="1:22" s="225" customFormat="1" ht="54" customHeight="1">
      <c r="A8" s="1012" t="s">
        <v>131</v>
      </c>
      <c r="B8" s="1013"/>
      <c r="C8" s="1013"/>
      <c r="D8" s="1014"/>
      <c r="E8" s="221" t="s">
        <v>17</v>
      </c>
      <c r="F8" s="892" t="s">
        <v>704</v>
      </c>
      <c r="G8" s="893"/>
      <c r="H8" s="220" t="s">
        <v>19</v>
      </c>
      <c r="I8" s="220" t="s">
        <v>19</v>
      </c>
      <c r="J8" s="220" t="s">
        <v>19</v>
      </c>
      <c r="K8" s="220"/>
      <c r="L8" s="222"/>
      <c r="M8" s="222"/>
      <c r="N8" s="223"/>
      <c r="O8" s="223"/>
      <c r="P8" s="223"/>
      <c r="Q8" s="229"/>
      <c r="R8" s="229"/>
      <c r="S8" s="229"/>
      <c r="T8" s="229"/>
      <c r="U8" s="229"/>
    </row>
    <row r="9" spans="1:22" s="225" customFormat="1" ht="54" customHeight="1">
      <c r="A9" s="977" t="s">
        <v>705</v>
      </c>
      <c r="B9" s="978"/>
      <c r="C9" s="978"/>
      <c r="D9" s="978"/>
      <c r="E9" s="221" t="s">
        <v>706</v>
      </c>
      <c r="F9" s="892" t="s">
        <v>707</v>
      </c>
      <c r="G9" s="893"/>
      <c r="H9" s="630" t="s">
        <v>24</v>
      </c>
      <c r="I9" s="630" t="s">
        <v>24</v>
      </c>
      <c r="J9" s="630" t="s">
        <v>24</v>
      </c>
      <c r="K9" s="630"/>
      <c r="L9" s="222"/>
      <c r="M9" s="222"/>
      <c r="N9" s="222"/>
      <c r="O9" s="223"/>
      <c r="P9" s="223"/>
      <c r="Q9" s="216"/>
      <c r="R9" s="427"/>
      <c r="S9" s="427"/>
      <c r="T9" s="224"/>
      <c r="U9" s="224"/>
      <c r="V9" s="224"/>
    </row>
    <row r="10" spans="1:22" s="225" customFormat="1" ht="54" customHeight="1">
      <c r="A10" s="1012" t="s">
        <v>139</v>
      </c>
      <c r="B10" s="1013"/>
      <c r="C10" s="1013"/>
      <c r="D10" s="1014"/>
      <c r="E10" s="221" t="s">
        <v>17</v>
      </c>
      <c r="F10" s="892" t="s">
        <v>708</v>
      </c>
      <c r="G10" s="893"/>
      <c r="H10" s="220" t="s">
        <v>224</v>
      </c>
      <c r="I10" s="220" t="s">
        <v>224</v>
      </c>
      <c r="J10" s="220" t="s">
        <v>224</v>
      </c>
      <c r="K10" s="220"/>
      <c r="L10" s="222"/>
      <c r="M10" s="222"/>
      <c r="N10" s="223"/>
      <c r="O10" s="223"/>
      <c r="P10" s="223"/>
      <c r="Q10" s="224"/>
      <c r="R10" s="224"/>
      <c r="S10" s="224"/>
      <c r="T10" s="224"/>
      <c r="U10" s="224"/>
    </row>
    <row r="11" spans="1:22" s="225" customFormat="1" ht="43.5" customHeight="1">
      <c r="A11" s="230" t="s">
        <v>225</v>
      </c>
      <c r="B11" s="231"/>
      <c r="C11" s="232"/>
      <c r="D11" s="232"/>
      <c r="E11" s="550"/>
      <c r="F11" s="232"/>
      <c r="G11" s="233"/>
      <c r="H11" s="234" t="str">
        <f>H4</f>
        <v>BLACK
0247</v>
      </c>
      <c r="I11" s="234" t="str">
        <f>I4</f>
        <v>HEATHER GREY
4809</v>
      </c>
      <c r="J11" s="235" t="str">
        <f>J4</f>
        <v>NORTH SEA
8604</v>
      </c>
      <c r="K11" s="691"/>
      <c r="L11" s="886"/>
      <c r="M11" s="887"/>
      <c r="N11" s="887"/>
      <c r="O11" s="887"/>
      <c r="P11" s="887"/>
      <c r="Q11" s="224"/>
      <c r="R11" s="224"/>
      <c r="S11" s="224"/>
      <c r="T11" s="224"/>
      <c r="U11" s="224"/>
    </row>
    <row r="12" spans="1:22" s="225" customFormat="1" ht="54" customHeight="1">
      <c r="A12" s="1029" t="s">
        <v>709</v>
      </c>
      <c r="B12" s="1030"/>
      <c r="C12" s="1030"/>
      <c r="D12" s="1031"/>
      <c r="E12" s="551" t="s">
        <v>323</v>
      </c>
      <c r="F12" s="1028" t="s">
        <v>654</v>
      </c>
      <c r="G12" s="893"/>
      <c r="H12" s="552" t="s">
        <v>13</v>
      </c>
      <c r="I12" s="552" t="s">
        <v>13</v>
      </c>
      <c r="J12" s="553" t="s">
        <v>164</v>
      </c>
      <c r="K12" s="553"/>
      <c r="L12" s="222"/>
      <c r="M12" s="222"/>
      <c r="N12" s="223"/>
      <c r="O12" s="223"/>
      <c r="P12" s="223"/>
      <c r="Q12" s="224"/>
      <c r="R12" s="224"/>
      <c r="S12" s="224"/>
      <c r="T12" s="224"/>
      <c r="U12" s="224"/>
    </row>
    <row r="13" spans="1:22" s="225" customFormat="1" ht="54" customHeight="1">
      <c r="A13" s="1029" t="s">
        <v>709</v>
      </c>
      <c r="B13" s="1030"/>
      <c r="C13" s="1030"/>
      <c r="D13" s="1031"/>
      <c r="E13" s="551" t="s">
        <v>323</v>
      </c>
      <c r="F13" s="892" t="s">
        <v>657</v>
      </c>
      <c r="G13" s="893"/>
      <c r="H13" s="552" t="s">
        <v>13</v>
      </c>
      <c r="I13" s="552" t="s">
        <v>13</v>
      </c>
      <c r="J13" s="553" t="s">
        <v>164</v>
      </c>
      <c r="K13" s="553"/>
      <c r="L13" s="222"/>
      <c r="M13" s="222"/>
      <c r="N13" s="223"/>
      <c r="O13" s="223"/>
      <c r="P13" s="223"/>
      <c r="Q13" s="229"/>
      <c r="R13" s="229"/>
      <c r="S13" s="229"/>
      <c r="T13" s="229"/>
      <c r="U13" s="229"/>
    </row>
    <row r="14" spans="1:22" s="225" customFormat="1" ht="54" customHeight="1">
      <c r="A14" s="1090" t="s">
        <v>710</v>
      </c>
      <c r="B14" s="1013"/>
      <c r="C14" s="1013"/>
      <c r="D14" s="1014"/>
      <c r="E14" s="226" t="s">
        <v>17</v>
      </c>
      <c r="F14" s="1028" t="s">
        <v>18</v>
      </c>
      <c r="G14" s="893"/>
      <c r="H14" s="278" t="s">
        <v>711</v>
      </c>
      <c r="I14" s="278" t="s">
        <v>711</v>
      </c>
      <c r="J14" s="278" t="s">
        <v>711</v>
      </c>
      <c r="K14" s="278"/>
      <c r="L14" s="222"/>
      <c r="M14" s="222"/>
      <c r="N14" s="223"/>
      <c r="O14" s="223"/>
      <c r="P14" s="223"/>
      <c r="Q14" s="229"/>
      <c r="R14" s="229"/>
      <c r="S14" s="229"/>
      <c r="T14" s="229"/>
      <c r="U14" s="229"/>
    </row>
    <row r="15" spans="1:22" s="225" customFormat="1" ht="54" customHeight="1">
      <c r="A15" s="1090" t="s">
        <v>712</v>
      </c>
      <c r="B15" s="1013"/>
      <c r="C15" s="1013"/>
      <c r="D15" s="1014"/>
      <c r="E15" s="226" t="s">
        <v>17</v>
      </c>
      <c r="F15" s="1028" t="s">
        <v>391</v>
      </c>
      <c r="G15" s="893"/>
      <c r="H15" s="278" t="s">
        <v>713</v>
      </c>
      <c r="I15" s="278" t="s">
        <v>713</v>
      </c>
      <c r="J15" s="278" t="s">
        <v>713</v>
      </c>
      <c r="K15" s="278"/>
      <c r="L15" s="222"/>
      <c r="M15" s="222"/>
      <c r="N15" s="223"/>
      <c r="O15" s="223"/>
      <c r="P15" s="223"/>
      <c r="Q15" s="224"/>
      <c r="R15" s="224"/>
      <c r="S15" s="224"/>
      <c r="T15" s="224"/>
      <c r="U15" s="224"/>
    </row>
    <row r="16" spans="1:22" s="208" customFormat="1" ht="24.75" customHeight="1">
      <c r="A16" s="855" t="s">
        <v>25</v>
      </c>
      <c r="B16" s="856"/>
      <c r="C16" s="856"/>
      <c r="D16" s="856"/>
      <c r="E16" s="856"/>
      <c r="F16" s="856"/>
      <c r="G16" s="856"/>
      <c r="H16" s="1089"/>
      <c r="I16" s="1089"/>
      <c r="J16" s="1089"/>
      <c r="K16" s="1089"/>
      <c r="L16" s="856"/>
      <c r="M16" s="856"/>
      <c r="N16" s="856"/>
      <c r="O16" s="856"/>
      <c r="P16" s="856"/>
      <c r="Q16" s="239"/>
      <c r="R16" s="207"/>
      <c r="S16" s="207"/>
      <c r="T16" s="207"/>
      <c r="U16" s="207"/>
      <c r="V16" s="207"/>
    </row>
    <row r="17" spans="1:22" s="208" customFormat="1" ht="39" customHeight="1">
      <c r="A17" s="240"/>
      <c r="B17" s="241" t="s">
        <v>26</v>
      </c>
      <c r="C17" s="242"/>
      <c r="D17" s="243" t="s">
        <v>142</v>
      </c>
      <c r="E17" s="244" t="s">
        <v>28</v>
      </c>
      <c r="F17" s="245" t="s">
        <v>29</v>
      </c>
      <c r="G17" s="692" t="s">
        <v>30</v>
      </c>
      <c r="H17" s="693" t="str">
        <f>H4</f>
        <v>BLACK
0247</v>
      </c>
      <c r="I17" s="693" t="str">
        <f>I4</f>
        <v>HEATHER GREY
4809</v>
      </c>
      <c r="J17" s="693" t="str">
        <f>J4</f>
        <v>NORTH SEA
8604</v>
      </c>
      <c r="K17" s="694" t="s">
        <v>31</v>
      </c>
      <c r="L17" s="245" t="s">
        <v>32</v>
      </c>
      <c r="M17" s="245" t="s">
        <v>33</v>
      </c>
      <c r="N17" s="243" t="s">
        <v>34</v>
      </c>
      <c r="O17" s="245" t="s">
        <v>35</v>
      </c>
      <c r="P17" s="245" t="s">
        <v>36</v>
      </c>
      <c r="S17" s="250"/>
      <c r="T17" s="864"/>
      <c r="U17" s="864"/>
      <c r="V17" s="864"/>
    </row>
    <row r="18" spans="1:22" s="259" customFormat="1" ht="54.75" customHeight="1">
      <c r="A18" s="1042" t="s">
        <v>663</v>
      </c>
      <c r="B18" s="869"/>
      <c r="C18" s="870"/>
      <c r="D18" s="212"/>
      <c r="E18" s="211" t="s">
        <v>38</v>
      </c>
      <c r="F18" s="251" t="s">
        <v>39</v>
      </c>
      <c r="G18" s="252">
        <v>1</v>
      </c>
      <c r="H18" s="210" t="s">
        <v>714</v>
      </c>
      <c r="I18" s="695" t="s">
        <v>715</v>
      </c>
      <c r="J18" s="210" t="s">
        <v>588</v>
      </c>
      <c r="K18" s="210"/>
      <c r="L18" s="271"/>
      <c r="M18" s="271"/>
      <c r="N18" s="521"/>
      <c r="O18" s="271"/>
      <c r="P18" s="273"/>
    </row>
    <row r="19" spans="1:22" s="259" customFormat="1" ht="71.25" customHeight="1">
      <c r="A19" s="1042" t="s">
        <v>583</v>
      </c>
      <c r="B19" s="869"/>
      <c r="C19" s="870"/>
      <c r="D19" s="212"/>
      <c r="E19" s="212" t="s">
        <v>584</v>
      </c>
      <c r="F19" s="251" t="s">
        <v>667</v>
      </c>
      <c r="G19" s="252">
        <v>1</v>
      </c>
      <c r="H19" s="210" t="s">
        <v>714</v>
      </c>
      <c r="I19" s="695" t="s">
        <v>715</v>
      </c>
      <c r="J19" s="210" t="s">
        <v>588</v>
      </c>
      <c r="K19" s="210"/>
      <c r="L19" s="271"/>
      <c r="M19" s="271"/>
      <c r="N19" s="276"/>
      <c r="O19" s="271"/>
      <c r="P19" s="264"/>
    </row>
    <row r="20" spans="1:22" s="259" customFormat="1" ht="62.25" customHeight="1">
      <c r="A20" s="865" t="s">
        <v>716</v>
      </c>
      <c r="B20" s="866"/>
      <c r="C20" s="867"/>
      <c r="D20" s="212"/>
      <c r="E20" s="211" t="s">
        <v>38</v>
      </c>
      <c r="F20" s="251" t="s">
        <v>717</v>
      </c>
      <c r="G20" s="252">
        <v>2</v>
      </c>
      <c r="H20" s="210" t="s">
        <v>714</v>
      </c>
      <c r="I20" s="695" t="s">
        <v>715</v>
      </c>
      <c r="J20" s="210" t="s">
        <v>588</v>
      </c>
      <c r="K20" s="210"/>
      <c r="L20" s="518"/>
      <c r="M20" s="518"/>
      <c r="N20" s="276"/>
      <c r="O20" s="518"/>
      <c r="P20" s="518"/>
    </row>
    <row r="21" spans="1:22" s="259" customFormat="1" ht="62.25" customHeight="1">
      <c r="A21" s="865" t="s">
        <v>718</v>
      </c>
      <c r="B21" s="866"/>
      <c r="C21" s="867"/>
      <c r="D21" s="212"/>
      <c r="E21" s="211" t="s">
        <v>38</v>
      </c>
      <c r="F21" s="251" t="s">
        <v>719</v>
      </c>
      <c r="G21" s="252">
        <v>1</v>
      </c>
      <c r="H21" s="210" t="s">
        <v>714</v>
      </c>
      <c r="I21" s="695" t="s">
        <v>715</v>
      </c>
      <c r="J21" s="210" t="s">
        <v>588</v>
      </c>
      <c r="K21" s="210"/>
      <c r="L21" s="518"/>
      <c r="M21" s="518"/>
      <c r="N21" s="276"/>
      <c r="O21" s="518"/>
      <c r="P21" s="518"/>
    </row>
    <row r="22" spans="1:22" s="259" customFormat="1" ht="66.75" customHeight="1">
      <c r="A22" s="879" t="s">
        <v>160</v>
      </c>
      <c r="B22" s="879"/>
      <c r="C22" s="879"/>
      <c r="D22" s="212" t="s">
        <v>161</v>
      </c>
      <c r="E22" s="212" t="s">
        <v>162</v>
      </c>
      <c r="F22" s="275" t="s">
        <v>401</v>
      </c>
      <c r="G22" s="252">
        <v>1</v>
      </c>
      <c r="H22" s="212" t="s">
        <v>13</v>
      </c>
      <c r="I22" s="212" t="s">
        <v>13</v>
      </c>
      <c r="J22" s="212" t="s">
        <v>13</v>
      </c>
      <c r="K22" s="212"/>
      <c r="L22" s="271"/>
      <c r="M22" s="271"/>
      <c r="N22" s="272"/>
      <c r="O22" s="271"/>
      <c r="P22" s="273"/>
    </row>
    <row r="23" spans="1:22" s="259" customFormat="1" ht="91.5" customHeight="1">
      <c r="A23" s="885" t="s">
        <v>669</v>
      </c>
      <c r="B23" s="1010"/>
      <c r="C23" s="1011"/>
      <c r="D23" s="252"/>
      <c r="E23" s="252" t="s">
        <v>17</v>
      </c>
      <c r="F23" s="260" t="s">
        <v>720</v>
      </c>
      <c r="G23" s="261">
        <v>16</v>
      </c>
      <c r="H23" s="212" t="s">
        <v>59</v>
      </c>
      <c r="I23" s="212" t="s">
        <v>59</v>
      </c>
      <c r="J23" s="212" t="s">
        <v>59</v>
      </c>
      <c r="K23" s="212"/>
      <c r="L23" s="271"/>
      <c r="M23" s="271"/>
      <c r="N23" s="272"/>
      <c r="O23" s="271"/>
      <c r="P23" s="273"/>
    </row>
    <row r="24" spans="1:22" s="259" customFormat="1" ht="61.5" customHeight="1">
      <c r="A24" s="885" t="s">
        <v>721</v>
      </c>
      <c r="B24" s="1010"/>
      <c r="C24" s="1011"/>
      <c r="D24" s="252"/>
      <c r="E24" s="252" t="s">
        <v>17</v>
      </c>
      <c r="F24" s="305" t="s">
        <v>722</v>
      </c>
      <c r="G24" s="252">
        <v>1</v>
      </c>
      <c r="H24" s="212" t="s">
        <v>59</v>
      </c>
      <c r="I24" s="212" t="s">
        <v>59</v>
      </c>
      <c r="J24" s="212" t="s">
        <v>59</v>
      </c>
      <c r="K24" s="212"/>
      <c r="L24" s="271"/>
      <c r="M24" s="271"/>
      <c r="N24" s="272"/>
      <c r="O24" s="271"/>
      <c r="P24" s="273"/>
    </row>
    <row r="25" spans="1:22" s="259" customFormat="1" ht="65.25" customHeight="1">
      <c r="A25" s="885" t="s">
        <v>671</v>
      </c>
      <c r="B25" s="1010"/>
      <c r="C25" s="1011"/>
      <c r="D25" s="252"/>
      <c r="E25" s="252" t="s">
        <v>17</v>
      </c>
      <c r="F25" s="275" t="s">
        <v>723</v>
      </c>
      <c r="G25" s="252">
        <v>2</v>
      </c>
      <c r="H25" s="212" t="s">
        <v>59</v>
      </c>
      <c r="I25" s="212" t="s">
        <v>59</v>
      </c>
      <c r="J25" s="212" t="s">
        <v>59</v>
      </c>
      <c r="K25" s="212"/>
      <c r="L25" s="292"/>
      <c r="M25" s="292"/>
      <c r="N25" s="276"/>
      <c r="O25" s="293"/>
      <c r="P25" s="293"/>
    </row>
    <row r="26" spans="1:22" s="259" customFormat="1" ht="54.75" customHeight="1">
      <c r="A26" s="871" t="s">
        <v>724</v>
      </c>
      <c r="B26" s="872"/>
      <c r="C26" s="873"/>
      <c r="D26" s="252"/>
      <c r="E26" s="252" t="s">
        <v>17</v>
      </c>
      <c r="F26" s="275" t="s">
        <v>725</v>
      </c>
      <c r="G26" s="252">
        <v>1</v>
      </c>
      <c r="H26" s="252" t="s">
        <v>181</v>
      </c>
      <c r="I26" s="252" t="s">
        <v>181</v>
      </c>
      <c r="J26" s="252" t="s">
        <v>726</v>
      </c>
      <c r="K26" s="252"/>
      <c r="L26" s="271"/>
      <c r="M26" s="271"/>
      <c r="N26" s="276"/>
      <c r="O26" s="272"/>
      <c r="P26" s="272"/>
    </row>
    <row r="27" spans="1:22" s="259" customFormat="1" ht="54.75" customHeight="1">
      <c r="A27" s="871" t="s">
        <v>727</v>
      </c>
      <c r="B27" s="872"/>
      <c r="C27" s="873"/>
      <c r="D27" s="252"/>
      <c r="E27" s="252" t="s">
        <v>17</v>
      </c>
      <c r="F27" s="275" t="s">
        <v>728</v>
      </c>
      <c r="G27" s="252">
        <v>1</v>
      </c>
      <c r="H27" s="252" t="s">
        <v>181</v>
      </c>
      <c r="I27" s="252" t="s">
        <v>181</v>
      </c>
      <c r="J27" s="252" t="s">
        <v>726</v>
      </c>
      <c r="K27" s="252"/>
      <c r="L27" s="271"/>
      <c r="M27" s="271"/>
      <c r="N27" s="276"/>
      <c r="O27" s="272"/>
      <c r="P27" s="272"/>
    </row>
    <row r="28" spans="1:22" s="259" customFormat="1" ht="55.5" customHeight="1">
      <c r="A28" s="885" t="s">
        <v>185</v>
      </c>
      <c r="B28" s="1008"/>
      <c r="C28" s="1009"/>
      <c r="D28" s="252"/>
      <c r="E28" s="252" t="s">
        <v>17</v>
      </c>
      <c r="F28" s="275" t="s">
        <v>729</v>
      </c>
      <c r="G28" s="252">
        <v>3</v>
      </c>
      <c r="H28" s="252" t="s">
        <v>19</v>
      </c>
      <c r="I28" s="252" t="s">
        <v>19</v>
      </c>
      <c r="J28" s="252" t="s">
        <v>19</v>
      </c>
      <c r="K28" s="252"/>
      <c r="L28" s="271"/>
      <c r="M28" s="271"/>
      <c r="N28" s="276"/>
      <c r="O28" s="272"/>
      <c r="P28" s="272"/>
    </row>
    <row r="29" spans="1:22" s="259" customFormat="1" ht="59.25" customHeight="1">
      <c r="A29" s="868" t="s">
        <v>419</v>
      </c>
      <c r="B29" s="1024"/>
      <c r="C29" s="1025"/>
      <c r="D29" s="252"/>
      <c r="E29" s="252" t="s">
        <v>17</v>
      </c>
      <c r="F29" s="275" t="s">
        <v>730</v>
      </c>
      <c r="G29" s="252">
        <v>3</v>
      </c>
      <c r="H29" s="252" t="s">
        <v>19</v>
      </c>
      <c r="I29" s="252" t="s">
        <v>19</v>
      </c>
      <c r="J29" s="252" t="s">
        <v>19</v>
      </c>
      <c r="K29" s="252"/>
      <c r="L29" s="271"/>
      <c r="M29" s="271"/>
      <c r="N29" s="276"/>
      <c r="O29" s="272"/>
      <c r="P29" s="272"/>
    </row>
    <row r="30" spans="1:22" s="208" customFormat="1" ht="24.75" customHeight="1">
      <c r="A30" s="855" t="s">
        <v>526</v>
      </c>
      <c r="B30" s="856"/>
      <c r="C30" s="856"/>
      <c r="D30" s="856"/>
      <c r="E30" s="856"/>
      <c r="F30" s="856"/>
      <c r="G30" s="856"/>
      <c r="H30" s="856"/>
      <c r="I30" s="856"/>
      <c r="J30" s="856"/>
      <c r="K30" s="856"/>
      <c r="L30" s="856"/>
      <c r="M30" s="856"/>
      <c r="N30" s="856"/>
      <c r="O30" s="856"/>
      <c r="P30" s="856"/>
      <c r="Q30" s="239"/>
      <c r="R30" s="207"/>
      <c r="S30" s="207"/>
      <c r="T30" s="207"/>
      <c r="U30" s="207"/>
      <c r="V30" s="207"/>
    </row>
    <row r="31" spans="1:22" s="208" customFormat="1" ht="39" customHeight="1">
      <c r="A31" s="240"/>
      <c r="B31" s="241" t="s">
        <v>26</v>
      </c>
      <c r="C31" s="242"/>
      <c r="D31" s="243" t="s">
        <v>142</v>
      </c>
      <c r="E31" s="244" t="s">
        <v>28</v>
      </c>
      <c r="F31" s="245" t="s">
        <v>29</v>
      </c>
      <c r="G31" s="246" t="s">
        <v>30</v>
      </c>
      <c r="H31" s="247" t="str">
        <f>H11</f>
        <v>BLACK
0247</v>
      </c>
      <c r="I31" s="244" t="str">
        <f>I11</f>
        <v>HEATHER GREY
4809</v>
      </c>
      <c r="J31" s="244" t="str">
        <f>J11</f>
        <v>NORTH SEA
8604</v>
      </c>
      <c r="K31" s="244"/>
      <c r="L31" s="245" t="s">
        <v>32</v>
      </c>
      <c r="M31" s="245" t="s">
        <v>33</v>
      </c>
      <c r="N31" s="245" t="s">
        <v>34</v>
      </c>
      <c r="O31" s="245" t="s">
        <v>35</v>
      </c>
      <c r="P31" s="245" t="s">
        <v>36</v>
      </c>
      <c r="S31" s="250"/>
      <c r="T31" s="864"/>
      <c r="U31" s="864"/>
      <c r="V31" s="864"/>
    </row>
    <row r="32" spans="1:22" s="259" customFormat="1" ht="73.5" customHeight="1">
      <c r="A32" s="1042" t="s">
        <v>608</v>
      </c>
      <c r="B32" s="869"/>
      <c r="C32" s="870"/>
      <c r="D32" s="212"/>
      <c r="E32" s="212" t="s">
        <v>584</v>
      </c>
      <c r="F32" s="280" t="s">
        <v>39</v>
      </c>
      <c r="G32" s="252">
        <v>1</v>
      </c>
      <c r="H32" s="695" t="s">
        <v>336</v>
      </c>
      <c r="I32" s="695" t="s">
        <v>336</v>
      </c>
      <c r="J32" s="210" t="s">
        <v>588</v>
      </c>
      <c r="K32" s="212"/>
      <c r="L32" s="271"/>
      <c r="M32" s="271"/>
      <c r="N32" s="276"/>
      <c r="O32" s="271"/>
      <c r="P32" s="264"/>
    </row>
    <row r="33" spans="1:22" s="259" customFormat="1" ht="66.75" customHeight="1">
      <c r="A33" s="860" t="s">
        <v>273</v>
      </c>
      <c r="B33" s="853"/>
      <c r="C33" s="854"/>
      <c r="D33" s="278" t="s">
        <v>179</v>
      </c>
      <c r="E33" s="284" t="s">
        <v>180</v>
      </c>
      <c r="F33" s="275" t="s">
        <v>681</v>
      </c>
      <c r="G33" s="252">
        <v>3</v>
      </c>
      <c r="H33" s="696" t="s">
        <v>13</v>
      </c>
      <c r="I33" s="696" t="s">
        <v>13</v>
      </c>
      <c r="J33" s="696" t="s">
        <v>164</v>
      </c>
      <c r="K33" s="697"/>
      <c r="L33" s="271"/>
      <c r="M33" s="271"/>
      <c r="N33" s="272"/>
      <c r="O33" s="271"/>
      <c r="P33" s="271"/>
    </row>
    <row r="34" spans="1:22" s="259" customFormat="1" ht="61.5" customHeight="1">
      <c r="A34" s="868" t="s">
        <v>683</v>
      </c>
      <c r="B34" s="1024"/>
      <c r="C34" s="1025"/>
      <c r="D34" s="212"/>
      <c r="E34" s="212" t="s">
        <v>17</v>
      </c>
      <c r="F34" s="275" t="s">
        <v>425</v>
      </c>
      <c r="G34" s="252">
        <v>2</v>
      </c>
      <c r="H34" s="696" t="s">
        <v>224</v>
      </c>
      <c r="I34" s="696" t="s">
        <v>224</v>
      </c>
      <c r="J34" s="696" t="s">
        <v>224</v>
      </c>
      <c r="K34" s="696"/>
      <c r="L34" s="271"/>
      <c r="M34" s="271"/>
      <c r="N34" s="276"/>
      <c r="O34" s="272"/>
      <c r="P34" s="272"/>
    </row>
    <row r="35" spans="1:22" s="208" customFormat="1" ht="24.75" customHeight="1">
      <c r="A35" s="855" t="s">
        <v>80</v>
      </c>
      <c r="B35" s="856"/>
      <c r="C35" s="856"/>
      <c r="D35" s="856"/>
      <c r="E35" s="856"/>
      <c r="F35" s="856"/>
      <c r="G35" s="856"/>
      <c r="H35" s="1089"/>
      <c r="I35" s="1089"/>
      <c r="J35" s="1089"/>
      <c r="K35" s="1089"/>
      <c r="L35" s="856"/>
      <c r="M35" s="856"/>
      <c r="N35" s="856"/>
      <c r="O35" s="856"/>
      <c r="P35" s="856"/>
      <c r="Q35" s="239"/>
      <c r="R35" s="207"/>
      <c r="S35" s="207"/>
      <c r="T35" s="207"/>
      <c r="U35" s="207"/>
      <c r="V35" s="207"/>
    </row>
    <row r="36" spans="1:22" s="208" customFormat="1" ht="105.75" customHeight="1">
      <c r="A36" s="858" t="s">
        <v>685</v>
      </c>
      <c r="B36" s="853"/>
      <c r="C36" s="854"/>
      <c r="D36" s="252"/>
      <c r="E36" s="211" t="s">
        <v>281</v>
      </c>
      <c r="F36" s="275" t="s">
        <v>686</v>
      </c>
      <c r="G36" s="252">
        <v>1</v>
      </c>
      <c r="H36" s="212" t="s">
        <v>731</v>
      </c>
      <c r="I36" s="254" t="s">
        <v>732</v>
      </c>
      <c r="J36" s="254" t="s">
        <v>617</v>
      </c>
      <c r="K36" s="212"/>
      <c r="L36" s="292"/>
      <c r="M36" s="292"/>
      <c r="N36" s="276"/>
      <c r="O36" s="293"/>
      <c r="P36" s="293"/>
      <c r="Q36" s="239"/>
      <c r="R36" s="207"/>
      <c r="S36" s="207"/>
      <c r="T36" s="207"/>
      <c r="U36" s="207"/>
      <c r="V36" s="207"/>
    </row>
    <row r="37" spans="1:22" s="208" customFormat="1" ht="105.75" customHeight="1">
      <c r="A37" s="859" t="s">
        <v>434</v>
      </c>
      <c r="B37" s="853"/>
      <c r="C37" s="854"/>
      <c r="D37" s="252"/>
      <c r="E37" s="211" t="s">
        <v>281</v>
      </c>
      <c r="F37" s="275" t="s">
        <v>733</v>
      </c>
      <c r="G37" s="252">
        <v>1</v>
      </c>
      <c r="H37" s="212" t="s">
        <v>731</v>
      </c>
      <c r="I37" s="254" t="s">
        <v>732</v>
      </c>
      <c r="J37" s="254" t="s">
        <v>617</v>
      </c>
      <c r="K37" s="212"/>
      <c r="L37" s="292"/>
      <c r="M37" s="292"/>
      <c r="N37" s="276"/>
      <c r="O37" s="293"/>
      <c r="P37" s="293"/>
      <c r="Q37" s="239"/>
      <c r="R37" s="207"/>
      <c r="S37" s="207"/>
      <c r="T37" s="207"/>
      <c r="U37" s="207"/>
      <c r="V37" s="207"/>
    </row>
    <row r="38" spans="1:22" s="208" customFormat="1" ht="21" customHeight="1">
      <c r="A38" s="855" t="s">
        <v>284</v>
      </c>
      <c r="B38" s="856"/>
      <c r="C38" s="856"/>
      <c r="D38" s="856"/>
      <c r="E38" s="856"/>
      <c r="F38" s="856"/>
      <c r="G38" s="856"/>
      <c r="H38" s="856"/>
      <c r="I38" s="856"/>
      <c r="J38" s="856"/>
      <c r="K38" s="856"/>
      <c r="L38" s="856"/>
      <c r="M38" s="856"/>
      <c r="N38" s="856"/>
      <c r="O38" s="856"/>
      <c r="P38" s="856"/>
      <c r="Q38" s="239"/>
      <c r="R38" s="207"/>
      <c r="S38" s="207"/>
      <c r="T38" s="207"/>
      <c r="U38" s="207"/>
      <c r="V38" s="207"/>
    </row>
    <row r="39" spans="1:22" s="208" customFormat="1" ht="105.75" customHeight="1">
      <c r="A39" s="858" t="s">
        <v>685</v>
      </c>
      <c r="B39" s="853"/>
      <c r="C39" s="854"/>
      <c r="D39" s="252"/>
      <c r="E39" s="211" t="s">
        <v>281</v>
      </c>
      <c r="F39" s="275" t="s">
        <v>433</v>
      </c>
      <c r="G39" s="252">
        <v>1</v>
      </c>
      <c r="H39" s="254" t="s">
        <v>488</v>
      </c>
      <c r="I39" s="254" t="s">
        <v>488</v>
      </c>
      <c r="J39" s="254" t="s">
        <v>620</v>
      </c>
      <c r="K39" s="212"/>
      <c r="L39" s="292"/>
      <c r="M39" s="292"/>
      <c r="N39" s="276"/>
      <c r="O39" s="293"/>
      <c r="P39" s="293"/>
      <c r="Q39" s="239"/>
      <c r="R39" s="207"/>
      <c r="S39" s="207"/>
      <c r="T39" s="207"/>
      <c r="U39" s="207"/>
      <c r="V39" s="207"/>
    </row>
    <row r="40" spans="1:22" s="208" customFormat="1" ht="105.75" customHeight="1">
      <c r="A40" s="859" t="s">
        <v>434</v>
      </c>
      <c r="B40" s="853"/>
      <c r="C40" s="854"/>
      <c r="D40" s="252"/>
      <c r="E40" s="211" t="s">
        <v>281</v>
      </c>
      <c r="F40" s="275" t="s">
        <v>734</v>
      </c>
      <c r="G40" s="252">
        <v>1</v>
      </c>
      <c r="H40" s="254" t="s">
        <v>488</v>
      </c>
      <c r="I40" s="254" t="s">
        <v>488</v>
      </c>
      <c r="J40" s="254" t="s">
        <v>620</v>
      </c>
      <c r="K40" s="212"/>
      <c r="L40" s="292"/>
      <c r="M40" s="292"/>
      <c r="N40" s="276"/>
      <c r="O40" s="293"/>
      <c r="P40" s="293"/>
      <c r="Q40" s="239"/>
      <c r="R40" s="207"/>
      <c r="S40" s="207"/>
      <c r="T40" s="207"/>
      <c r="U40" s="207"/>
      <c r="V40" s="207"/>
    </row>
    <row r="41" spans="1:22" s="208" customFormat="1" ht="21" customHeight="1">
      <c r="A41" s="855" t="s">
        <v>94</v>
      </c>
      <c r="B41" s="856"/>
      <c r="C41" s="856"/>
      <c r="D41" s="856"/>
      <c r="E41" s="856"/>
      <c r="F41" s="856"/>
      <c r="G41" s="856"/>
      <c r="H41" s="856"/>
      <c r="I41" s="856"/>
      <c r="J41" s="856"/>
      <c r="K41" s="856"/>
      <c r="L41" s="856"/>
      <c r="M41" s="856"/>
      <c r="N41" s="856"/>
      <c r="O41" s="856"/>
      <c r="P41" s="856"/>
      <c r="Q41" s="239"/>
      <c r="R41" s="207"/>
      <c r="S41" s="207"/>
      <c r="T41" s="207"/>
      <c r="U41" s="207"/>
      <c r="V41" s="207"/>
    </row>
    <row r="42" spans="1:22" s="259" customFormat="1" ht="102" customHeight="1">
      <c r="A42" s="842" t="s">
        <v>288</v>
      </c>
      <c r="B42" s="847"/>
      <c r="C42" s="848"/>
      <c r="D42" s="261" t="s">
        <v>96</v>
      </c>
      <c r="E42" s="212" t="s">
        <v>97</v>
      </c>
      <c r="F42" s="280" t="s">
        <v>98</v>
      </c>
      <c r="G42" s="261">
        <v>1</v>
      </c>
      <c r="H42" s="838" t="s">
        <v>99</v>
      </c>
      <c r="I42" s="839"/>
      <c r="J42" s="839"/>
      <c r="K42" s="547"/>
      <c r="L42" s="292"/>
      <c r="M42" s="292"/>
      <c r="N42" s="276"/>
      <c r="O42" s="293"/>
      <c r="P42" s="293"/>
    </row>
    <row r="43" spans="1:22" s="259" customFormat="1" ht="136.5" customHeight="1">
      <c r="A43" s="852" t="s">
        <v>196</v>
      </c>
      <c r="B43" s="853"/>
      <c r="C43" s="854"/>
      <c r="D43" s="295" t="s">
        <v>197</v>
      </c>
      <c r="E43" s="296" t="s">
        <v>97</v>
      </c>
      <c r="F43" s="280" t="s">
        <v>98</v>
      </c>
      <c r="G43" s="261">
        <v>1</v>
      </c>
      <c r="H43" s="838" t="s">
        <v>102</v>
      </c>
      <c r="I43" s="839"/>
      <c r="J43" s="839"/>
      <c r="K43" s="547"/>
      <c r="L43" s="292"/>
      <c r="M43" s="292"/>
      <c r="N43" s="276"/>
      <c r="O43" s="293"/>
      <c r="P43" s="293"/>
    </row>
    <row r="44" spans="1:22" s="259" customFormat="1" ht="99" customHeight="1">
      <c r="A44" s="834" t="s">
        <v>103</v>
      </c>
      <c r="B44" s="835"/>
      <c r="C44" s="836"/>
      <c r="D44" s="252" t="s">
        <v>104</v>
      </c>
      <c r="E44" s="211" t="s">
        <v>17</v>
      </c>
      <c r="F44" s="251" t="s">
        <v>105</v>
      </c>
      <c r="G44" s="252">
        <v>1</v>
      </c>
      <c r="H44" s="838" t="s">
        <v>106</v>
      </c>
      <c r="I44" s="839"/>
      <c r="J44" s="839"/>
      <c r="K44" s="547"/>
      <c r="L44" s="292"/>
      <c r="M44" s="292"/>
      <c r="N44" s="276"/>
      <c r="O44" s="293"/>
      <c r="P44" s="293"/>
    </row>
    <row r="45" spans="1:22" s="259" customFormat="1" ht="96.75" customHeight="1">
      <c r="A45" s="842" t="s">
        <v>735</v>
      </c>
      <c r="B45" s="847"/>
      <c r="C45" s="848"/>
      <c r="D45" s="261" t="s">
        <v>90</v>
      </c>
      <c r="E45" s="212" t="s">
        <v>91</v>
      </c>
      <c r="F45" s="280" t="s">
        <v>105</v>
      </c>
      <c r="G45" s="261">
        <v>1</v>
      </c>
      <c r="H45" s="1086" t="s">
        <v>559</v>
      </c>
      <c r="I45" s="1087"/>
      <c r="J45" s="1088"/>
      <c r="K45" s="698"/>
      <c r="L45" s="292"/>
      <c r="M45" s="292"/>
      <c r="N45" s="276"/>
      <c r="O45" s="293"/>
      <c r="P45" s="293"/>
    </row>
    <row r="46" spans="1:22" s="208" customFormat="1" ht="19.5">
      <c r="A46" s="297" t="s">
        <v>290</v>
      </c>
      <c r="B46" s="298"/>
      <c r="C46" s="299"/>
      <c r="D46" s="299"/>
      <c r="E46" s="299"/>
      <c r="F46" s="299"/>
      <c r="G46" s="299"/>
      <c r="H46" s="300"/>
      <c r="I46" s="300"/>
      <c r="J46" s="300"/>
      <c r="K46" s="300"/>
      <c r="L46" s="299"/>
      <c r="M46" s="301"/>
      <c r="N46" s="302"/>
      <c r="O46" s="299"/>
      <c r="P46" s="299"/>
      <c r="Q46" s="239"/>
      <c r="R46" s="207"/>
      <c r="S46" s="207"/>
      <c r="T46" s="207"/>
      <c r="U46" s="207"/>
      <c r="V46" s="207"/>
    </row>
    <row r="47" spans="1:22" s="259" customFormat="1" ht="103.5" customHeight="1">
      <c r="A47" s="842" t="s">
        <v>288</v>
      </c>
      <c r="B47" s="847"/>
      <c r="C47" s="848"/>
      <c r="D47" s="261" t="s">
        <v>96</v>
      </c>
      <c r="E47" s="212" t="s">
        <v>97</v>
      </c>
      <c r="F47" s="260" t="s">
        <v>695</v>
      </c>
      <c r="G47" s="261">
        <v>1</v>
      </c>
      <c r="H47" s="838" t="s">
        <v>99</v>
      </c>
      <c r="I47" s="839"/>
      <c r="J47" s="839"/>
      <c r="K47" s="547"/>
      <c r="L47" s="292"/>
      <c r="M47" s="292"/>
      <c r="N47" s="276"/>
      <c r="O47" s="293"/>
      <c r="P47" s="293"/>
    </row>
    <row r="48" spans="1:22" s="259" customFormat="1" ht="136.5" customHeight="1">
      <c r="A48" s="852" t="s">
        <v>196</v>
      </c>
      <c r="B48" s="853"/>
      <c r="C48" s="854"/>
      <c r="D48" s="295" t="s">
        <v>197</v>
      </c>
      <c r="E48" s="296" t="s">
        <v>97</v>
      </c>
      <c r="F48" s="260" t="s">
        <v>696</v>
      </c>
      <c r="G48" s="261">
        <v>1</v>
      </c>
      <c r="H48" s="838" t="s">
        <v>102</v>
      </c>
      <c r="I48" s="839"/>
      <c r="J48" s="839"/>
      <c r="K48" s="547"/>
      <c r="L48" s="292"/>
      <c r="M48" s="292"/>
      <c r="N48" s="276"/>
      <c r="O48" s="293"/>
      <c r="P48" s="293"/>
    </row>
    <row r="49" spans="1:22" s="259" customFormat="1" ht="99" customHeight="1">
      <c r="A49" s="834" t="s">
        <v>103</v>
      </c>
      <c r="B49" s="835"/>
      <c r="C49" s="836"/>
      <c r="D49" s="252" t="s">
        <v>104</v>
      </c>
      <c r="E49" s="211" t="s">
        <v>97</v>
      </c>
      <c r="F49" s="275" t="s">
        <v>697</v>
      </c>
      <c r="G49" s="252"/>
      <c r="H49" s="838" t="s">
        <v>106</v>
      </c>
      <c r="I49" s="839"/>
      <c r="J49" s="839"/>
      <c r="K49" s="547"/>
      <c r="L49" s="292"/>
      <c r="M49" s="292"/>
      <c r="N49" s="276"/>
      <c r="O49" s="293"/>
      <c r="P49" s="293"/>
    </row>
    <row r="50" spans="1:22" s="208" customFormat="1" ht="19.5">
      <c r="A50" s="855" t="s">
        <v>107</v>
      </c>
      <c r="B50" s="856"/>
      <c r="C50" s="856"/>
      <c r="D50" s="856"/>
      <c r="E50" s="856"/>
      <c r="F50" s="856"/>
      <c r="G50" s="856"/>
      <c r="H50" s="856"/>
      <c r="I50" s="856"/>
      <c r="J50" s="856"/>
      <c r="K50" s="856"/>
      <c r="L50" s="856"/>
      <c r="M50" s="856"/>
      <c r="N50" s="856"/>
      <c r="O50" s="856"/>
      <c r="P50" s="856"/>
      <c r="Q50" s="239"/>
      <c r="R50" s="207"/>
      <c r="S50" s="207"/>
      <c r="T50" s="207"/>
      <c r="U50" s="207"/>
      <c r="V50" s="207"/>
    </row>
    <row r="51" spans="1:22" s="259" customFormat="1" ht="156" customHeight="1">
      <c r="A51" s="956" t="s">
        <v>198</v>
      </c>
      <c r="B51" s="957"/>
      <c r="C51" s="958"/>
      <c r="D51" s="278" t="s">
        <v>199</v>
      </c>
      <c r="E51" s="278" t="s">
        <v>91</v>
      </c>
      <c r="F51" s="456" t="s">
        <v>443</v>
      </c>
      <c r="G51" s="475">
        <v>1</v>
      </c>
      <c r="H51" s="948" t="s">
        <v>102</v>
      </c>
      <c r="I51" s="948"/>
      <c r="J51" s="948"/>
      <c r="K51" s="948"/>
      <c r="L51" s="292"/>
      <c r="M51" s="292"/>
      <c r="N51" s="276" t="s">
        <v>111</v>
      </c>
      <c r="O51" s="293"/>
      <c r="P51" s="293"/>
      <c r="Q51" s="294"/>
    </row>
    <row r="52" spans="1:22" s="259" customFormat="1" ht="196.5" customHeight="1">
      <c r="A52" s="1035" t="s">
        <v>112</v>
      </c>
      <c r="B52" s="1036"/>
      <c r="C52" s="1037"/>
      <c r="D52" s="308" t="s">
        <v>113</v>
      </c>
      <c r="E52" s="238" t="s">
        <v>91</v>
      </c>
      <c r="F52" s="275" t="s">
        <v>446</v>
      </c>
      <c r="G52" s="252">
        <v>1</v>
      </c>
      <c r="H52" s="838" t="s">
        <v>102</v>
      </c>
      <c r="I52" s="839"/>
      <c r="J52" s="839"/>
      <c r="K52" s="547"/>
      <c r="L52" s="292"/>
      <c r="M52" s="292"/>
      <c r="N52" s="276"/>
      <c r="O52" s="293"/>
      <c r="P52" s="293"/>
    </row>
    <row r="53" spans="1:22" s="259" customFormat="1" ht="194.25" customHeight="1">
      <c r="A53" s="905" t="s">
        <v>447</v>
      </c>
      <c r="B53" s="767"/>
      <c r="C53" s="768"/>
      <c r="D53" s="310" t="s">
        <v>116</v>
      </c>
      <c r="E53" s="238" t="s">
        <v>91</v>
      </c>
      <c r="F53" s="275" t="s">
        <v>448</v>
      </c>
      <c r="G53" s="252">
        <v>1</v>
      </c>
      <c r="H53" s="838" t="s">
        <v>102</v>
      </c>
      <c r="I53" s="839"/>
      <c r="J53" s="839"/>
      <c r="K53" s="547"/>
      <c r="L53" s="292"/>
      <c r="M53" s="292"/>
      <c r="N53" s="276"/>
      <c r="O53" s="293"/>
      <c r="P53" s="293"/>
    </row>
    <row r="54" spans="1:22" s="259" customFormat="1" ht="184.5" customHeight="1">
      <c r="A54" s="767" t="s">
        <v>205</v>
      </c>
      <c r="B54" s="767"/>
      <c r="C54" s="768"/>
      <c r="D54" s="304" t="s">
        <v>119</v>
      </c>
      <c r="E54" s="238" t="s">
        <v>91</v>
      </c>
      <c r="F54" s="305"/>
      <c r="G54" s="252">
        <v>1</v>
      </c>
      <c r="H54" s="845" t="s">
        <v>102</v>
      </c>
      <c r="I54" s="846"/>
      <c r="J54" s="846"/>
      <c r="K54" s="846"/>
      <c r="L54" s="292"/>
      <c r="M54" s="292"/>
      <c r="N54" s="276"/>
      <c r="O54" s="293"/>
      <c r="P54" s="293"/>
    </row>
    <row r="55" spans="1:22" s="259" customFormat="1" ht="95.25" customHeight="1">
      <c r="A55" s="837" t="s">
        <v>121</v>
      </c>
      <c r="B55" s="835"/>
      <c r="C55" s="836"/>
      <c r="D55" s="252"/>
      <c r="E55" s="211" t="s">
        <v>17</v>
      </c>
      <c r="F55" s="275"/>
      <c r="G55" s="252">
        <v>2</v>
      </c>
      <c r="H55" s="546"/>
      <c r="I55" s="547"/>
      <c r="J55" s="547"/>
      <c r="K55" s="547"/>
      <c r="L55" s="292"/>
      <c r="M55" s="292"/>
      <c r="N55" s="276"/>
      <c r="O55" s="293"/>
      <c r="P55" s="293"/>
    </row>
    <row r="56" spans="1:22" s="259" customFormat="1" ht="95.25" customHeight="1">
      <c r="A56" s="834" t="s">
        <v>122</v>
      </c>
      <c r="B56" s="1010"/>
      <c r="C56" s="1011"/>
      <c r="D56" s="252"/>
      <c r="E56" s="211" t="s">
        <v>17</v>
      </c>
      <c r="F56" s="275"/>
      <c r="G56" s="252">
        <v>1</v>
      </c>
      <c r="H56" s="546"/>
      <c r="I56" s="547"/>
      <c r="J56" s="547"/>
      <c r="K56" s="547"/>
      <c r="L56" s="292"/>
      <c r="M56" s="292"/>
      <c r="N56" s="276"/>
      <c r="O56" s="293"/>
      <c r="P56" s="293"/>
    </row>
    <row r="57" spans="1:22" s="259" customFormat="1" ht="99.75" customHeight="1">
      <c r="A57" s="837" t="s">
        <v>123</v>
      </c>
      <c r="B57" s="835"/>
      <c r="C57" s="836"/>
      <c r="D57" s="252"/>
      <c r="E57" s="211" t="s">
        <v>17</v>
      </c>
      <c r="F57" s="275"/>
      <c r="G57" s="252">
        <v>1</v>
      </c>
      <c r="H57" s="838"/>
      <c r="I57" s="839"/>
      <c r="J57" s="839"/>
      <c r="K57" s="547"/>
      <c r="L57" s="292"/>
      <c r="M57" s="292"/>
      <c r="N57" s="276"/>
      <c r="O57" s="293"/>
      <c r="P57" s="293"/>
    </row>
    <row r="58" spans="1:22" s="259" customFormat="1" ht="75" customHeight="1" thickBot="1">
      <c r="A58" s="318"/>
      <c r="B58" s="319"/>
      <c r="C58" s="320"/>
      <c r="D58" s="321"/>
      <c r="E58" s="322" t="s">
        <v>17</v>
      </c>
      <c r="F58" s="526"/>
      <c r="G58" s="321">
        <v>1</v>
      </c>
      <c r="H58" s="840"/>
      <c r="I58" s="841"/>
      <c r="J58" s="841"/>
      <c r="K58" s="699"/>
      <c r="L58" s="324"/>
      <c r="M58" s="324"/>
      <c r="N58" s="325"/>
      <c r="O58" s="326"/>
      <c r="P58" s="326"/>
    </row>
    <row r="59" spans="1:22" s="328" customFormat="1" ht="15.75">
      <c r="H59" s="329"/>
      <c r="I59" s="329"/>
      <c r="J59" s="329"/>
      <c r="K59" s="329"/>
    </row>
    <row r="60" spans="1:22" s="208" customFormat="1" ht="15.75">
      <c r="H60" s="330"/>
      <c r="I60" s="330"/>
      <c r="J60" s="330"/>
      <c r="K60" s="330"/>
    </row>
    <row r="61" spans="1:22" s="174" customFormat="1">
      <c r="H61" s="331"/>
      <c r="I61" s="331"/>
      <c r="J61" s="331"/>
      <c r="K61" s="331"/>
    </row>
    <row r="62" spans="1:22" s="174" customFormat="1">
      <c r="H62" s="331"/>
      <c r="I62" s="331"/>
      <c r="J62" s="331"/>
      <c r="K62" s="331"/>
    </row>
  </sheetData>
  <mergeCells count="75">
    <mergeCell ref="C1:J1"/>
    <mergeCell ref="D2:J2"/>
    <mergeCell ref="A5:D5"/>
    <mergeCell ref="F5:G5"/>
    <mergeCell ref="A6:D6"/>
    <mergeCell ref="A7:D7"/>
    <mergeCell ref="A8:D8"/>
    <mergeCell ref="F8:G8"/>
    <mergeCell ref="A9:D9"/>
    <mergeCell ref="F9:G9"/>
    <mergeCell ref="A10:D10"/>
    <mergeCell ref="F10:G10"/>
    <mergeCell ref="L11:P11"/>
    <mergeCell ref="A12:D12"/>
    <mergeCell ref="F12:G12"/>
    <mergeCell ref="A13:D13"/>
    <mergeCell ref="F13:G13"/>
    <mergeCell ref="A14:D14"/>
    <mergeCell ref="F14:G14"/>
    <mergeCell ref="A15:D15"/>
    <mergeCell ref="F15:G15"/>
    <mergeCell ref="A16:P16"/>
    <mergeCell ref="T17:V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P30"/>
    <mergeCell ref="T31:V31"/>
    <mergeCell ref="A32:C32"/>
    <mergeCell ref="A33:C33"/>
    <mergeCell ref="A34:C34"/>
    <mergeCell ref="A35:P35"/>
    <mergeCell ref="A36:C36"/>
    <mergeCell ref="A37:C37"/>
    <mergeCell ref="A38:P38"/>
    <mergeCell ref="A39:C39"/>
    <mergeCell ref="A40:C40"/>
    <mergeCell ref="A41:P41"/>
    <mergeCell ref="A42:C42"/>
    <mergeCell ref="H42:J42"/>
    <mergeCell ref="A43:C43"/>
    <mergeCell ref="H43:J43"/>
    <mergeCell ref="A44:C44"/>
    <mergeCell ref="H44:J44"/>
    <mergeCell ref="A45:C45"/>
    <mergeCell ref="H45:J45"/>
    <mergeCell ref="A47:C47"/>
    <mergeCell ref="H47:J47"/>
    <mergeCell ref="A48:C48"/>
    <mergeCell ref="H48:J48"/>
    <mergeCell ref="A49:C49"/>
    <mergeCell ref="H49:J49"/>
    <mergeCell ref="A50:P50"/>
    <mergeCell ref="A51:C51"/>
    <mergeCell ref="H51:K51"/>
    <mergeCell ref="A52:C52"/>
    <mergeCell ref="H52:J52"/>
    <mergeCell ref="A53:C53"/>
    <mergeCell ref="H53:J53"/>
    <mergeCell ref="H58:J58"/>
    <mergeCell ref="A54:C54"/>
    <mergeCell ref="H54:K54"/>
    <mergeCell ref="A55:C55"/>
    <mergeCell ref="A56:C56"/>
    <mergeCell ref="A57:C57"/>
    <mergeCell ref="H57:J57"/>
  </mergeCells>
  <phoneticPr fontId="1" type="noConversion"/>
  <printOptions horizontalCentered="1"/>
  <pageMargins left="0.23622047244094491" right="0.23622047244094491" top="0" bottom="0" header="0.31496062992125984" footer="0.31496062992125984"/>
  <pageSetup paperSize="9" scale="59" fitToHeight="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58"/>
  <sheetViews>
    <sheetView showGridLines="0" view="pageBreakPreview" zoomScale="70" zoomScaleNormal="70" zoomScaleSheetLayoutView="70" workbookViewId="0">
      <pane ySplit="1" topLeftCell="A47" activePane="bottomLeft" state="frozen"/>
      <selection pane="bottomLeft" activeCell="D48" sqref="D48:D49"/>
    </sheetView>
  </sheetViews>
  <sheetFormatPr defaultColWidth="12" defaultRowHeight="11.25"/>
  <cols>
    <col min="1" max="1" width="23.33203125" style="174" customWidth="1"/>
    <col min="2" max="2" width="20" style="174" customWidth="1"/>
    <col min="3" max="3" width="25.1640625" style="174" customWidth="1"/>
    <col min="4" max="4" width="14" style="174" customWidth="1"/>
    <col min="5" max="5" width="18" style="174" customWidth="1"/>
    <col min="6" max="6" width="36" style="332" customWidth="1"/>
    <col min="7" max="7" width="9.6640625" style="332" customWidth="1"/>
    <col min="8" max="11" width="31.6640625" style="331" customWidth="1"/>
    <col min="12" max="17" width="9.1640625" style="332" customWidth="1"/>
    <col min="18" max="19" width="7.6640625" style="332" customWidth="1"/>
    <col min="20" max="16384" width="12" style="332"/>
  </cols>
  <sheetData>
    <row r="1" spans="1:20" s="174" customFormat="1" ht="43.5" customHeight="1">
      <c r="A1" s="170"/>
      <c r="B1" s="171"/>
      <c r="C1" s="900" t="s">
        <v>0</v>
      </c>
      <c r="D1" s="900"/>
      <c r="E1" s="900"/>
      <c r="F1" s="900"/>
      <c r="G1" s="900"/>
      <c r="H1" s="900"/>
      <c r="I1" s="900"/>
      <c r="J1" s="900"/>
      <c r="K1" s="900"/>
      <c r="L1" s="172" t="str">
        <f>'[16]TECHNICAL SHEET GARMENT'!J1</f>
        <v>WINTER 2018/19</v>
      </c>
      <c r="M1" s="171"/>
      <c r="N1" s="171"/>
      <c r="O1" s="171"/>
      <c r="P1" s="171"/>
      <c r="Q1" s="173"/>
    </row>
    <row r="2" spans="1:20" s="181" customFormat="1" ht="21" customHeight="1">
      <c r="A2" s="175" t="str">
        <f>'[16]TECHNICAL SHEET GARMENT'!A2</f>
        <v>LFV11492</v>
      </c>
      <c r="B2" s="1001" t="str">
        <f>+'[16]TECHNICAL SHEET GARMENT'!B2:I2</f>
        <v>LD ULSTER 3in1 JKT</v>
      </c>
      <c r="C2" s="1001"/>
      <c r="D2" s="1001"/>
      <c r="E2" s="1001"/>
      <c r="F2" s="1001"/>
      <c r="G2" s="1001"/>
      <c r="H2" s="1001"/>
      <c r="I2" s="1001"/>
      <c r="J2" s="1001"/>
      <c r="K2" s="1001"/>
      <c r="L2" s="177" t="s">
        <v>1</v>
      </c>
      <c r="M2" s="179" t="str">
        <f>'[16]TECHNICAL SHEET GARMENT'!K2</f>
        <v>V1</v>
      </c>
      <c r="N2" s="177"/>
      <c r="O2" s="177"/>
      <c r="P2" s="177"/>
      <c r="Q2" s="180"/>
    </row>
    <row r="3" spans="1:20" s="188" customFormat="1" ht="21" customHeight="1">
      <c r="A3" s="407" t="str">
        <f>'[16]TECHNICAL SHEET GARMENT'!A3</f>
        <v>FABRIC:</v>
      </c>
      <c r="B3" s="992" t="str">
        <f>+'[16]TECHNICAL SHEET GARMENT'!B3:I3</f>
        <v>PFM0025V45 3L - FLYING TEX</v>
      </c>
      <c r="C3" s="992"/>
      <c r="D3" s="992"/>
      <c r="E3" s="992"/>
      <c r="F3" s="992"/>
      <c r="G3" s="992"/>
      <c r="H3" s="992"/>
      <c r="I3" s="992"/>
      <c r="J3" s="992"/>
      <c r="K3" s="992"/>
      <c r="L3" s="183" t="s">
        <v>2</v>
      </c>
      <c r="M3" s="182"/>
      <c r="N3" s="186"/>
      <c r="O3" s="186" t="str">
        <f>'[16]TECHNICAL SHEET GARMENT'!L3</f>
        <v>MARJORIE</v>
      </c>
      <c r="P3" s="186"/>
      <c r="Q3" s="187"/>
    </row>
    <row r="4" spans="1:20" s="188" customFormat="1" ht="21" customHeight="1" thickBot="1">
      <c r="A4" s="189" t="s">
        <v>3</v>
      </c>
      <c r="B4" s="190">
        <f>'[16]TECHNICAL SHEET GARMENT'!B4</f>
        <v>43131</v>
      </c>
      <c r="C4" s="191"/>
      <c r="D4" s="191"/>
      <c r="E4" s="192"/>
      <c r="F4" s="192"/>
      <c r="G4" s="192"/>
      <c r="H4" s="193"/>
      <c r="I4" s="194"/>
      <c r="J4" s="194"/>
      <c r="K4" s="193"/>
      <c r="L4" s="195" t="str">
        <f>'[16]TECHNICAL SHEET GARMENT'!J4</f>
        <v xml:space="preserve">SUPPLIER : </v>
      </c>
      <c r="M4" s="191"/>
      <c r="N4" s="196"/>
      <c r="O4" s="196" t="str">
        <f>'[16]TECHNICAL SHEET GARMENT'!L4</f>
        <v>PRIMA CHANNEL</v>
      </c>
      <c r="P4" s="196"/>
      <c r="Q4" s="197"/>
    </row>
    <row r="5" spans="1:20" s="208" customFormat="1" ht="34.5" customHeight="1">
      <c r="A5" s="198" t="s">
        <v>4</v>
      </c>
      <c r="B5" s="199"/>
      <c r="C5" s="200"/>
      <c r="D5" s="200"/>
      <c r="E5" s="200"/>
      <c r="F5" s="200"/>
      <c r="G5" s="200"/>
      <c r="H5" s="201" t="s">
        <v>124</v>
      </c>
      <c r="I5" s="201" t="s">
        <v>7</v>
      </c>
      <c r="J5" s="201" t="s">
        <v>649</v>
      </c>
      <c r="K5" s="201"/>
      <c r="L5" s="202"/>
      <c r="M5" s="203"/>
      <c r="N5" s="200"/>
      <c r="O5" s="200"/>
      <c r="P5" s="200"/>
      <c r="Q5" s="204"/>
      <c r="R5" s="205"/>
      <c r="S5" s="206"/>
      <c r="T5" s="206"/>
    </row>
    <row r="6" spans="1:20" s="218" customFormat="1" ht="69.75" customHeight="1">
      <c r="A6" s="1091" t="s">
        <v>650</v>
      </c>
      <c r="B6" s="1092"/>
      <c r="C6" s="1092"/>
      <c r="D6" s="1092"/>
      <c r="E6" s="549" t="s">
        <v>651</v>
      </c>
      <c r="F6" s="903" t="s">
        <v>652</v>
      </c>
      <c r="G6" s="904"/>
      <c r="H6" s="210" t="s">
        <v>129</v>
      </c>
      <c r="I6" s="211" t="s">
        <v>13</v>
      </c>
      <c r="J6" s="211" t="s">
        <v>736</v>
      </c>
      <c r="K6" s="430"/>
      <c r="L6" s="213"/>
      <c r="M6" s="213"/>
      <c r="N6" s="213"/>
      <c r="O6" s="214"/>
      <c r="P6" s="214"/>
      <c r="Q6" s="215"/>
      <c r="R6" s="216"/>
      <c r="S6" s="216"/>
      <c r="T6" s="216"/>
    </row>
    <row r="7" spans="1:20" s="218" customFormat="1" ht="69.75" customHeight="1">
      <c r="A7" s="1084" t="s">
        <v>221</v>
      </c>
      <c r="B7" s="1085"/>
      <c r="C7" s="1085"/>
      <c r="D7" s="1085"/>
      <c r="E7" s="670" t="s">
        <v>17</v>
      </c>
      <c r="F7" s="671" t="s">
        <v>221</v>
      </c>
      <c r="G7" s="672"/>
      <c r="H7" s="673" t="s">
        <v>496</v>
      </c>
      <c r="I7" s="673" t="s">
        <v>496</v>
      </c>
      <c r="J7" s="673" t="s">
        <v>496</v>
      </c>
      <c r="K7" s="430"/>
      <c r="L7" s="213"/>
      <c r="M7" s="213"/>
      <c r="N7" s="214"/>
      <c r="O7" s="214"/>
      <c r="P7" s="214"/>
      <c r="Q7" s="215"/>
      <c r="R7" s="216"/>
      <c r="S7" s="216"/>
      <c r="T7" s="216"/>
    </row>
    <row r="8" spans="1:20" s="218" customFormat="1" ht="69.75" customHeight="1">
      <c r="A8" s="1012" t="s">
        <v>223</v>
      </c>
      <c r="B8" s="1013"/>
      <c r="C8" s="1013"/>
      <c r="D8" s="1014"/>
      <c r="E8" s="221" t="s">
        <v>17</v>
      </c>
      <c r="F8" s="892" t="s">
        <v>140</v>
      </c>
      <c r="G8" s="893"/>
      <c r="H8" s="669" t="s">
        <v>224</v>
      </c>
      <c r="I8" s="669" t="s">
        <v>224</v>
      </c>
      <c r="J8" s="669" t="s">
        <v>224</v>
      </c>
      <c r="K8" s="430"/>
      <c r="L8" s="213"/>
      <c r="M8" s="213"/>
      <c r="N8" s="214"/>
      <c r="O8" s="214"/>
      <c r="P8" s="214"/>
      <c r="Q8" s="215"/>
      <c r="R8" s="216"/>
      <c r="S8" s="216"/>
      <c r="T8" s="216"/>
    </row>
    <row r="9" spans="1:20" s="225" customFormat="1" ht="35.25" customHeight="1">
      <c r="A9" s="230" t="s">
        <v>225</v>
      </c>
      <c r="B9" s="231"/>
      <c r="C9" s="232"/>
      <c r="D9" s="232"/>
      <c r="E9" s="674"/>
      <c r="F9" s="232"/>
      <c r="G9" s="233"/>
      <c r="H9" s="234" t="str">
        <f>H5</f>
        <v>NORTH SEA
8604</v>
      </c>
      <c r="I9" s="235" t="str">
        <f>I5</f>
        <v>BLACK
0247</v>
      </c>
      <c r="J9" s="235" t="str">
        <f>J5</f>
        <v>RUBY RED
8601</v>
      </c>
      <c r="K9" s="235"/>
      <c r="L9" s="886"/>
      <c r="M9" s="887"/>
      <c r="N9" s="887"/>
      <c r="O9" s="887"/>
      <c r="P9" s="887"/>
      <c r="Q9" s="888"/>
      <c r="R9" s="224"/>
      <c r="S9" s="224"/>
      <c r="T9" s="224"/>
    </row>
    <row r="10" spans="1:20" s="225" customFormat="1" ht="60" customHeight="1">
      <c r="A10" s="977" t="s">
        <v>737</v>
      </c>
      <c r="B10" s="978"/>
      <c r="C10" s="978"/>
      <c r="D10" s="979"/>
      <c r="E10" s="700" t="s">
        <v>17</v>
      </c>
      <c r="F10" s="1028" t="s">
        <v>654</v>
      </c>
      <c r="G10" s="893"/>
      <c r="H10" s="236" t="s">
        <v>11</v>
      </c>
      <c r="I10" s="237" t="s">
        <v>738</v>
      </c>
      <c r="J10" s="237" t="s">
        <v>656</v>
      </c>
      <c r="K10" s="236"/>
      <c r="L10" s="222"/>
      <c r="M10" s="222"/>
      <c r="N10" s="223"/>
      <c r="O10" s="223"/>
      <c r="P10" s="223"/>
      <c r="Q10" s="215"/>
      <c r="R10" s="224"/>
      <c r="S10" s="224"/>
      <c r="T10" s="224"/>
    </row>
    <row r="11" spans="1:20" s="225" customFormat="1" ht="60" customHeight="1">
      <c r="A11" s="977" t="s">
        <v>739</v>
      </c>
      <c r="B11" s="978"/>
      <c r="C11" s="978"/>
      <c r="D11" s="979"/>
      <c r="E11" s="551" t="s">
        <v>17</v>
      </c>
      <c r="F11" s="554" t="s">
        <v>740</v>
      </c>
      <c r="G11" s="228"/>
      <c r="H11" s="447" t="s">
        <v>11</v>
      </c>
      <c r="I11" s="701" t="s">
        <v>19</v>
      </c>
      <c r="J11" s="701" t="s">
        <v>668</v>
      </c>
      <c r="K11" s="236"/>
      <c r="L11" s="222"/>
      <c r="M11" s="222"/>
      <c r="N11" s="223"/>
      <c r="O11" s="223"/>
      <c r="P11" s="223"/>
      <c r="Q11" s="215"/>
      <c r="R11" s="224"/>
      <c r="S11" s="224"/>
      <c r="T11" s="224"/>
    </row>
    <row r="12" spans="1:20" s="225" customFormat="1" ht="60" customHeight="1">
      <c r="A12" s="442" t="s">
        <v>741</v>
      </c>
      <c r="B12" s="443"/>
      <c r="C12" s="443"/>
      <c r="D12" s="444"/>
      <c r="E12" s="700" t="s">
        <v>17</v>
      </c>
      <c r="F12" s="227" t="s">
        <v>742</v>
      </c>
      <c r="G12" s="228"/>
      <c r="H12" s="686" t="s">
        <v>19</v>
      </c>
      <c r="I12" s="686" t="s">
        <v>19</v>
      </c>
      <c r="J12" s="686" t="s">
        <v>19</v>
      </c>
      <c r="K12" s="236"/>
      <c r="L12" s="222"/>
      <c r="M12" s="222"/>
      <c r="N12" s="223"/>
      <c r="O12" s="223"/>
      <c r="P12" s="223"/>
      <c r="Q12" s="215"/>
      <c r="R12" s="224"/>
      <c r="S12" s="224"/>
      <c r="T12" s="224"/>
    </row>
    <row r="13" spans="1:20" s="225" customFormat="1" ht="60" customHeight="1">
      <c r="A13" s="977" t="s">
        <v>542</v>
      </c>
      <c r="B13" s="978"/>
      <c r="C13" s="978"/>
      <c r="D13" s="979"/>
      <c r="E13" s="700" t="s">
        <v>17</v>
      </c>
      <c r="F13" s="227" t="s">
        <v>463</v>
      </c>
      <c r="G13" s="228"/>
      <c r="H13" s="686" t="s">
        <v>19</v>
      </c>
      <c r="I13" s="686" t="s">
        <v>19</v>
      </c>
      <c r="J13" s="686" t="s">
        <v>19</v>
      </c>
      <c r="K13" s="236"/>
      <c r="L13" s="222"/>
      <c r="M13" s="222"/>
      <c r="N13" s="223"/>
      <c r="O13" s="223"/>
      <c r="P13" s="223"/>
      <c r="Q13" s="215"/>
      <c r="R13" s="224"/>
      <c r="S13" s="224"/>
      <c r="T13" s="224"/>
    </row>
    <row r="14" spans="1:20" s="218" customFormat="1" ht="69.75" customHeight="1">
      <c r="A14" s="1012" t="s">
        <v>223</v>
      </c>
      <c r="B14" s="1013"/>
      <c r="C14" s="1013"/>
      <c r="D14" s="1014"/>
      <c r="E14" s="551" t="s">
        <v>17</v>
      </c>
      <c r="F14" s="892" t="s">
        <v>140</v>
      </c>
      <c r="G14" s="893"/>
      <c r="H14" s="669" t="s">
        <v>224</v>
      </c>
      <c r="I14" s="669" t="s">
        <v>224</v>
      </c>
      <c r="J14" s="669" t="s">
        <v>224</v>
      </c>
      <c r="K14" s="430"/>
      <c r="L14" s="213"/>
      <c r="M14" s="213"/>
      <c r="N14" s="214"/>
      <c r="O14" s="214"/>
      <c r="P14" s="214"/>
      <c r="Q14" s="215"/>
      <c r="R14" s="216"/>
      <c r="S14" s="216"/>
      <c r="T14" s="216"/>
    </row>
    <row r="15" spans="1:20" s="208" customFormat="1" ht="24.75" customHeight="1">
      <c r="A15" s="855" t="s">
        <v>25</v>
      </c>
      <c r="B15" s="856"/>
      <c r="C15" s="856"/>
      <c r="D15" s="856"/>
      <c r="E15" s="856"/>
      <c r="F15" s="856"/>
      <c r="G15" s="856"/>
      <c r="H15" s="856"/>
      <c r="I15" s="856"/>
      <c r="J15" s="856"/>
      <c r="K15" s="856"/>
      <c r="L15" s="856"/>
      <c r="M15" s="856"/>
      <c r="N15" s="856"/>
      <c r="O15" s="856"/>
      <c r="P15" s="856"/>
      <c r="Q15" s="857"/>
      <c r="R15" s="239"/>
      <c r="S15" s="207"/>
      <c r="T15" s="207"/>
    </row>
    <row r="16" spans="1:20" s="208" customFormat="1" ht="39" customHeight="1">
      <c r="A16" s="240"/>
      <c r="B16" s="241" t="s">
        <v>26</v>
      </c>
      <c r="C16" s="242"/>
      <c r="D16" s="243" t="s">
        <v>27</v>
      </c>
      <c r="E16" s="244" t="s">
        <v>28</v>
      </c>
      <c r="F16" s="245" t="s">
        <v>29</v>
      </c>
      <c r="G16" s="246" t="s">
        <v>30</v>
      </c>
      <c r="H16" s="247" t="str">
        <f>H5</f>
        <v>NORTH SEA
8604</v>
      </c>
      <c r="I16" s="244" t="str">
        <f>I5</f>
        <v>BLACK
0247</v>
      </c>
      <c r="J16" s="244" t="str">
        <f>J5</f>
        <v>RUBY RED
8601</v>
      </c>
      <c r="K16" s="244">
        <f>K5</f>
        <v>0</v>
      </c>
      <c r="L16" s="245" t="s">
        <v>31</v>
      </c>
      <c r="M16" s="245" t="s">
        <v>32</v>
      </c>
      <c r="N16" s="245" t="s">
        <v>33</v>
      </c>
      <c r="O16" s="245" t="s">
        <v>34</v>
      </c>
      <c r="P16" s="245" t="s">
        <v>35</v>
      </c>
      <c r="Q16" s="245" t="s">
        <v>36</v>
      </c>
      <c r="T16" s="250"/>
    </row>
    <row r="17" spans="1:20" s="259" customFormat="1" ht="54.75" customHeight="1">
      <c r="A17" s="1098" t="s">
        <v>497</v>
      </c>
      <c r="B17" s="1099"/>
      <c r="C17" s="1100"/>
      <c r="D17" s="212"/>
      <c r="E17" s="211" t="s">
        <v>38</v>
      </c>
      <c r="F17" s="251" t="s">
        <v>39</v>
      </c>
      <c r="G17" s="252">
        <v>1</v>
      </c>
      <c r="H17" s="253" t="s">
        <v>664</v>
      </c>
      <c r="I17" s="253" t="s">
        <v>396</v>
      </c>
      <c r="J17" s="253" t="s">
        <v>743</v>
      </c>
      <c r="K17" s="253"/>
      <c r="L17" s="255"/>
      <c r="M17" s="255"/>
      <c r="N17" s="256"/>
      <c r="O17" s="255"/>
      <c r="P17" s="257"/>
      <c r="Q17" s="258"/>
    </row>
    <row r="18" spans="1:20" s="259" customFormat="1" ht="68.25" customHeight="1">
      <c r="A18" s="1042" t="s">
        <v>744</v>
      </c>
      <c r="B18" s="869"/>
      <c r="C18" s="870"/>
      <c r="D18" s="212"/>
      <c r="E18" s="211" t="s">
        <v>334</v>
      </c>
      <c r="F18" s="251" t="s">
        <v>667</v>
      </c>
      <c r="G18" s="252">
        <v>1</v>
      </c>
      <c r="H18" s="253" t="s">
        <v>664</v>
      </c>
      <c r="I18" s="253" t="s">
        <v>396</v>
      </c>
      <c r="J18" s="253" t="s">
        <v>743</v>
      </c>
      <c r="K18" s="263"/>
      <c r="L18" s="255"/>
      <c r="M18" s="255"/>
      <c r="N18" s="256"/>
      <c r="O18" s="255"/>
      <c r="P18" s="264"/>
      <c r="Q18" s="265"/>
    </row>
    <row r="19" spans="1:20" s="259" customFormat="1" ht="68.25" customHeight="1">
      <c r="A19" s="879" t="s">
        <v>160</v>
      </c>
      <c r="B19" s="879"/>
      <c r="C19" s="879"/>
      <c r="D19" s="212" t="s">
        <v>161</v>
      </c>
      <c r="E19" s="212" t="s">
        <v>162</v>
      </c>
      <c r="F19" s="275" t="s">
        <v>401</v>
      </c>
      <c r="G19" s="252">
        <v>1</v>
      </c>
      <c r="H19" s="254" t="s">
        <v>173</v>
      </c>
      <c r="I19" s="253" t="s">
        <v>19</v>
      </c>
      <c r="J19" s="254" t="s">
        <v>668</v>
      </c>
      <c r="K19" s="253"/>
      <c r="L19" s="255"/>
      <c r="M19" s="255"/>
      <c r="N19" s="256"/>
      <c r="O19" s="255"/>
      <c r="P19" s="264"/>
      <c r="Q19" s="265"/>
    </row>
    <row r="20" spans="1:20" s="259" customFormat="1" ht="77.25" customHeight="1">
      <c r="A20" s="885" t="s">
        <v>669</v>
      </c>
      <c r="B20" s="1010"/>
      <c r="C20" s="1011"/>
      <c r="D20" s="252"/>
      <c r="E20" s="252" t="s">
        <v>17</v>
      </c>
      <c r="F20" s="275" t="s">
        <v>745</v>
      </c>
      <c r="G20" s="252">
        <v>9</v>
      </c>
      <c r="H20" s="212" t="s">
        <v>59</v>
      </c>
      <c r="I20" s="212" t="s">
        <v>59</v>
      </c>
      <c r="J20" s="212" t="s">
        <v>59</v>
      </c>
      <c r="K20" s="263"/>
      <c r="L20" s="267"/>
      <c r="M20" s="267"/>
      <c r="N20" s="256"/>
      <c r="O20" s="267"/>
      <c r="P20" s="267"/>
      <c r="Q20" s="268"/>
      <c r="R20" s="269"/>
      <c r="S20" s="269"/>
      <c r="T20" s="269"/>
    </row>
    <row r="21" spans="1:20" s="259" customFormat="1" ht="61.5" customHeight="1">
      <c r="A21" s="885" t="s">
        <v>671</v>
      </c>
      <c r="B21" s="1010"/>
      <c r="C21" s="1011"/>
      <c r="D21" s="252"/>
      <c r="E21" s="252" t="s">
        <v>17</v>
      </c>
      <c r="F21" s="275" t="s">
        <v>672</v>
      </c>
      <c r="G21" s="252">
        <v>2</v>
      </c>
      <c r="H21" s="212" t="s">
        <v>59</v>
      </c>
      <c r="I21" s="212" t="s">
        <v>59</v>
      </c>
      <c r="J21" s="212" t="s">
        <v>59</v>
      </c>
      <c r="K21" s="461"/>
      <c r="L21" s="271"/>
      <c r="M21" s="271"/>
      <c r="N21" s="272"/>
      <c r="O21" s="271"/>
      <c r="P21" s="273"/>
      <c r="Q21" s="274"/>
    </row>
    <row r="22" spans="1:20" s="259" customFormat="1" ht="72.75" customHeight="1">
      <c r="A22" s="1081" t="s">
        <v>675</v>
      </c>
      <c r="B22" s="847"/>
      <c r="C22" s="848"/>
      <c r="D22" s="212"/>
      <c r="E22" s="212" t="s">
        <v>17</v>
      </c>
      <c r="F22" s="275" t="s">
        <v>746</v>
      </c>
      <c r="G22" s="252">
        <v>3</v>
      </c>
      <c r="H22" s="212" t="s">
        <v>19</v>
      </c>
      <c r="I22" s="212" t="s">
        <v>19</v>
      </c>
      <c r="J22" s="212" t="s">
        <v>19</v>
      </c>
      <c r="K22" s="212"/>
      <c r="L22" s="271"/>
      <c r="M22" s="271"/>
      <c r="N22" s="272"/>
      <c r="O22" s="271"/>
      <c r="P22" s="273"/>
      <c r="Q22" s="274"/>
    </row>
    <row r="23" spans="1:20" s="259" customFormat="1" ht="57" customHeight="1">
      <c r="A23" s="875" t="s">
        <v>677</v>
      </c>
      <c r="B23" s="875"/>
      <c r="C23" s="875"/>
      <c r="D23" s="546"/>
      <c r="E23" s="212" t="s">
        <v>17</v>
      </c>
      <c r="F23" s="275" t="s">
        <v>678</v>
      </c>
      <c r="G23" s="252">
        <v>3</v>
      </c>
      <c r="H23" s="212" t="s">
        <v>19</v>
      </c>
      <c r="I23" s="212" t="s">
        <v>19</v>
      </c>
      <c r="J23" s="212" t="s">
        <v>19</v>
      </c>
      <c r="K23" s="252"/>
      <c r="L23" s="271"/>
      <c r="M23" s="271"/>
      <c r="N23" s="276"/>
      <c r="O23" s="271"/>
      <c r="P23" s="271"/>
      <c r="Q23" s="277"/>
    </row>
    <row r="24" spans="1:20" s="259" customFormat="1" ht="50.25" customHeight="1">
      <c r="A24" s="885" t="s">
        <v>747</v>
      </c>
      <c r="B24" s="1008"/>
      <c r="C24" s="1009"/>
      <c r="D24" s="211"/>
      <c r="E24" s="252" t="s">
        <v>17</v>
      </c>
      <c r="F24" s="275" t="s">
        <v>748</v>
      </c>
      <c r="G24" s="252">
        <v>1</v>
      </c>
      <c r="H24" s="211" t="s">
        <v>19</v>
      </c>
      <c r="I24" s="252" t="s">
        <v>19</v>
      </c>
      <c r="J24" s="252" t="s">
        <v>736</v>
      </c>
      <c r="K24" s="252"/>
      <c r="L24" s="271"/>
      <c r="M24" s="271"/>
      <c r="N24" s="276"/>
      <c r="O24" s="272"/>
      <c r="P24" s="272"/>
      <c r="Q24" s="277"/>
    </row>
    <row r="25" spans="1:20" s="259" customFormat="1" ht="60" customHeight="1">
      <c r="A25" s="1095" t="s">
        <v>301</v>
      </c>
      <c r="B25" s="1096"/>
      <c r="C25" s="1097"/>
      <c r="D25" s="278" t="s">
        <v>55</v>
      </c>
      <c r="E25" s="296" t="s">
        <v>47</v>
      </c>
      <c r="F25" s="275" t="s">
        <v>748</v>
      </c>
      <c r="G25" s="252">
        <v>2</v>
      </c>
      <c r="H25" s="252" t="s">
        <v>13</v>
      </c>
      <c r="I25" s="252" t="s">
        <v>13</v>
      </c>
      <c r="J25" s="252" t="s">
        <v>592</v>
      </c>
      <c r="K25" s="252"/>
      <c r="L25" s="271"/>
      <c r="M25" s="271"/>
      <c r="N25" s="276"/>
      <c r="O25" s="272"/>
      <c r="P25" s="272"/>
      <c r="Q25" s="277"/>
    </row>
    <row r="26" spans="1:20" s="259" customFormat="1" ht="60" customHeight="1">
      <c r="A26" s="875" t="s">
        <v>60</v>
      </c>
      <c r="B26" s="875"/>
      <c r="C26" s="875"/>
      <c r="D26" s="279" t="s">
        <v>61</v>
      </c>
      <c r="E26" s="279" t="s">
        <v>47</v>
      </c>
      <c r="F26" s="275" t="s">
        <v>748</v>
      </c>
      <c r="G26" s="252">
        <v>2</v>
      </c>
      <c r="H26" s="252" t="s">
        <v>13</v>
      </c>
      <c r="I26" s="252" t="s">
        <v>13</v>
      </c>
      <c r="J26" s="252" t="s">
        <v>592</v>
      </c>
      <c r="K26" s="252"/>
      <c r="L26" s="271"/>
      <c r="M26" s="271"/>
      <c r="N26" s="276"/>
      <c r="O26" s="272"/>
      <c r="P26" s="272"/>
      <c r="Q26" s="277"/>
    </row>
    <row r="27" spans="1:20" s="259" customFormat="1" ht="60" customHeight="1">
      <c r="A27" s="885" t="s">
        <v>57</v>
      </c>
      <c r="B27" s="1008"/>
      <c r="C27" s="1009"/>
      <c r="D27" s="252"/>
      <c r="E27" s="252" t="s">
        <v>17</v>
      </c>
      <c r="F27" s="275" t="s">
        <v>748</v>
      </c>
      <c r="G27" s="252">
        <v>4</v>
      </c>
      <c r="H27" s="252" t="s">
        <v>59</v>
      </c>
      <c r="I27" s="252" t="s">
        <v>59</v>
      </c>
      <c r="J27" s="252" t="s">
        <v>59</v>
      </c>
      <c r="K27" s="261"/>
      <c r="L27" s="271"/>
      <c r="M27" s="271"/>
      <c r="N27" s="276"/>
      <c r="O27" s="272"/>
      <c r="P27" s="272"/>
      <c r="Q27" s="277"/>
    </row>
    <row r="28" spans="1:20" s="259" customFormat="1" ht="54" customHeight="1">
      <c r="A28" s="868" t="s">
        <v>530</v>
      </c>
      <c r="B28" s="1024"/>
      <c r="C28" s="1025"/>
      <c r="D28" s="278" t="s">
        <v>179</v>
      </c>
      <c r="E28" s="278" t="s">
        <v>180</v>
      </c>
      <c r="F28" s="275" t="s">
        <v>749</v>
      </c>
      <c r="G28" s="252">
        <v>2</v>
      </c>
      <c r="H28" s="252" t="s">
        <v>13</v>
      </c>
      <c r="I28" s="252" t="s">
        <v>13</v>
      </c>
      <c r="J28" s="252" t="s">
        <v>592</v>
      </c>
      <c r="K28" s="252"/>
      <c r="L28" s="271"/>
      <c r="M28" s="271"/>
      <c r="N28" s="276"/>
      <c r="O28" s="272"/>
      <c r="P28" s="272"/>
      <c r="Q28" s="277"/>
    </row>
    <row r="29" spans="1:20" s="208" customFormat="1" ht="24.75" customHeight="1">
      <c r="A29" s="855" t="s">
        <v>269</v>
      </c>
      <c r="B29" s="856"/>
      <c r="C29" s="856"/>
      <c r="D29" s="856"/>
      <c r="E29" s="856"/>
      <c r="F29" s="856"/>
      <c r="G29" s="856"/>
      <c r="H29" s="856"/>
      <c r="I29" s="856"/>
      <c r="J29" s="856"/>
      <c r="K29" s="856"/>
      <c r="L29" s="856"/>
      <c r="M29" s="856"/>
      <c r="N29" s="856"/>
      <c r="O29" s="856"/>
      <c r="P29" s="856"/>
      <c r="Q29" s="857"/>
      <c r="R29" s="239"/>
      <c r="S29" s="207"/>
      <c r="T29" s="207"/>
    </row>
    <row r="30" spans="1:20" s="208" customFormat="1" ht="39" customHeight="1">
      <c r="A30" s="240"/>
      <c r="B30" s="241" t="s">
        <v>26</v>
      </c>
      <c r="C30" s="242"/>
      <c r="D30" s="243" t="s">
        <v>27</v>
      </c>
      <c r="E30" s="244" t="s">
        <v>28</v>
      </c>
      <c r="F30" s="245" t="s">
        <v>29</v>
      </c>
      <c r="G30" s="246" t="s">
        <v>30</v>
      </c>
      <c r="H30" s="247" t="str">
        <f>H9</f>
        <v>NORTH SEA
8604</v>
      </c>
      <c r="I30" s="244" t="str">
        <f>I9</f>
        <v>BLACK
0247</v>
      </c>
      <c r="J30" s="244" t="str">
        <f>J9</f>
        <v>RUBY RED
8601</v>
      </c>
      <c r="K30" s="244">
        <f>K9</f>
        <v>0</v>
      </c>
      <c r="L30" s="245" t="s">
        <v>32</v>
      </c>
      <c r="M30" s="245" t="s">
        <v>33</v>
      </c>
      <c r="N30" s="248" t="s">
        <v>34</v>
      </c>
      <c r="O30" s="245" t="s">
        <v>35</v>
      </c>
      <c r="P30" s="245" t="s">
        <v>36</v>
      </c>
      <c r="Q30" s="249" t="s">
        <v>235</v>
      </c>
      <c r="T30" s="250"/>
    </row>
    <row r="31" spans="1:20" s="259" customFormat="1" ht="81" customHeight="1">
      <c r="A31" s="1042" t="s">
        <v>750</v>
      </c>
      <c r="B31" s="869"/>
      <c r="C31" s="870"/>
      <c r="D31" s="212"/>
      <c r="E31" s="212" t="s">
        <v>334</v>
      </c>
      <c r="F31" s="280" t="s">
        <v>39</v>
      </c>
      <c r="G31" s="252">
        <v>1</v>
      </c>
      <c r="H31" s="254" t="s">
        <v>751</v>
      </c>
      <c r="I31" s="253" t="s">
        <v>396</v>
      </c>
      <c r="J31" s="253" t="s">
        <v>743</v>
      </c>
      <c r="K31" s="263"/>
      <c r="L31" s="255"/>
      <c r="M31" s="255"/>
      <c r="N31" s="256"/>
      <c r="O31" s="255"/>
      <c r="P31" s="264"/>
      <c r="Q31" s="265"/>
    </row>
    <row r="32" spans="1:20" s="259" customFormat="1" ht="54.75" customHeight="1">
      <c r="A32" s="860" t="s">
        <v>273</v>
      </c>
      <c r="B32" s="853"/>
      <c r="C32" s="854"/>
      <c r="D32" s="283" t="s">
        <v>179</v>
      </c>
      <c r="E32" s="284" t="s">
        <v>180</v>
      </c>
      <c r="F32" s="275" t="s">
        <v>681</v>
      </c>
      <c r="G32" s="252">
        <v>3</v>
      </c>
      <c r="H32" s="252" t="s">
        <v>13</v>
      </c>
      <c r="I32" s="252" t="s">
        <v>13</v>
      </c>
      <c r="J32" s="252" t="s">
        <v>592</v>
      </c>
      <c r="K32" s="263"/>
      <c r="L32" s="255"/>
      <c r="M32" s="255"/>
      <c r="N32" s="256"/>
      <c r="O32" s="255"/>
      <c r="P32" s="264"/>
      <c r="Q32" s="265"/>
    </row>
    <row r="33" spans="1:20" s="208" customFormat="1" ht="24.75" customHeight="1">
      <c r="A33" s="855" t="s">
        <v>80</v>
      </c>
      <c r="B33" s="856"/>
      <c r="C33" s="856"/>
      <c r="D33" s="856"/>
      <c r="E33" s="856"/>
      <c r="F33" s="856"/>
      <c r="G33" s="856"/>
      <c r="H33" s="856"/>
      <c r="I33" s="856"/>
      <c r="J33" s="856"/>
      <c r="K33" s="856"/>
      <c r="L33" s="856"/>
      <c r="M33" s="856"/>
      <c r="N33" s="856"/>
      <c r="O33" s="856"/>
      <c r="P33" s="856"/>
      <c r="Q33" s="857"/>
      <c r="R33" s="239"/>
      <c r="S33" s="207"/>
      <c r="T33" s="207"/>
    </row>
    <row r="34" spans="1:20" s="208" customFormat="1" ht="105.75" customHeight="1">
      <c r="A34" s="858" t="s">
        <v>685</v>
      </c>
      <c r="B34" s="853"/>
      <c r="C34" s="854"/>
      <c r="D34" s="252"/>
      <c r="E34" s="211" t="s">
        <v>281</v>
      </c>
      <c r="F34" s="275" t="s">
        <v>686</v>
      </c>
      <c r="G34" s="252">
        <v>1</v>
      </c>
      <c r="H34" s="211">
        <v>30060</v>
      </c>
      <c r="I34" s="211" t="s">
        <v>19</v>
      </c>
      <c r="J34" s="211" t="s">
        <v>752</v>
      </c>
      <c r="K34" s="211"/>
      <c r="L34" s="292"/>
      <c r="M34" s="292"/>
      <c r="N34" s="276"/>
      <c r="O34" s="293"/>
      <c r="P34" s="293"/>
      <c r="Q34" s="294"/>
      <c r="R34" s="239"/>
      <c r="S34" s="207"/>
      <c r="T34" s="207"/>
    </row>
    <row r="35" spans="1:20" s="208" customFormat="1" ht="105.75" customHeight="1">
      <c r="A35" s="859" t="s">
        <v>434</v>
      </c>
      <c r="B35" s="853"/>
      <c r="C35" s="854"/>
      <c r="D35" s="252"/>
      <c r="E35" s="211" t="s">
        <v>281</v>
      </c>
      <c r="F35" s="275" t="s">
        <v>688</v>
      </c>
      <c r="G35" s="252">
        <v>1</v>
      </c>
      <c r="H35" s="211">
        <v>30060</v>
      </c>
      <c r="I35" s="211" t="s">
        <v>19</v>
      </c>
      <c r="J35" s="211" t="s">
        <v>753</v>
      </c>
      <c r="K35" s="211"/>
      <c r="L35" s="292"/>
      <c r="M35" s="292"/>
      <c r="N35" s="276"/>
      <c r="O35" s="293"/>
      <c r="P35" s="293"/>
      <c r="Q35" s="294"/>
      <c r="R35" s="239"/>
      <c r="S35" s="207"/>
      <c r="T35" s="207"/>
    </row>
    <row r="36" spans="1:20" s="208" customFormat="1" ht="88.5" customHeight="1">
      <c r="A36" s="931" t="s">
        <v>689</v>
      </c>
      <c r="B36" s="931"/>
      <c r="C36" s="931"/>
      <c r="D36" s="677" t="s">
        <v>90</v>
      </c>
      <c r="E36" s="278" t="s">
        <v>91</v>
      </c>
      <c r="F36" s="251" t="s">
        <v>690</v>
      </c>
      <c r="G36" s="252">
        <v>1</v>
      </c>
      <c r="H36" s="1079" t="s">
        <v>102</v>
      </c>
      <c r="I36" s="1080"/>
      <c r="J36" s="1080"/>
      <c r="K36" s="1080"/>
      <c r="L36" s="292"/>
      <c r="M36" s="292"/>
      <c r="N36" s="276"/>
      <c r="O36" s="293"/>
      <c r="P36" s="293"/>
      <c r="Q36" s="294"/>
      <c r="R36" s="239"/>
      <c r="S36" s="207"/>
      <c r="T36" s="207"/>
    </row>
    <row r="37" spans="1:20" s="208" customFormat="1" ht="19.5">
      <c r="A37" s="855" t="s">
        <v>94</v>
      </c>
      <c r="B37" s="856"/>
      <c r="C37" s="856"/>
      <c r="D37" s="856"/>
      <c r="E37" s="856"/>
      <c r="F37" s="856"/>
      <c r="G37" s="856"/>
      <c r="H37" s="856"/>
      <c r="I37" s="856"/>
      <c r="J37" s="856"/>
      <c r="K37" s="856"/>
      <c r="L37" s="856"/>
      <c r="M37" s="856"/>
      <c r="N37" s="856"/>
      <c r="O37" s="856"/>
      <c r="P37" s="856"/>
      <c r="Q37" s="857"/>
      <c r="R37" s="239"/>
      <c r="S37" s="207"/>
      <c r="T37" s="207"/>
    </row>
    <row r="38" spans="1:20" s="259" customFormat="1" ht="108.75" customHeight="1">
      <c r="A38" s="842" t="s">
        <v>288</v>
      </c>
      <c r="B38" s="847"/>
      <c r="C38" s="848"/>
      <c r="D38" s="261" t="s">
        <v>364</v>
      </c>
      <c r="E38" s="212" t="s">
        <v>97</v>
      </c>
      <c r="F38" s="260" t="s">
        <v>531</v>
      </c>
      <c r="G38" s="261">
        <v>1</v>
      </c>
      <c r="H38" s="838" t="s">
        <v>102</v>
      </c>
      <c r="I38" s="839"/>
      <c r="J38" s="839"/>
      <c r="K38" s="839"/>
      <c r="L38" s="292"/>
      <c r="M38" s="292"/>
      <c r="N38" s="276"/>
      <c r="O38" s="293"/>
      <c r="P38" s="293"/>
      <c r="Q38" s="294"/>
    </row>
    <row r="39" spans="1:20" s="259" customFormat="1" ht="98.25" customHeight="1">
      <c r="A39" s="852" t="s">
        <v>196</v>
      </c>
      <c r="B39" s="853"/>
      <c r="C39" s="854"/>
      <c r="D39" s="295" t="s">
        <v>197</v>
      </c>
      <c r="E39" s="296" t="s">
        <v>97</v>
      </c>
      <c r="F39" s="260" t="s">
        <v>531</v>
      </c>
      <c r="G39" s="261">
        <v>1</v>
      </c>
      <c r="H39" s="838" t="s">
        <v>102</v>
      </c>
      <c r="I39" s="839"/>
      <c r="J39" s="839"/>
      <c r="K39" s="839"/>
      <c r="L39" s="292"/>
      <c r="M39" s="292"/>
      <c r="N39" s="276"/>
      <c r="O39" s="293"/>
      <c r="P39" s="293"/>
      <c r="Q39" s="294"/>
    </row>
    <row r="40" spans="1:20" s="259" customFormat="1" ht="99" customHeight="1">
      <c r="A40" s="834" t="s">
        <v>103</v>
      </c>
      <c r="B40" s="835"/>
      <c r="C40" s="836"/>
      <c r="D40" s="252" t="s">
        <v>104</v>
      </c>
      <c r="E40" s="211" t="s">
        <v>97</v>
      </c>
      <c r="F40" s="251" t="s">
        <v>105</v>
      </c>
      <c r="G40" s="252">
        <v>1</v>
      </c>
      <c r="H40" s="838" t="s">
        <v>102</v>
      </c>
      <c r="I40" s="839"/>
      <c r="J40" s="839"/>
      <c r="K40" s="839"/>
      <c r="L40" s="292"/>
      <c r="M40" s="292"/>
      <c r="N40" s="276"/>
      <c r="O40" s="293"/>
      <c r="P40" s="293"/>
      <c r="Q40" s="294"/>
    </row>
    <row r="41" spans="1:20" s="208" customFormat="1" ht="19.5">
      <c r="A41" s="297" t="s">
        <v>290</v>
      </c>
      <c r="B41" s="298"/>
      <c r="C41" s="299"/>
      <c r="D41" s="299"/>
      <c r="E41" s="299"/>
      <c r="F41" s="299"/>
      <c r="G41" s="299"/>
      <c r="H41" s="300"/>
      <c r="I41" s="300"/>
      <c r="J41" s="300"/>
      <c r="K41" s="300"/>
      <c r="L41" s="299"/>
      <c r="M41" s="301"/>
      <c r="N41" s="302"/>
      <c r="O41" s="299"/>
      <c r="P41" s="299"/>
      <c r="Q41" s="303"/>
      <c r="R41" s="239"/>
      <c r="S41" s="207"/>
      <c r="T41" s="207"/>
    </row>
    <row r="42" spans="1:20" s="259" customFormat="1" ht="92.25" customHeight="1">
      <c r="A42" s="842" t="s">
        <v>442</v>
      </c>
      <c r="B42" s="847"/>
      <c r="C42" s="848"/>
      <c r="D42" s="261" t="s">
        <v>96</v>
      </c>
      <c r="E42" s="212" t="s">
        <v>97</v>
      </c>
      <c r="F42" s="260" t="s">
        <v>696</v>
      </c>
      <c r="G42" s="261">
        <v>1</v>
      </c>
      <c r="H42" s="838"/>
      <c r="I42" s="839"/>
      <c r="J42" s="839"/>
      <c r="K42" s="839"/>
      <c r="L42" s="292"/>
      <c r="M42" s="292"/>
      <c r="N42" s="276"/>
      <c r="O42" s="293"/>
      <c r="P42" s="293"/>
      <c r="Q42" s="294"/>
    </row>
    <row r="43" spans="1:20" s="259" customFormat="1" ht="99" customHeight="1">
      <c r="A43" s="852" t="s">
        <v>196</v>
      </c>
      <c r="B43" s="853"/>
      <c r="C43" s="854"/>
      <c r="D43" s="295" t="s">
        <v>197</v>
      </c>
      <c r="E43" s="296" t="s">
        <v>97</v>
      </c>
      <c r="F43" s="260" t="s">
        <v>696</v>
      </c>
      <c r="G43" s="261">
        <v>1</v>
      </c>
      <c r="H43" s="838" t="s">
        <v>102</v>
      </c>
      <c r="I43" s="839"/>
      <c r="J43" s="839"/>
      <c r="K43" s="839"/>
      <c r="L43" s="292"/>
      <c r="M43" s="292"/>
      <c r="N43" s="276"/>
      <c r="O43" s="293"/>
      <c r="P43" s="293"/>
      <c r="Q43" s="294"/>
    </row>
    <row r="44" spans="1:20" s="259" customFormat="1" ht="99" customHeight="1">
      <c r="A44" s="834" t="s">
        <v>103</v>
      </c>
      <c r="B44" s="835"/>
      <c r="C44" s="836"/>
      <c r="D44" s="252" t="s">
        <v>104</v>
      </c>
      <c r="E44" s="211" t="s">
        <v>97</v>
      </c>
      <c r="F44" s="275" t="s">
        <v>697</v>
      </c>
      <c r="G44" s="252">
        <v>1</v>
      </c>
      <c r="H44" s="838"/>
      <c r="I44" s="839"/>
      <c r="J44" s="839"/>
      <c r="K44" s="839"/>
      <c r="L44" s="292"/>
      <c r="M44" s="292"/>
      <c r="N44" s="276"/>
      <c r="O44" s="293"/>
      <c r="P44" s="293"/>
      <c r="Q44" s="294"/>
    </row>
    <row r="45" spans="1:20" s="208" customFormat="1" ht="19.5">
      <c r="A45" s="855" t="s">
        <v>107</v>
      </c>
      <c r="B45" s="856"/>
      <c r="C45" s="856"/>
      <c r="D45" s="856"/>
      <c r="E45" s="856"/>
      <c r="F45" s="856"/>
      <c r="G45" s="856"/>
      <c r="H45" s="856"/>
      <c r="I45" s="856"/>
      <c r="J45" s="856"/>
      <c r="K45" s="856"/>
      <c r="L45" s="856"/>
      <c r="M45" s="856"/>
      <c r="N45" s="856"/>
      <c r="O45" s="856"/>
      <c r="P45" s="856"/>
      <c r="Q45" s="857"/>
      <c r="R45" s="239"/>
      <c r="S45" s="207"/>
      <c r="T45" s="207"/>
    </row>
    <row r="46" spans="1:20" s="259" customFormat="1" ht="147" customHeight="1">
      <c r="A46" s="956" t="s">
        <v>198</v>
      </c>
      <c r="B46" s="957"/>
      <c r="C46" s="958"/>
      <c r="D46" s="645" t="s">
        <v>199</v>
      </c>
      <c r="E46" s="645" t="s">
        <v>91</v>
      </c>
      <c r="F46" s="702" t="s">
        <v>443</v>
      </c>
      <c r="G46" s="475">
        <v>1</v>
      </c>
      <c r="H46" s="948" t="s">
        <v>102</v>
      </c>
      <c r="I46" s="948"/>
      <c r="J46" s="948"/>
      <c r="K46" s="948"/>
      <c r="L46" s="292"/>
      <c r="M46" s="292"/>
      <c r="N46" s="276" t="s">
        <v>111</v>
      </c>
      <c r="O46" s="293"/>
      <c r="P46" s="293"/>
      <c r="Q46" s="294"/>
    </row>
    <row r="47" spans="1:20" s="259" customFormat="1" ht="195" customHeight="1">
      <c r="A47" s="842" t="s">
        <v>201</v>
      </c>
      <c r="B47" s="847"/>
      <c r="C47" s="848"/>
      <c r="D47" s="306" t="s">
        <v>109</v>
      </c>
      <c r="E47" s="238" t="s">
        <v>91</v>
      </c>
      <c r="F47" s="307"/>
      <c r="G47" s="261">
        <v>1</v>
      </c>
      <c r="H47" s="845" t="s">
        <v>102</v>
      </c>
      <c r="I47" s="846"/>
      <c r="J47" s="846"/>
      <c r="K47" s="846"/>
      <c r="L47" s="292"/>
      <c r="M47" s="292"/>
      <c r="N47" s="276" t="s">
        <v>111</v>
      </c>
      <c r="O47" s="293"/>
      <c r="P47" s="293"/>
      <c r="Q47" s="294"/>
    </row>
    <row r="48" spans="1:20" s="259" customFormat="1" ht="171.75" customHeight="1">
      <c r="A48" s="849" t="s">
        <v>112</v>
      </c>
      <c r="B48" s="850"/>
      <c r="C48" s="851"/>
      <c r="D48" s="308" t="s">
        <v>113</v>
      </c>
      <c r="E48" s="211" t="s">
        <v>311</v>
      </c>
      <c r="F48" s="305" t="s">
        <v>117</v>
      </c>
      <c r="G48" s="252">
        <v>1</v>
      </c>
      <c r="H48" s="838" t="s">
        <v>102</v>
      </c>
      <c r="I48" s="839"/>
      <c r="J48" s="839"/>
      <c r="K48" s="839"/>
      <c r="L48" s="292"/>
      <c r="M48" s="292"/>
      <c r="N48" s="276"/>
      <c r="O48" s="293"/>
      <c r="P48" s="293"/>
      <c r="Q48" s="294"/>
    </row>
    <row r="49" spans="1:17" s="269" customFormat="1" ht="183.75" customHeight="1">
      <c r="A49" s="905" t="s">
        <v>447</v>
      </c>
      <c r="B49" s="767"/>
      <c r="C49" s="768"/>
      <c r="D49" s="310" t="s">
        <v>116</v>
      </c>
      <c r="E49" s="238" t="s">
        <v>91</v>
      </c>
      <c r="F49" s="305" t="s">
        <v>117</v>
      </c>
      <c r="G49" s="252">
        <v>1</v>
      </c>
      <c r="H49" s="838" t="s">
        <v>102</v>
      </c>
      <c r="I49" s="839"/>
      <c r="J49" s="839"/>
      <c r="K49" s="839"/>
      <c r="L49" s="313"/>
      <c r="M49" s="313"/>
      <c r="N49" s="314"/>
      <c r="O49" s="315" t="s">
        <v>111</v>
      </c>
      <c r="P49" s="315"/>
      <c r="Q49" s="316"/>
    </row>
    <row r="50" spans="1:17" s="678" customFormat="1" ht="168.75" customHeight="1">
      <c r="A50" s="767" t="s">
        <v>205</v>
      </c>
      <c r="B50" s="767"/>
      <c r="C50" s="768"/>
      <c r="D50" s="304" t="s">
        <v>119</v>
      </c>
      <c r="E50" s="238" t="s">
        <v>91</v>
      </c>
      <c r="F50" s="305"/>
      <c r="G50" s="252">
        <v>1</v>
      </c>
      <c r="H50" s="845" t="s">
        <v>102</v>
      </c>
      <c r="I50" s="846"/>
      <c r="J50" s="846"/>
      <c r="K50" s="846"/>
      <c r="L50" s="477"/>
      <c r="M50" s="477"/>
      <c r="N50" s="478"/>
      <c r="O50" s="479"/>
      <c r="P50" s="479"/>
      <c r="Q50" s="480"/>
    </row>
    <row r="51" spans="1:17" s="259" customFormat="1" ht="91.5" customHeight="1">
      <c r="A51" s="837" t="s">
        <v>121</v>
      </c>
      <c r="B51" s="835"/>
      <c r="C51" s="836"/>
      <c r="D51" s="252"/>
      <c r="E51" s="211" t="s">
        <v>17</v>
      </c>
      <c r="F51" s="305"/>
      <c r="G51" s="252">
        <v>2</v>
      </c>
      <c r="H51" s="838" t="s">
        <v>102</v>
      </c>
      <c r="I51" s="839"/>
      <c r="J51" s="839"/>
      <c r="K51" s="839"/>
      <c r="L51" s="292"/>
      <c r="M51" s="292"/>
      <c r="N51" s="276"/>
      <c r="O51" s="293"/>
      <c r="P51" s="293"/>
      <c r="Q51" s="294"/>
    </row>
    <row r="52" spans="1:17" s="259" customFormat="1" ht="89.25" customHeight="1">
      <c r="A52" s="834" t="s">
        <v>122</v>
      </c>
      <c r="B52" s="835"/>
      <c r="C52" s="836"/>
      <c r="D52" s="252"/>
      <c r="E52" s="211" t="s">
        <v>17</v>
      </c>
      <c r="F52" s="275"/>
      <c r="G52" s="252">
        <v>1</v>
      </c>
      <c r="H52" s="838" t="s">
        <v>102</v>
      </c>
      <c r="I52" s="839"/>
      <c r="J52" s="839"/>
      <c r="K52" s="839"/>
      <c r="L52" s="292"/>
      <c r="M52" s="292"/>
      <c r="N52" s="276"/>
      <c r="O52" s="293"/>
      <c r="P52" s="293"/>
      <c r="Q52" s="294"/>
    </row>
    <row r="53" spans="1:17" s="259" customFormat="1" ht="99.75" customHeight="1">
      <c r="A53" s="837" t="s">
        <v>123</v>
      </c>
      <c r="B53" s="835"/>
      <c r="C53" s="836"/>
      <c r="D53" s="252"/>
      <c r="E53" s="211" t="s">
        <v>17</v>
      </c>
      <c r="F53" s="305"/>
      <c r="G53" s="252">
        <v>1</v>
      </c>
      <c r="H53" s="838" t="s">
        <v>102</v>
      </c>
      <c r="I53" s="839"/>
      <c r="J53" s="839"/>
      <c r="K53" s="839"/>
      <c r="L53" s="292"/>
      <c r="M53" s="292"/>
      <c r="N53" s="276"/>
      <c r="O53" s="293"/>
      <c r="P53" s="293"/>
      <c r="Q53" s="294"/>
    </row>
    <row r="54" spans="1:17" s="259" customFormat="1" ht="75" customHeight="1" thickBot="1">
      <c r="A54" s="318"/>
      <c r="B54" s="319"/>
      <c r="C54" s="320"/>
      <c r="D54" s="321"/>
      <c r="E54" s="322" t="s">
        <v>17</v>
      </c>
      <c r="F54" s="323"/>
      <c r="G54" s="321">
        <v>1</v>
      </c>
      <c r="H54" s="838" t="s">
        <v>102</v>
      </c>
      <c r="I54" s="839"/>
      <c r="J54" s="839"/>
      <c r="K54" s="839"/>
      <c r="L54" s="324"/>
      <c r="M54" s="324"/>
      <c r="N54" s="325"/>
      <c r="O54" s="326"/>
      <c r="P54" s="326"/>
      <c r="Q54" s="327"/>
    </row>
    <row r="55" spans="1:17" s="328" customFormat="1" ht="15.75">
      <c r="H55" s="329"/>
      <c r="I55" s="329"/>
      <c r="J55" s="329"/>
      <c r="K55" s="329"/>
    </row>
    <row r="56" spans="1:17" s="208" customFormat="1" ht="15.75">
      <c r="H56" s="330"/>
      <c r="I56" s="330"/>
      <c r="J56" s="330"/>
      <c r="K56" s="330"/>
    </row>
    <row r="57" spans="1:17" s="174" customFormat="1">
      <c r="H57" s="331"/>
      <c r="I57" s="331"/>
      <c r="J57" s="331"/>
      <c r="K57" s="331"/>
    </row>
    <row r="58" spans="1:17" s="174" customFormat="1">
      <c r="H58" s="331"/>
      <c r="I58" s="331"/>
      <c r="J58" s="331"/>
      <c r="K58" s="331"/>
    </row>
  </sheetData>
  <mergeCells count="67">
    <mergeCell ref="C1:K1"/>
    <mergeCell ref="B2:K2"/>
    <mergeCell ref="B3:K3"/>
    <mergeCell ref="A6:D6"/>
    <mergeCell ref="F6:G6"/>
    <mergeCell ref="A7:D7"/>
    <mergeCell ref="A8:D8"/>
    <mergeCell ref="F8:G8"/>
    <mergeCell ref="L9:Q9"/>
    <mergeCell ref="A10:D10"/>
    <mergeCell ref="F10:G10"/>
    <mergeCell ref="A11:D11"/>
    <mergeCell ref="A13:D13"/>
    <mergeCell ref="A14:D14"/>
    <mergeCell ref="F14:G14"/>
    <mergeCell ref="A15:Q15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Q29"/>
    <mergeCell ref="A31:C31"/>
    <mergeCell ref="A32:C32"/>
    <mergeCell ref="A33:Q33"/>
    <mergeCell ref="A34:C34"/>
    <mergeCell ref="A35:C35"/>
    <mergeCell ref="A36:C36"/>
    <mergeCell ref="H36:K36"/>
    <mergeCell ref="A37:Q37"/>
    <mergeCell ref="A38:C38"/>
    <mergeCell ref="H38:K38"/>
    <mergeCell ref="A39:C39"/>
    <mergeCell ref="H39:K39"/>
    <mergeCell ref="A40:C40"/>
    <mergeCell ref="H40:K40"/>
    <mergeCell ref="A42:C42"/>
    <mergeCell ref="H42:K42"/>
    <mergeCell ref="A43:C43"/>
    <mergeCell ref="H43:K43"/>
    <mergeCell ref="A44:C44"/>
    <mergeCell ref="H44:K44"/>
    <mergeCell ref="H51:K51"/>
    <mergeCell ref="A45:Q45"/>
    <mergeCell ref="A46:C46"/>
    <mergeCell ref="H46:K46"/>
    <mergeCell ref="A47:C47"/>
    <mergeCell ref="H47:K47"/>
    <mergeCell ref="A48:C48"/>
    <mergeCell ref="H48:K48"/>
    <mergeCell ref="A52:C52"/>
    <mergeCell ref="H52:K52"/>
    <mergeCell ref="A53:C53"/>
    <mergeCell ref="H53:K53"/>
    <mergeCell ref="H54:K54"/>
    <mergeCell ref="A49:C49"/>
    <mergeCell ref="H49:K49"/>
    <mergeCell ref="A50:C50"/>
    <mergeCell ref="H50:K50"/>
    <mergeCell ref="A51:C51"/>
  </mergeCells>
  <phoneticPr fontId="1" type="noConversion"/>
  <printOptions horizontalCentered="1"/>
  <pageMargins left="0.23622047244094491" right="0.23622047244094491" top="0" bottom="0" header="0.31496062992125984" footer="0.31496062992125984"/>
  <pageSetup paperSize="9" scale="58" fitToHeight="0" orientation="landscape" r:id="rId1"/>
  <rowBreaks count="1" manualBreakCount="1">
    <brk id="28" max="16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37"/>
  <sheetViews>
    <sheetView showGridLines="0" zoomScale="60" zoomScaleNormal="60" zoomScaleSheetLayoutView="65" workbookViewId="0">
      <pane ySplit="4" topLeftCell="A25" activePane="bottomLeft" state="frozen"/>
      <selection pane="bottomLeft" activeCell="I11" sqref="I11"/>
    </sheetView>
  </sheetViews>
  <sheetFormatPr defaultColWidth="12" defaultRowHeight="11.25"/>
  <cols>
    <col min="1" max="1" width="12.33203125" style="174" customWidth="1"/>
    <col min="2" max="2" width="17.6640625" style="174" customWidth="1"/>
    <col min="3" max="3" width="25.1640625" style="174" customWidth="1"/>
    <col min="4" max="4" width="17" style="174" customWidth="1"/>
    <col min="5" max="5" width="17.83203125" style="174" customWidth="1"/>
    <col min="6" max="6" width="36" style="332" customWidth="1"/>
    <col min="7" max="7" width="11.33203125" style="332" customWidth="1"/>
    <col min="8" max="10" width="31.6640625" style="331" customWidth="1"/>
    <col min="11" max="16" width="9.1640625" style="332" customWidth="1"/>
    <col min="17" max="18" width="7.6640625" style="332" customWidth="1"/>
    <col min="19" max="16384" width="12" style="332"/>
  </cols>
  <sheetData>
    <row r="1" spans="1:22" s="174" customFormat="1" ht="43.5" customHeight="1">
      <c r="A1" s="170"/>
      <c r="B1" s="171"/>
      <c r="C1" s="900" t="s">
        <v>0</v>
      </c>
      <c r="D1" s="900"/>
      <c r="E1" s="900"/>
      <c r="F1" s="900"/>
      <c r="G1" s="900"/>
      <c r="H1" s="900"/>
      <c r="I1" s="900"/>
      <c r="J1" s="900"/>
      <c r="K1" s="172" t="str">
        <f>'[17]TECHNICAL SHEET GARMENT'!J1</f>
        <v>WINTER 2018/19</v>
      </c>
      <c r="L1" s="171"/>
      <c r="M1" s="171"/>
      <c r="N1" s="171"/>
      <c r="O1" s="171"/>
      <c r="P1" s="173"/>
    </row>
    <row r="2" spans="1:22" s="181" customFormat="1" ht="21" customHeight="1">
      <c r="A2" s="175" t="str">
        <f>'[17]TECHNICAL SHEET GARMENT'!A2</f>
        <v>LFV11493</v>
      </c>
      <c r="B2" s="176"/>
      <c r="C2" s="177"/>
      <c r="D2" s="176"/>
      <c r="E2" s="177"/>
      <c r="F2" s="1018" t="str">
        <f>('[17]TECHNICAL SHEET GARMENT'!C2)</f>
        <v>LD JASPER SOFTSHELL</v>
      </c>
      <c r="G2" s="1018"/>
      <c r="H2" s="1018"/>
      <c r="I2" s="1018"/>
      <c r="J2" s="178"/>
      <c r="K2" s="177" t="s">
        <v>1</v>
      </c>
      <c r="L2" s="179" t="str">
        <f>'[17]TECHNICAL SHEET GARMENT'!K2</f>
        <v>V1BULK</v>
      </c>
      <c r="M2" s="177"/>
      <c r="N2" s="177"/>
      <c r="O2" s="177"/>
      <c r="P2" s="180"/>
    </row>
    <row r="3" spans="1:22" s="188" customFormat="1" ht="21" customHeight="1" thickBot="1">
      <c r="A3" s="408" t="s">
        <v>3</v>
      </c>
      <c r="B3" s="528">
        <f>('[17]TECHNICAL SHEET GARMENT'!B3)</f>
        <v>43131</v>
      </c>
      <c r="C3" s="529"/>
      <c r="D3" s="529"/>
      <c r="E3" s="410"/>
      <c r="F3" s="1019" t="s">
        <v>491</v>
      </c>
      <c r="G3" s="1019"/>
      <c r="H3" s="703" t="str">
        <f>('[17]TECHNICAL SHEET GARMENT'!G3)</f>
        <v>Marjorie</v>
      </c>
      <c r="I3" s="194"/>
      <c r="J3" s="193"/>
      <c r="K3" s="195" t="str">
        <f>'[17]TECHNICAL SHEET GARMENT'!J3</f>
        <v xml:space="preserve">SUPPLIER : </v>
      </c>
      <c r="L3" s="529"/>
      <c r="M3" s="417"/>
      <c r="N3" s="417" t="str">
        <f>'[17]TECHNICAL SHEET GARMENT'!L3</f>
        <v xml:space="preserve">PRIMA CHANNEL </v>
      </c>
      <c r="O3" s="417"/>
      <c r="P3" s="704"/>
    </row>
    <row r="4" spans="1:22" s="208" customFormat="1" ht="44.25" customHeight="1" thickBot="1">
      <c r="A4" s="532" t="s">
        <v>315</v>
      </c>
      <c r="B4" s="533"/>
      <c r="C4" s="499"/>
      <c r="D4" s="499"/>
      <c r="E4" s="590" t="s">
        <v>534</v>
      </c>
      <c r="F4" s="499"/>
      <c r="G4" s="499"/>
      <c r="H4" s="705" t="s">
        <v>754</v>
      </c>
      <c r="I4" s="705" t="s">
        <v>755</v>
      </c>
      <c r="J4" s="705"/>
      <c r="K4" s="706"/>
      <c r="L4" s="503"/>
      <c r="M4" s="499"/>
      <c r="N4" s="499"/>
      <c r="O4" s="499"/>
      <c r="P4" s="504"/>
      <c r="Q4" s="205"/>
      <c r="R4" s="206"/>
      <c r="S4" s="206"/>
      <c r="T4" s="207"/>
      <c r="U4" s="207"/>
      <c r="V4" s="207"/>
    </row>
    <row r="5" spans="1:22" s="225" customFormat="1" ht="70.5" customHeight="1">
      <c r="A5" s="1044" t="s">
        <v>756</v>
      </c>
      <c r="B5" s="1045"/>
      <c r="C5" s="1045"/>
      <c r="D5" s="1046"/>
      <c r="E5" s="592" t="s">
        <v>9</v>
      </c>
      <c r="F5" s="1093" t="s">
        <v>18</v>
      </c>
      <c r="G5" s="1094"/>
      <c r="H5" s="462" t="s">
        <v>538</v>
      </c>
      <c r="I5" s="462" t="s">
        <v>173</v>
      </c>
      <c r="J5" s="462"/>
      <c r="K5" s="507"/>
      <c r="L5" s="507"/>
      <c r="M5" s="507"/>
      <c r="N5" s="508"/>
      <c r="O5" s="508"/>
      <c r="P5" s="509"/>
      <c r="Q5" s="216"/>
      <c r="R5" s="427"/>
      <c r="S5" s="427"/>
      <c r="T5" s="224"/>
      <c r="U5" s="224"/>
      <c r="V5" s="224"/>
    </row>
    <row r="6" spans="1:22" s="225" customFormat="1" ht="72.75" customHeight="1">
      <c r="A6" s="977" t="s">
        <v>757</v>
      </c>
      <c r="B6" s="978"/>
      <c r="C6" s="978"/>
      <c r="D6" s="979"/>
      <c r="E6" s="592" t="s">
        <v>17</v>
      </c>
      <c r="F6" s="536" t="s">
        <v>758</v>
      </c>
      <c r="G6" s="537"/>
      <c r="H6" s="538" t="s">
        <v>759</v>
      </c>
      <c r="I6" s="538" t="s">
        <v>759</v>
      </c>
      <c r="J6" s="538"/>
      <c r="K6" s="507"/>
      <c r="L6" s="507"/>
      <c r="M6" s="507"/>
      <c r="N6" s="508"/>
      <c r="O6" s="508"/>
      <c r="P6" s="509"/>
      <c r="Q6" s="216"/>
      <c r="R6" s="427"/>
      <c r="S6" s="427"/>
      <c r="T6" s="224"/>
      <c r="U6" s="224"/>
      <c r="V6" s="224"/>
    </row>
    <row r="7" spans="1:22" s="225" customFormat="1" ht="55.5" customHeight="1">
      <c r="A7" s="1048" t="s">
        <v>760</v>
      </c>
      <c r="B7" s="1049"/>
      <c r="C7" s="1049"/>
      <c r="D7" s="1050"/>
      <c r="E7" s="221" t="s">
        <v>17</v>
      </c>
      <c r="F7" s="892" t="s">
        <v>463</v>
      </c>
      <c r="G7" s="893"/>
      <c r="H7" s="538" t="s">
        <v>759</v>
      </c>
      <c r="I7" s="538" t="s">
        <v>759</v>
      </c>
      <c r="J7" s="538"/>
      <c r="K7" s="222"/>
      <c r="L7" s="222"/>
      <c r="M7" s="222"/>
      <c r="N7" s="223"/>
      <c r="O7" s="223"/>
      <c r="P7" s="215"/>
      <c r="Q7" s="216"/>
      <c r="R7" s="427"/>
      <c r="S7" s="427"/>
      <c r="T7" s="224"/>
      <c r="U7" s="224"/>
      <c r="V7" s="224"/>
    </row>
    <row r="8" spans="1:22" s="225" customFormat="1" ht="54" customHeight="1">
      <c r="A8" s="1012" t="s">
        <v>139</v>
      </c>
      <c r="B8" s="1013"/>
      <c r="C8" s="1013"/>
      <c r="D8" s="1014"/>
      <c r="E8" s="221" t="s">
        <v>17</v>
      </c>
      <c r="F8" s="892" t="s">
        <v>761</v>
      </c>
      <c r="G8" s="893"/>
      <c r="H8" s="220" t="s">
        <v>102</v>
      </c>
      <c r="I8" s="220" t="s">
        <v>102</v>
      </c>
      <c r="J8" s="220"/>
      <c r="K8" s="222"/>
      <c r="L8" s="222"/>
      <c r="M8" s="223"/>
      <c r="N8" s="223"/>
      <c r="O8" s="223"/>
      <c r="P8" s="215"/>
      <c r="Q8" s="224"/>
      <c r="R8" s="224"/>
      <c r="S8" s="224"/>
      <c r="T8" s="224"/>
      <c r="U8" s="224"/>
    </row>
    <row r="9" spans="1:22" s="208" customFormat="1" ht="24.75" customHeight="1">
      <c r="A9" s="855" t="s">
        <v>332</v>
      </c>
      <c r="B9" s="856"/>
      <c r="C9" s="856"/>
      <c r="D9" s="856"/>
      <c r="E9" s="856"/>
      <c r="F9" s="856"/>
      <c r="G9" s="856"/>
      <c r="H9" s="856"/>
      <c r="I9" s="856"/>
      <c r="J9" s="856"/>
      <c r="K9" s="856"/>
      <c r="L9" s="856"/>
      <c r="M9" s="856"/>
      <c r="N9" s="856"/>
      <c r="O9" s="856"/>
      <c r="P9" s="857"/>
      <c r="Q9" s="239"/>
      <c r="R9" s="207"/>
      <c r="S9" s="207"/>
      <c r="T9" s="207"/>
      <c r="U9" s="207"/>
      <c r="V9" s="207"/>
    </row>
    <row r="10" spans="1:22" s="208" customFormat="1" ht="39" customHeight="1">
      <c r="A10" s="240"/>
      <c r="B10" s="241" t="s">
        <v>26</v>
      </c>
      <c r="C10" s="242"/>
      <c r="D10" s="243" t="s">
        <v>142</v>
      </c>
      <c r="E10" s="244" t="s">
        <v>28</v>
      </c>
      <c r="F10" s="245" t="s">
        <v>29</v>
      </c>
      <c r="G10" s="246" t="s">
        <v>30</v>
      </c>
      <c r="H10" s="707" t="str">
        <f>H5</f>
        <v>ASPHALTE</v>
      </c>
      <c r="I10" s="244" t="str">
        <f>I5</f>
        <v>NORTH SEA</v>
      </c>
      <c r="J10" s="244">
        <f>J5</f>
        <v>0</v>
      </c>
      <c r="K10" s="245" t="s">
        <v>31</v>
      </c>
      <c r="L10" s="245" t="s">
        <v>32</v>
      </c>
      <c r="M10" s="248" t="s">
        <v>33</v>
      </c>
      <c r="N10" s="245" t="s">
        <v>34</v>
      </c>
      <c r="O10" s="245" t="s">
        <v>35</v>
      </c>
      <c r="P10" s="249" t="s">
        <v>36</v>
      </c>
      <c r="S10" s="250"/>
      <c r="T10" s="864"/>
      <c r="U10" s="864"/>
      <c r="V10" s="864"/>
    </row>
    <row r="11" spans="1:22" s="259" customFormat="1" ht="54.75" customHeight="1">
      <c r="A11" s="1042" t="s">
        <v>762</v>
      </c>
      <c r="B11" s="869"/>
      <c r="C11" s="870"/>
      <c r="D11" s="212"/>
      <c r="E11" s="212" t="s">
        <v>145</v>
      </c>
      <c r="F11" s="280" t="s">
        <v>546</v>
      </c>
      <c r="G11" s="261">
        <v>1</v>
      </c>
      <c r="H11" s="645" t="s">
        <v>763</v>
      </c>
      <c r="I11" s="238" t="s">
        <v>764</v>
      </c>
      <c r="J11" s="708"/>
      <c r="K11" s="271"/>
      <c r="L11" s="271"/>
      <c r="M11" s="709"/>
      <c r="N11" s="271"/>
      <c r="O11" s="273"/>
      <c r="P11" s="274"/>
    </row>
    <row r="12" spans="1:22" s="259" customFormat="1" ht="69.75" customHeight="1">
      <c r="A12" s="865" t="s">
        <v>547</v>
      </c>
      <c r="B12" s="866"/>
      <c r="C12" s="867"/>
      <c r="D12" s="212"/>
      <c r="E12" s="212" t="s">
        <v>145</v>
      </c>
      <c r="F12" s="251" t="s">
        <v>765</v>
      </c>
      <c r="G12" s="252">
        <v>2</v>
      </c>
      <c r="H12" s="645">
        <v>156</v>
      </c>
      <c r="I12" s="238">
        <v>118</v>
      </c>
      <c r="J12" s="708"/>
      <c r="K12" s="271"/>
      <c r="L12" s="271"/>
      <c r="M12" s="709"/>
      <c r="N12" s="271"/>
      <c r="O12" s="273"/>
      <c r="P12" s="274"/>
    </row>
    <row r="13" spans="1:22" s="259" customFormat="1" ht="75" customHeight="1">
      <c r="A13" s="879" t="s">
        <v>160</v>
      </c>
      <c r="B13" s="879"/>
      <c r="C13" s="879"/>
      <c r="D13" s="212" t="s">
        <v>161</v>
      </c>
      <c r="E13" s="212" t="s">
        <v>162</v>
      </c>
      <c r="F13" s="260" t="s">
        <v>401</v>
      </c>
      <c r="G13" s="261">
        <v>1</v>
      </c>
      <c r="H13" s="212" t="s">
        <v>19</v>
      </c>
      <c r="I13" s="254" t="s">
        <v>173</v>
      </c>
      <c r="J13" s="212"/>
      <c r="K13" s="271"/>
      <c r="L13" s="271"/>
      <c r="M13" s="272"/>
      <c r="N13" s="271"/>
      <c r="O13" s="273"/>
      <c r="P13" s="274"/>
    </row>
    <row r="14" spans="1:22" s="259" customFormat="1" ht="60" customHeight="1">
      <c r="A14" s="871" t="s">
        <v>766</v>
      </c>
      <c r="B14" s="872"/>
      <c r="C14" s="873"/>
      <c r="D14" s="252"/>
      <c r="E14" s="252" t="s">
        <v>17</v>
      </c>
      <c r="F14" s="275" t="s">
        <v>767</v>
      </c>
      <c r="G14" s="261">
        <v>2</v>
      </c>
      <c r="H14" s="252" t="s">
        <v>59</v>
      </c>
      <c r="I14" s="252" t="s">
        <v>59</v>
      </c>
      <c r="J14" s="252"/>
      <c r="K14" s="271"/>
      <c r="L14" s="271"/>
      <c r="M14" s="276"/>
      <c r="N14" s="272"/>
      <c r="O14" s="272"/>
      <c r="P14" s="277"/>
    </row>
    <row r="15" spans="1:22" s="259" customFormat="1" ht="57" customHeight="1">
      <c r="A15" s="885" t="s">
        <v>550</v>
      </c>
      <c r="B15" s="1008"/>
      <c r="C15" s="1009"/>
      <c r="D15" s="252"/>
      <c r="E15" s="252" t="s">
        <v>17</v>
      </c>
      <c r="F15" s="275" t="s">
        <v>768</v>
      </c>
      <c r="G15" s="520">
        <v>1</v>
      </c>
      <c r="H15" s="538" t="s">
        <v>759</v>
      </c>
      <c r="I15" s="538" t="s">
        <v>759</v>
      </c>
      <c r="J15" s="538"/>
      <c r="K15" s="271"/>
      <c r="L15" s="271"/>
      <c r="M15" s="276"/>
      <c r="N15" s="272"/>
      <c r="O15" s="272"/>
      <c r="P15" s="277"/>
    </row>
    <row r="16" spans="1:22" s="259" customFormat="1" ht="83.25" customHeight="1">
      <c r="A16" s="875" t="s">
        <v>769</v>
      </c>
      <c r="B16" s="875"/>
      <c r="C16" s="875"/>
      <c r="D16" s="519" t="s">
        <v>770</v>
      </c>
      <c r="E16" s="212" t="s">
        <v>278</v>
      </c>
      <c r="F16" s="275" t="s">
        <v>771</v>
      </c>
      <c r="G16" s="520">
        <v>1</v>
      </c>
      <c r="H16" s="538"/>
      <c r="I16" s="538"/>
      <c r="J16" s="538"/>
      <c r="K16" s="271"/>
      <c r="L16" s="271"/>
      <c r="M16" s="276"/>
      <c r="N16" s="272"/>
      <c r="O16" s="272"/>
      <c r="P16" s="277"/>
    </row>
    <row r="17" spans="1:22" s="208" customFormat="1" ht="24.75" customHeight="1">
      <c r="A17" s="855" t="s">
        <v>345</v>
      </c>
      <c r="B17" s="856"/>
      <c r="C17" s="856"/>
      <c r="D17" s="856"/>
      <c r="E17" s="856"/>
      <c r="F17" s="856"/>
      <c r="G17" s="856"/>
      <c r="H17" s="856"/>
      <c r="I17" s="856"/>
      <c r="J17" s="856"/>
      <c r="K17" s="856"/>
      <c r="L17" s="856"/>
      <c r="M17" s="856"/>
      <c r="N17" s="856"/>
      <c r="O17" s="856"/>
      <c r="P17" s="857"/>
      <c r="Q17" s="239"/>
      <c r="R17" s="207"/>
      <c r="S17" s="207"/>
      <c r="T17" s="207"/>
      <c r="U17" s="207"/>
      <c r="V17" s="207"/>
    </row>
    <row r="18" spans="1:22" s="208" customFormat="1" ht="105.75" customHeight="1">
      <c r="A18" s="858" t="s">
        <v>772</v>
      </c>
      <c r="B18" s="853"/>
      <c r="C18" s="854"/>
      <c r="D18" s="252"/>
      <c r="E18" s="211" t="s">
        <v>773</v>
      </c>
      <c r="F18" s="251" t="s">
        <v>513</v>
      </c>
      <c r="G18" s="252">
        <v>1</v>
      </c>
      <c r="H18" s="254">
        <v>40013</v>
      </c>
      <c r="I18" s="254">
        <v>30051</v>
      </c>
      <c r="J18" s="211"/>
      <c r="K18" s="292"/>
      <c r="L18" s="292"/>
      <c r="M18" s="276"/>
      <c r="N18" s="293"/>
      <c r="O18" s="293"/>
      <c r="P18" s="294"/>
      <c r="Q18" s="239"/>
      <c r="R18" s="207"/>
      <c r="S18" s="207"/>
      <c r="T18" s="207"/>
      <c r="U18" s="207"/>
      <c r="V18" s="207"/>
    </row>
    <row r="19" spans="1:22" s="208" customFormat="1" ht="105.75" customHeight="1">
      <c r="A19" s="859" t="s">
        <v>434</v>
      </c>
      <c r="B19" s="853"/>
      <c r="C19" s="854"/>
      <c r="D19" s="252"/>
      <c r="E19" s="211" t="s">
        <v>773</v>
      </c>
      <c r="F19" s="251" t="s">
        <v>552</v>
      </c>
      <c r="G19" s="252">
        <v>1</v>
      </c>
      <c r="H19" s="254">
        <v>40013</v>
      </c>
      <c r="I19" s="254">
        <v>30051</v>
      </c>
      <c r="J19" s="211"/>
      <c r="K19" s="292"/>
      <c r="L19" s="292"/>
      <c r="M19" s="276"/>
      <c r="N19" s="293"/>
      <c r="O19" s="293"/>
      <c r="P19" s="294"/>
      <c r="Q19" s="239"/>
      <c r="R19" s="207"/>
      <c r="S19" s="207"/>
      <c r="T19" s="207"/>
      <c r="U19" s="207"/>
      <c r="V19" s="207"/>
    </row>
    <row r="20" spans="1:22" s="208" customFormat="1" ht="19.5">
      <c r="A20" s="297" t="s">
        <v>356</v>
      </c>
      <c r="B20" s="298"/>
      <c r="C20" s="299"/>
      <c r="D20" s="299"/>
      <c r="E20" s="299"/>
      <c r="F20" s="299"/>
      <c r="G20" s="299"/>
      <c r="H20" s="300"/>
      <c r="I20" s="300"/>
      <c r="J20" s="300"/>
      <c r="K20" s="299"/>
      <c r="L20" s="301"/>
      <c r="M20" s="302"/>
      <c r="N20" s="299"/>
      <c r="O20" s="299"/>
      <c r="P20" s="303"/>
      <c r="Q20" s="239"/>
      <c r="R20" s="207"/>
      <c r="S20" s="207"/>
      <c r="T20" s="207"/>
      <c r="U20" s="207"/>
      <c r="V20" s="207"/>
    </row>
    <row r="21" spans="1:22" s="259" customFormat="1" ht="103.5" customHeight="1">
      <c r="A21" s="931" t="s">
        <v>553</v>
      </c>
      <c r="B21" s="931"/>
      <c r="C21" s="931"/>
      <c r="D21" s="266" t="s">
        <v>358</v>
      </c>
      <c r="E21" s="212" t="s">
        <v>91</v>
      </c>
      <c r="F21" s="280" t="s">
        <v>774</v>
      </c>
      <c r="G21" s="261">
        <v>1</v>
      </c>
      <c r="H21" s="838" t="s">
        <v>19</v>
      </c>
      <c r="I21" s="839"/>
      <c r="J21" s="839"/>
      <c r="K21" s="292"/>
      <c r="L21" s="292"/>
      <c r="M21" s="276"/>
      <c r="N21" s="293"/>
      <c r="O21" s="293"/>
      <c r="P21" s="294"/>
    </row>
    <row r="22" spans="1:22" s="259" customFormat="1" ht="108.75" customHeight="1">
      <c r="A22" s="842" t="s">
        <v>775</v>
      </c>
      <c r="B22" s="847"/>
      <c r="C22" s="848"/>
      <c r="D22" s="261" t="s">
        <v>96</v>
      </c>
      <c r="E22" s="212" t="s">
        <v>97</v>
      </c>
      <c r="F22" s="280" t="s">
        <v>98</v>
      </c>
      <c r="G22" s="261">
        <v>1</v>
      </c>
      <c r="H22" s="838" t="s">
        <v>99</v>
      </c>
      <c r="I22" s="839"/>
      <c r="J22" s="839"/>
      <c r="K22" s="292"/>
      <c r="L22" s="292"/>
      <c r="M22" s="276"/>
      <c r="N22" s="293"/>
      <c r="O22" s="293"/>
      <c r="P22" s="294"/>
    </row>
    <row r="23" spans="1:22" s="259" customFormat="1" ht="136.5" customHeight="1">
      <c r="A23" s="852" t="s">
        <v>196</v>
      </c>
      <c r="B23" s="853"/>
      <c r="C23" s="854"/>
      <c r="D23" s="295" t="s">
        <v>197</v>
      </c>
      <c r="E23" s="211" t="s">
        <v>97</v>
      </c>
      <c r="F23" s="280" t="s">
        <v>98</v>
      </c>
      <c r="G23" s="261">
        <v>1</v>
      </c>
      <c r="H23" s="838" t="s">
        <v>102</v>
      </c>
      <c r="I23" s="839"/>
      <c r="J23" s="839"/>
      <c r="K23" s="292"/>
      <c r="L23" s="292"/>
      <c r="M23" s="276"/>
      <c r="N23" s="293"/>
      <c r="O23" s="293"/>
      <c r="P23" s="294"/>
    </row>
    <row r="24" spans="1:22" s="259" customFormat="1" ht="99" customHeight="1">
      <c r="A24" s="834" t="s">
        <v>103</v>
      </c>
      <c r="B24" s="835"/>
      <c r="C24" s="836"/>
      <c r="D24" s="252" t="s">
        <v>104</v>
      </c>
      <c r="E24" s="211" t="s">
        <v>97</v>
      </c>
      <c r="F24" s="251" t="s">
        <v>105</v>
      </c>
      <c r="G24" s="252">
        <v>1</v>
      </c>
      <c r="H24" s="838" t="s">
        <v>106</v>
      </c>
      <c r="I24" s="839"/>
      <c r="J24" s="839"/>
      <c r="K24" s="292"/>
      <c r="L24" s="292"/>
      <c r="M24" s="276"/>
      <c r="N24" s="293"/>
      <c r="O24" s="293"/>
      <c r="P24" s="294"/>
    </row>
    <row r="25" spans="1:22" s="208" customFormat="1" ht="19.5">
      <c r="A25" s="855" t="s">
        <v>107</v>
      </c>
      <c r="B25" s="856"/>
      <c r="C25" s="856"/>
      <c r="D25" s="856"/>
      <c r="E25" s="856"/>
      <c r="F25" s="856"/>
      <c r="G25" s="856"/>
      <c r="H25" s="856"/>
      <c r="I25" s="856"/>
      <c r="J25" s="856"/>
      <c r="K25" s="856"/>
      <c r="L25" s="856"/>
      <c r="M25" s="856"/>
      <c r="N25" s="856"/>
      <c r="O25" s="856"/>
      <c r="P25" s="857"/>
      <c r="Q25" s="239"/>
      <c r="R25" s="207"/>
      <c r="S25" s="207"/>
      <c r="T25" s="207"/>
      <c r="U25" s="207"/>
      <c r="V25" s="207"/>
    </row>
    <row r="26" spans="1:22" s="269" customFormat="1" ht="207" customHeight="1">
      <c r="A26" s="842" t="s">
        <v>201</v>
      </c>
      <c r="B26" s="847"/>
      <c r="C26" s="848"/>
      <c r="D26" s="306" t="s">
        <v>109</v>
      </c>
      <c r="E26" s="209" t="s">
        <v>311</v>
      </c>
      <c r="F26" s="307"/>
      <c r="G26" s="261">
        <v>1</v>
      </c>
      <c r="H26" s="845" t="s">
        <v>102</v>
      </c>
      <c r="I26" s="846"/>
      <c r="J26" s="846"/>
      <c r="K26" s="313"/>
      <c r="L26" s="313"/>
      <c r="M26" s="314"/>
      <c r="N26" s="315"/>
      <c r="O26" s="315"/>
      <c r="P26" s="316"/>
    </row>
    <row r="27" spans="1:22" s="269" customFormat="1" ht="207" customHeight="1">
      <c r="A27" s="849" t="s">
        <v>112</v>
      </c>
      <c r="B27" s="850"/>
      <c r="C27" s="851"/>
      <c r="D27" s="308" t="s">
        <v>554</v>
      </c>
      <c r="E27" s="278" t="s">
        <v>91</v>
      </c>
      <c r="F27" s="305" t="s">
        <v>776</v>
      </c>
      <c r="G27" s="266">
        <v>1</v>
      </c>
      <c r="H27" s="845" t="s">
        <v>102</v>
      </c>
      <c r="I27" s="846"/>
      <c r="J27" s="846"/>
      <c r="K27" s="313"/>
      <c r="L27" s="313"/>
      <c r="M27" s="314"/>
      <c r="N27" s="315"/>
      <c r="O27" s="315"/>
      <c r="P27" s="316"/>
    </row>
    <row r="28" spans="1:22" s="269" customFormat="1" ht="209.25" customHeight="1">
      <c r="A28" s="1035" t="s">
        <v>555</v>
      </c>
      <c r="B28" s="1036"/>
      <c r="C28" s="1037"/>
      <c r="D28" s="610" t="s">
        <v>777</v>
      </c>
      <c r="E28" s="238" t="s">
        <v>91</v>
      </c>
      <c r="F28" s="305" t="s">
        <v>778</v>
      </c>
      <c r="G28" s="266">
        <v>1</v>
      </c>
      <c r="H28" s="845" t="s">
        <v>102</v>
      </c>
      <c r="I28" s="846"/>
      <c r="J28" s="846"/>
      <c r="K28" s="313"/>
      <c r="L28" s="313"/>
      <c r="M28" s="314"/>
      <c r="N28" s="315"/>
      <c r="O28" s="315"/>
      <c r="P28" s="316"/>
    </row>
    <row r="29" spans="1:22" s="259" customFormat="1" ht="162" customHeight="1">
      <c r="A29" s="767" t="s">
        <v>205</v>
      </c>
      <c r="B29" s="767"/>
      <c r="C29" s="768"/>
      <c r="D29" s="304" t="s">
        <v>119</v>
      </c>
      <c r="E29" s="238" t="s">
        <v>91</v>
      </c>
      <c r="F29" s="305"/>
      <c r="G29" s="252">
        <v>1</v>
      </c>
      <c r="H29" s="845" t="s">
        <v>102</v>
      </c>
      <c r="I29" s="846"/>
      <c r="J29" s="846"/>
      <c r="K29" s="313"/>
      <c r="L29" s="313"/>
      <c r="M29" s="314"/>
      <c r="N29" s="315"/>
      <c r="O29" s="315"/>
      <c r="P29" s="316"/>
      <c r="Q29" s="269"/>
    </row>
    <row r="30" spans="1:22" s="259" customFormat="1" ht="93.75" customHeight="1">
      <c r="A30" s="837" t="s">
        <v>121</v>
      </c>
      <c r="B30" s="835"/>
      <c r="C30" s="836"/>
      <c r="D30" s="252"/>
      <c r="E30" s="211" t="s">
        <v>17</v>
      </c>
      <c r="F30" s="275"/>
      <c r="G30" s="252">
        <v>2</v>
      </c>
      <c r="H30" s="546"/>
      <c r="I30" s="547"/>
      <c r="J30" s="547"/>
      <c r="K30" s="292"/>
      <c r="L30" s="292"/>
      <c r="M30" s="276"/>
      <c r="N30" s="293"/>
      <c r="O30" s="293"/>
      <c r="P30" s="294"/>
      <c r="Q30" s="269"/>
    </row>
    <row r="31" spans="1:22" s="259" customFormat="1" ht="95.25" customHeight="1">
      <c r="A31" s="834" t="s">
        <v>122</v>
      </c>
      <c r="B31" s="1010"/>
      <c r="C31" s="1011"/>
      <c r="D31" s="252"/>
      <c r="E31" s="211" t="s">
        <v>17</v>
      </c>
      <c r="F31" s="275"/>
      <c r="G31" s="252">
        <v>1</v>
      </c>
      <c r="H31" s="546"/>
      <c r="I31" s="547"/>
      <c r="J31" s="547"/>
      <c r="K31" s="292"/>
      <c r="L31" s="292"/>
      <c r="M31" s="276"/>
      <c r="N31" s="293"/>
      <c r="O31" s="292"/>
      <c r="P31" s="292"/>
    </row>
    <row r="32" spans="1:22" s="259" customFormat="1" ht="99.75" customHeight="1">
      <c r="A32" s="837" t="s">
        <v>123</v>
      </c>
      <c r="B32" s="835"/>
      <c r="C32" s="836"/>
      <c r="D32" s="252"/>
      <c r="E32" s="211" t="s">
        <v>17</v>
      </c>
      <c r="F32" s="275"/>
      <c r="G32" s="252">
        <v>1</v>
      </c>
      <c r="H32" s="838"/>
      <c r="I32" s="839"/>
      <c r="J32" s="839"/>
      <c r="K32" s="292"/>
      <c r="L32" s="292"/>
      <c r="M32" s="276"/>
      <c r="N32" s="293"/>
      <c r="O32" s="293"/>
      <c r="P32" s="294"/>
    </row>
    <row r="33" spans="1:16" s="259" customFormat="1" ht="75" customHeight="1" thickBot="1">
      <c r="A33" s="318"/>
      <c r="B33" s="319"/>
      <c r="C33" s="320"/>
      <c r="D33" s="321"/>
      <c r="E33" s="322" t="s">
        <v>17</v>
      </c>
      <c r="F33" s="526"/>
      <c r="G33" s="321">
        <v>1</v>
      </c>
      <c r="H33" s="840"/>
      <c r="I33" s="841"/>
      <c r="J33" s="841"/>
      <c r="K33" s="324"/>
      <c r="L33" s="324"/>
      <c r="M33" s="325"/>
      <c r="N33" s="326"/>
      <c r="O33" s="326"/>
      <c r="P33" s="327"/>
    </row>
    <row r="34" spans="1:16" s="328" customFormat="1" ht="15.75">
      <c r="H34" s="329"/>
      <c r="I34" s="329"/>
      <c r="J34" s="329"/>
    </row>
    <row r="35" spans="1:16" s="208" customFormat="1" ht="15.75">
      <c r="H35" s="330"/>
      <c r="I35" s="330"/>
      <c r="J35" s="330"/>
    </row>
    <row r="36" spans="1:16" s="174" customFormat="1">
      <c r="H36" s="331"/>
      <c r="I36" s="331"/>
      <c r="J36" s="331"/>
    </row>
    <row r="37" spans="1:16" s="174" customFormat="1">
      <c r="H37" s="331"/>
      <c r="I37" s="331"/>
      <c r="J37" s="331"/>
    </row>
  </sheetData>
  <mergeCells count="43">
    <mergeCell ref="C1:J1"/>
    <mergeCell ref="F2:I2"/>
    <mergeCell ref="F3:G3"/>
    <mergeCell ref="A5:D5"/>
    <mergeCell ref="F5:G5"/>
    <mergeCell ref="A6:D6"/>
    <mergeCell ref="A7:D7"/>
    <mergeCell ref="F7:G7"/>
    <mergeCell ref="A8:D8"/>
    <mergeCell ref="F8:G8"/>
    <mergeCell ref="A9:P9"/>
    <mergeCell ref="T10:V10"/>
    <mergeCell ref="A11:C11"/>
    <mergeCell ref="A12:C12"/>
    <mergeCell ref="A13:C13"/>
    <mergeCell ref="A14:C14"/>
    <mergeCell ref="A15:C15"/>
    <mergeCell ref="A16:C16"/>
    <mergeCell ref="A17:P17"/>
    <mergeCell ref="A18:C18"/>
    <mergeCell ref="A19:C19"/>
    <mergeCell ref="A21:C21"/>
    <mergeCell ref="H21:J21"/>
    <mergeCell ref="A22:C22"/>
    <mergeCell ref="H22:J22"/>
    <mergeCell ref="H29:J29"/>
    <mergeCell ref="A23:C23"/>
    <mergeCell ref="H23:J23"/>
    <mergeCell ref="A24:C24"/>
    <mergeCell ref="H24:J24"/>
    <mergeCell ref="A25:P25"/>
    <mergeCell ref="A26:C26"/>
    <mergeCell ref="H26:J26"/>
    <mergeCell ref="A30:C30"/>
    <mergeCell ref="A31:C31"/>
    <mergeCell ref="A32:C32"/>
    <mergeCell ref="H32:J32"/>
    <mergeCell ref="H33:J33"/>
    <mergeCell ref="A27:C27"/>
    <mergeCell ref="H27:J27"/>
    <mergeCell ref="A28:C28"/>
    <mergeCell ref="H28:J28"/>
    <mergeCell ref="A29:C29"/>
  </mergeCells>
  <phoneticPr fontId="1" type="noConversion"/>
  <printOptions horizontalCentered="1"/>
  <pageMargins left="0.23622047244094491" right="0.23622047244094491" top="0.39370078740157483" bottom="0.39370078740157483" header="0.31496062992125984" footer="0.31496062992125984"/>
  <pageSetup paperSize="9" scale="66" fitToHeight="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34"/>
  <sheetViews>
    <sheetView showGridLines="0" view="pageBreakPreview" zoomScale="70" zoomScaleNormal="70" zoomScaleSheetLayoutView="70" workbookViewId="0">
      <selection activeCell="A13" sqref="A13:D13"/>
    </sheetView>
  </sheetViews>
  <sheetFormatPr defaultColWidth="12" defaultRowHeight="11.25"/>
  <cols>
    <col min="1" max="1" width="12.33203125" style="174" customWidth="1"/>
    <col min="2" max="2" width="33.5" style="174" customWidth="1"/>
    <col min="3" max="3" width="26" style="174" customWidth="1"/>
    <col min="4" max="4" width="17" style="174" customWidth="1"/>
    <col min="5" max="5" width="17.83203125" style="174" customWidth="1"/>
    <col min="6" max="6" width="36" style="332" customWidth="1"/>
    <col min="7" max="7" width="11.33203125" style="332" customWidth="1"/>
    <col min="8" max="9" width="34.33203125" style="331" customWidth="1"/>
    <col min="10" max="10" width="33.83203125" style="331" customWidth="1"/>
    <col min="11" max="16" width="9.1640625" style="332" customWidth="1"/>
    <col min="17" max="18" width="7.6640625" style="332" customWidth="1"/>
    <col min="19" max="16384" width="12" style="332"/>
  </cols>
  <sheetData>
    <row r="1" spans="1:22" s="174" customFormat="1" ht="43.5" customHeight="1">
      <c r="A1" s="170"/>
      <c r="B1" s="171"/>
      <c r="C1" s="900" t="s">
        <v>0</v>
      </c>
      <c r="D1" s="900"/>
      <c r="E1" s="900"/>
      <c r="F1" s="900"/>
      <c r="G1" s="900"/>
      <c r="H1" s="900"/>
      <c r="I1" s="900"/>
      <c r="J1" s="900"/>
      <c r="K1" s="172" t="str">
        <f>'[18]TECHNICAL SHEET GARMENT'!J1</f>
        <v>WINTER 2018/19</v>
      </c>
      <c r="L1" s="171"/>
      <c r="M1" s="171"/>
      <c r="N1" s="171"/>
      <c r="O1" s="171"/>
      <c r="P1" s="173"/>
    </row>
    <row r="2" spans="1:22" s="181" customFormat="1" ht="21" customHeight="1">
      <c r="A2" s="175" t="str">
        <f>'[18]TECHNICAL SHEET GARMENT'!A2</f>
        <v>LFV11494 (10844 FW17/18)</v>
      </c>
      <c r="B2" s="176"/>
      <c r="C2" s="177"/>
      <c r="D2" s="176"/>
      <c r="E2" s="177"/>
      <c r="F2" s="1018" t="str">
        <f>('[18]TECHNICAL SHEET GARMENT'!C2)</f>
        <v>LD MACHABY SOFTSHELL</v>
      </c>
      <c r="G2" s="1018"/>
      <c r="H2" s="1018"/>
      <c r="I2" s="1018"/>
      <c r="J2" s="178"/>
      <c r="K2" s="177" t="s">
        <v>1</v>
      </c>
      <c r="L2" s="179" t="str">
        <f>'[18]TECHNICAL SHEET GARMENT'!K2</f>
        <v>VI BULK</v>
      </c>
      <c r="M2" s="177"/>
      <c r="N2" s="177"/>
      <c r="O2" s="177"/>
      <c r="P2" s="180"/>
    </row>
    <row r="3" spans="1:22" s="188" customFormat="1" ht="21" customHeight="1" thickBot="1">
      <c r="A3" s="408" t="s">
        <v>3</v>
      </c>
      <c r="B3" s="528">
        <f>('[18]TECHNICAL SHEET GARMENT'!B3)</f>
        <v>43131</v>
      </c>
      <c r="C3" s="529"/>
      <c r="D3" s="529"/>
      <c r="E3" s="410"/>
      <c r="F3" s="1019" t="s">
        <v>491</v>
      </c>
      <c r="G3" s="1019"/>
      <c r="H3" s="703" t="str">
        <f>('[18]TECHNICAL SHEET GARMENT'!G3)</f>
        <v>Marjorie</v>
      </c>
      <c r="I3" s="194"/>
      <c r="J3" s="193"/>
      <c r="K3" s="195" t="str">
        <f>'[18]TECHNICAL SHEET GARMENT'!J3</f>
        <v xml:space="preserve">SUPPLIER : </v>
      </c>
      <c r="L3" s="529"/>
      <c r="M3" s="417"/>
      <c r="N3" s="417" t="str">
        <f>'[18]TECHNICAL SHEET GARMENT'!L3</f>
        <v xml:space="preserve">PRIMA CHANNEL </v>
      </c>
      <c r="O3" s="417"/>
      <c r="P3" s="704"/>
    </row>
    <row r="4" spans="1:22" s="208" customFormat="1" ht="44.25" customHeight="1" thickBot="1">
      <c r="A4" s="532" t="s">
        <v>315</v>
      </c>
      <c r="B4" s="533"/>
      <c r="C4" s="499"/>
      <c r="D4" s="499"/>
      <c r="E4" s="590" t="s">
        <v>534</v>
      </c>
      <c r="F4" s="499"/>
      <c r="G4" s="499"/>
      <c r="H4" s="705" t="s">
        <v>779</v>
      </c>
      <c r="I4" s="705" t="s">
        <v>649</v>
      </c>
      <c r="J4" s="705" t="s">
        <v>124</v>
      </c>
      <c r="K4" s="706"/>
      <c r="L4" s="503"/>
      <c r="M4" s="499"/>
      <c r="N4" s="499"/>
      <c r="O4" s="499"/>
      <c r="P4" s="504"/>
      <c r="Q4" s="205"/>
      <c r="R4" s="206"/>
      <c r="S4" s="206"/>
      <c r="T4" s="207"/>
      <c r="U4" s="207"/>
      <c r="V4" s="207"/>
    </row>
    <row r="5" spans="1:22" s="225" customFormat="1" ht="54" customHeight="1">
      <c r="A5" s="1044" t="s">
        <v>780</v>
      </c>
      <c r="B5" s="1045"/>
      <c r="C5" s="1045"/>
      <c r="D5" s="1046"/>
      <c r="E5" s="592" t="s">
        <v>9</v>
      </c>
      <c r="F5" s="1093" t="s">
        <v>18</v>
      </c>
      <c r="G5" s="1094"/>
      <c r="H5" s="462" t="s">
        <v>538</v>
      </c>
      <c r="I5" s="462" t="s">
        <v>592</v>
      </c>
      <c r="J5" s="462" t="s">
        <v>173</v>
      </c>
      <c r="K5" s="507"/>
      <c r="L5" s="507"/>
      <c r="M5" s="507"/>
      <c r="N5" s="508"/>
      <c r="O5" s="508"/>
      <c r="P5" s="509"/>
      <c r="Q5" s="216"/>
      <c r="R5" s="427"/>
      <c r="S5" s="427"/>
      <c r="T5" s="224"/>
      <c r="U5" s="224"/>
      <c r="V5" s="224"/>
    </row>
    <row r="6" spans="1:22" s="225" customFormat="1" ht="78" customHeight="1">
      <c r="A6" s="977" t="s">
        <v>757</v>
      </c>
      <c r="B6" s="978"/>
      <c r="C6" s="978"/>
      <c r="D6" s="979"/>
      <c r="E6" s="592" t="s">
        <v>17</v>
      </c>
      <c r="F6" s="536" t="s">
        <v>781</v>
      </c>
      <c r="G6" s="537"/>
      <c r="H6" s="538" t="s">
        <v>782</v>
      </c>
      <c r="I6" s="538" t="s">
        <v>783</v>
      </c>
      <c r="J6" s="538" t="s">
        <v>783</v>
      </c>
      <c r="K6" s="507"/>
      <c r="L6" s="507"/>
      <c r="M6" s="507"/>
      <c r="N6" s="508"/>
      <c r="O6" s="508"/>
      <c r="P6" s="509"/>
      <c r="Q6" s="216"/>
      <c r="R6" s="427"/>
      <c r="S6" s="427"/>
      <c r="T6" s="224"/>
      <c r="U6" s="224"/>
      <c r="V6" s="224"/>
    </row>
    <row r="7" spans="1:22" s="225" customFormat="1" ht="77.25" customHeight="1">
      <c r="A7" s="1048" t="s">
        <v>760</v>
      </c>
      <c r="B7" s="1049"/>
      <c r="C7" s="1049"/>
      <c r="D7" s="1050"/>
      <c r="E7" s="221" t="s">
        <v>17</v>
      </c>
      <c r="F7" s="892" t="s">
        <v>463</v>
      </c>
      <c r="G7" s="893"/>
      <c r="H7" s="538" t="s">
        <v>782</v>
      </c>
      <c r="I7" s="538" t="s">
        <v>783</v>
      </c>
      <c r="J7" s="538" t="s">
        <v>783</v>
      </c>
      <c r="K7" s="222"/>
      <c r="L7" s="222"/>
      <c r="M7" s="222"/>
      <c r="N7" s="223"/>
      <c r="O7" s="223"/>
      <c r="P7" s="215"/>
      <c r="Q7" s="216"/>
      <c r="R7" s="427"/>
      <c r="S7" s="427"/>
      <c r="T7" s="224"/>
      <c r="U7" s="224"/>
      <c r="V7" s="224"/>
    </row>
    <row r="8" spans="1:22" s="225" customFormat="1" ht="54" customHeight="1">
      <c r="A8" s="1012" t="s">
        <v>139</v>
      </c>
      <c r="B8" s="1013"/>
      <c r="C8" s="1013"/>
      <c r="D8" s="1014"/>
      <c r="E8" s="221" t="s">
        <v>17</v>
      </c>
      <c r="F8" s="892" t="s">
        <v>761</v>
      </c>
      <c r="G8" s="893"/>
      <c r="H8" s="220" t="s">
        <v>102</v>
      </c>
      <c r="I8" s="220" t="s">
        <v>102</v>
      </c>
      <c r="J8" s="220" t="s">
        <v>102</v>
      </c>
      <c r="K8" s="222"/>
      <c r="L8" s="222"/>
      <c r="M8" s="223"/>
      <c r="N8" s="223"/>
      <c r="O8" s="223"/>
      <c r="P8" s="215"/>
      <c r="Q8" s="224"/>
      <c r="R8" s="224"/>
      <c r="S8" s="224"/>
      <c r="T8" s="224"/>
      <c r="U8" s="224"/>
    </row>
    <row r="9" spans="1:22" s="208" customFormat="1" ht="24.75" customHeight="1">
      <c r="A9" s="855" t="s">
        <v>332</v>
      </c>
      <c r="B9" s="856"/>
      <c r="C9" s="856"/>
      <c r="D9" s="856"/>
      <c r="E9" s="856"/>
      <c r="F9" s="856"/>
      <c r="G9" s="856"/>
      <c r="H9" s="856"/>
      <c r="I9" s="856"/>
      <c r="J9" s="856"/>
      <c r="K9" s="856"/>
      <c r="L9" s="856"/>
      <c r="M9" s="856"/>
      <c r="N9" s="856"/>
      <c r="O9" s="856"/>
      <c r="P9" s="857"/>
      <c r="Q9" s="239"/>
      <c r="R9" s="207"/>
      <c r="S9" s="207"/>
      <c r="T9" s="207"/>
      <c r="U9" s="207"/>
      <c r="V9" s="207"/>
    </row>
    <row r="10" spans="1:22" s="208" customFormat="1" ht="39" customHeight="1">
      <c r="A10" s="240"/>
      <c r="B10" s="241" t="s">
        <v>26</v>
      </c>
      <c r="C10" s="242"/>
      <c r="D10" s="243" t="s">
        <v>142</v>
      </c>
      <c r="E10" s="244" t="s">
        <v>28</v>
      </c>
      <c r="F10" s="245" t="s">
        <v>29</v>
      </c>
      <c r="G10" s="246" t="s">
        <v>30</v>
      </c>
      <c r="H10" s="707" t="str">
        <f>H5</f>
        <v>ASPHALTE</v>
      </c>
      <c r="I10" s="244" t="str">
        <f>I5</f>
        <v>PORT ROYAL</v>
      </c>
      <c r="J10" s="244" t="str">
        <f>J5</f>
        <v>NORTH SEA</v>
      </c>
      <c r="K10" s="245" t="s">
        <v>31</v>
      </c>
      <c r="L10" s="245" t="s">
        <v>32</v>
      </c>
      <c r="M10" s="248" t="s">
        <v>33</v>
      </c>
      <c r="N10" s="245" t="s">
        <v>34</v>
      </c>
      <c r="O10" s="245" t="s">
        <v>35</v>
      </c>
      <c r="P10" s="249" t="s">
        <v>36</v>
      </c>
      <c r="S10" s="250"/>
      <c r="T10" s="864"/>
      <c r="U10" s="864"/>
      <c r="V10" s="864"/>
    </row>
    <row r="11" spans="1:22" s="259" customFormat="1" ht="70.5" customHeight="1">
      <c r="A11" s="865" t="s">
        <v>784</v>
      </c>
      <c r="B11" s="866"/>
      <c r="C11" s="867"/>
      <c r="D11" s="212"/>
      <c r="E11" s="211" t="s">
        <v>38</v>
      </c>
      <c r="F11" s="251" t="s">
        <v>546</v>
      </c>
      <c r="G11" s="252">
        <v>1</v>
      </c>
      <c r="H11" s="238" t="s">
        <v>763</v>
      </c>
      <c r="I11" s="238" t="s">
        <v>785</v>
      </c>
      <c r="J11" s="238" t="s">
        <v>764</v>
      </c>
      <c r="K11" s="271"/>
      <c r="L11" s="271"/>
      <c r="M11" s="709"/>
      <c r="N11" s="271"/>
      <c r="O11" s="273"/>
      <c r="P11" s="274"/>
    </row>
    <row r="12" spans="1:22" s="259" customFormat="1" ht="69.75" customHeight="1">
      <c r="A12" s="1101" t="s">
        <v>786</v>
      </c>
      <c r="B12" s="866"/>
      <c r="C12" s="867"/>
      <c r="D12" s="212"/>
      <c r="E12" s="211" t="s">
        <v>38</v>
      </c>
      <c r="F12" s="251" t="s">
        <v>765</v>
      </c>
      <c r="G12" s="252">
        <v>2</v>
      </c>
      <c r="H12" s="238">
        <v>156</v>
      </c>
      <c r="I12" s="238">
        <v>864</v>
      </c>
      <c r="J12" s="238">
        <v>118</v>
      </c>
      <c r="K12" s="271"/>
      <c r="L12" s="271"/>
      <c r="M12" s="709"/>
      <c r="N12" s="271"/>
      <c r="O12" s="273"/>
      <c r="P12" s="274"/>
    </row>
    <row r="13" spans="1:22" s="259" customFormat="1" ht="60" customHeight="1">
      <c r="A13" s="1102" t="s">
        <v>160</v>
      </c>
      <c r="B13" s="1102"/>
      <c r="C13" s="1102"/>
      <c r="D13" s="254" t="s">
        <v>161</v>
      </c>
      <c r="E13" s="212" t="s">
        <v>162</v>
      </c>
      <c r="F13" s="275" t="s">
        <v>401</v>
      </c>
      <c r="G13" s="252">
        <v>1</v>
      </c>
      <c r="H13" s="209" t="s">
        <v>19</v>
      </c>
      <c r="I13" s="209" t="s">
        <v>19</v>
      </c>
      <c r="J13" s="308" t="s">
        <v>173</v>
      </c>
      <c r="K13" s="271"/>
      <c r="L13" s="271"/>
      <c r="M13" s="272"/>
      <c r="N13" s="271"/>
      <c r="O13" s="273"/>
      <c r="P13" s="274"/>
    </row>
    <row r="14" spans="1:22" s="208" customFormat="1" ht="24.75" customHeight="1">
      <c r="A14" s="855" t="s">
        <v>345</v>
      </c>
      <c r="B14" s="856"/>
      <c r="C14" s="856"/>
      <c r="D14" s="856"/>
      <c r="E14" s="856"/>
      <c r="F14" s="856"/>
      <c r="G14" s="856"/>
      <c r="H14" s="856"/>
      <c r="I14" s="856"/>
      <c r="J14" s="856"/>
      <c r="K14" s="856"/>
      <c r="L14" s="856"/>
      <c r="M14" s="856"/>
      <c r="N14" s="856"/>
      <c r="O14" s="856"/>
      <c r="P14" s="857"/>
      <c r="Q14" s="239"/>
      <c r="R14" s="207"/>
      <c r="S14" s="207"/>
      <c r="T14" s="207"/>
      <c r="U14" s="207"/>
      <c r="V14" s="207"/>
    </row>
    <row r="15" spans="1:22" s="208" customFormat="1" ht="105.75" customHeight="1">
      <c r="A15" s="858" t="s">
        <v>772</v>
      </c>
      <c r="B15" s="853"/>
      <c r="C15" s="854"/>
      <c r="D15" s="252"/>
      <c r="E15" s="211" t="s">
        <v>486</v>
      </c>
      <c r="F15" s="251" t="s">
        <v>513</v>
      </c>
      <c r="G15" s="252">
        <v>1</v>
      </c>
      <c r="H15" s="254">
        <v>40013</v>
      </c>
      <c r="I15" s="211" t="s">
        <v>752</v>
      </c>
      <c r="J15" s="254">
        <v>30061</v>
      </c>
      <c r="K15" s="292"/>
      <c r="L15" s="292"/>
      <c r="M15" s="276"/>
      <c r="N15" s="293"/>
      <c r="O15" s="293"/>
      <c r="P15" s="294"/>
      <c r="Q15" s="239"/>
      <c r="R15" s="207"/>
      <c r="S15" s="207"/>
      <c r="T15" s="207"/>
      <c r="U15" s="207"/>
      <c r="V15" s="207"/>
    </row>
    <row r="16" spans="1:22" s="208" customFormat="1" ht="105.75" customHeight="1">
      <c r="A16" s="859" t="s">
        <v>434</v>
      </c>
      <c r="B16" s="853"/>
      <c r="C16" s="854"/>
      <c r="D16" s="252"/>
      <c r="E16" s="211" t="s">
        <v>486</v>
      </c>
      <c r="F16" s="251" t="s">
        <v>552</v>
      </c>
      <c r="G16" s="252">
        <v>1</v>
      </c>
      <c r="H16" s="254">
        <v>40013</v>
      </c>
      <c r="I16" s="211" t="s">
        <v>752</v>
      </c>
      <c r="J16" s="254">
        <v>30061</v>
      </c>
      <c r="K16" s="292"/>
      <c r="L16" s="292"/>
      <c r="M16" s="276"/>
      <c r="N16" s="293"/>
      <c r="O16" s="293"/>
      <c r="P16" s="294"/>
      <c r="Q16" s="239"/>
      <c r="R16" s="207"/>
      <c r="S16" s="207"/>
      <c r="T16" s="207"/>
      <c r="U16" s="207"/>
      <c r="V16" s="207"/>
    </row>
    <row r="17" spans="1:22" s="208" customFormat="1" ht="19.5">
      <c r="A17" s="297" t="s">
        <v>356</v>
      </c>
      <c r="B17" s="298"/>
      <c r="C17" s="299"/>
      <c r="D17" s="299"/>
      <c r="E17" s="299"/>
      <c r="F17" s="299"/>
      <c r="G17" s="299"/>
      <c r="H17" s="300"/>
      <c r="I17" s="300"/>
      <c r="J17" s="300"/>
      <c r="K17" s="299"/>
      <c r="L17" s="301"/>
      <c r="M17" s="302"/>
      <c r="N17" s="299"/>
      <c r="O17" s="299"/>
      <c r="P17" s="303"/>
      <c r="Q17" s="239"/>
      <c r="R17" s="207"/>
      <c r="S17" s="207"/>
      <c r="T17" s="207"/>
      <c r="U17" s="207"/>
      <c r="V17" s="207"/>
    </row>
    <row r="18" spans="1:22" s="259" customFormat="1" ht="103.5" customHeight="1">
      <c r="A18" s="931" t="s">
        <v>553</v>
      </c>
      <c r="B18" s="931"/>
      <c r="C18" s="931"/>
      <c r="D18" s="266" t="s">
        <v>358</v>
      </c>
      <c r="E18" s="212" t="s">
        <v>91</v>
      </c>
      <c r="F18" s="280" t="s">
        <v>774</v>
      </c>
      <c r="G18" s="261">
        <v>1</v>
      </c>
      <c r="H18" s="838" t="s">
        <v>19</v>
      </c>
      <c r="I18" s="839"/>
      <c r="J18" s="839"/>
      <c r="K18" s="292"/>
      <c r="L18" s="292"/>
      <c r="M18" s="276"/>
      <c r="N18" s="293"/>
      <c r="O18" s="293"/>
      <c r="P18" s="294"/>
    </row>
    <row r="19" spans="1:22" s="259" customFormat="1" ht="100.5" customHeight="1">
      <c r="A19" s="842" t="s">
        <v>775</v>
      </c>
      <c r="B19" s="847"/>
      <c r="C19" s="848"/>
      <c r="D19" s="261" t="s">
        <v>96</v>
      </c>
      <c r="E19" s="212" t="s">
        <v>97</v>
      </c>
      <c r="F19" s="280" t="s">
        <v>98</v>
      </c>
      <c r="G19" s="261">
        <v>1</v>
      </c>
      <c r="H19" s="838" t="s">
        <v>99</v>
      </c>
      <c r="I19" s="839"/>
      <c r="J19" s="839"/>
      <c r="K19" s="292"/>
      <c r="L19" s="292"/>
      <c r="M19" s="276"/>
      <c r="N19" s="293"/>
      <c r="O19" s="293"/>
      <c r="P19" s="294"/>
    </row>
    <row r="20" spans="1:22" s="259" customFormat="1" ht="136.5" customHeight="1">
      <c r="A20" s="852" t="s">
        <v>196</v>
      </c>
      <c r="B20" s="853"/>
      <c r="C20" s="854"/>
      <c r="D20" s="295" t="s">
        <v>197</v>
      </c>
      <c r="E20" s="211" t="s">
        <v>97</v>
      </c>
      <c r="F20" s="280" t="s">
        <v>98</v>
      </c>
      <c r="G20" s="261">
        <v>1</v>
      </c>
      <c r="H20" s="838" t="s">
        <v>102</v>
      </c>
      <c r="I20" s="839"/>
      <c r="J20" s="839"/>
      <c r="K20" s="292"/>
      <c r="L20" s="292"/>
      <c r="M20" s="276"/>
      <c r="N20" s="293"/>
      <c r="O20" s="293"/>
      <c r="P20" s="294"/>
    </row>
    <row r="21" spans="1:22" s="259" customFormat="1" ht="99" customHeight="1">
      <c r="A21" s="834" t="s">
        <v>103</v>
      </c>
      <c r="B21" s="835"/>
      <c r="C21" s="836"/>
      <c r="D21" s="252" t="s">
        <v>104</v>
      </c>
      <c r="E21" s="211" t="s">
        <v>97</v>
      </c>
      <c r="F21" s="251" t="s">
        <v>105</v>
      </c>
      <c r="G21" s="252">
        <v>1</v>
      </c>
      <c r="H21" s="838" t="s">
        <v>106</v>
      </c>
      <c r="I21" s="839"/>
      <c r="J21" s="839"/>
      <c r="K21" s="292"/>
      <c r="L21" s="292"/>
      <c r="M21" s="276"/>
      <c r="N21" s="293"/>
      <c r="O21" s="293"/>
      <c r="P21" s="294"/>
    </row>
    <row r="22" spans="1:22" s="208" customFormat="1" ht="19.5">
      <c r="A22" s="855" t="s">
        <v>107</v>
      </c>
      <c r="B22" s="856"/>
      <c r="C22" s="856"/>
      <c r="D22" s="856"/>
      <c r="E22" s="856"/>
      <c r="F22" s="856"/>
      <c r="G22" s="856"/>
      <c r="H22" s="856"/>
      <c r="I22" s="856"/>
      <c r="J22" s="856"/>
      <c r="K22" s="856"/>
      <c r="L22" s="856"/>
      <c r="M22" s="856"/>
      <c r="N22" s="856"/>
      <c r="O22" s="856"/>
      <c r="P22" s="857"/>
      <c r="Q22" s="239"/>
      <c r="R22" s="207"/>
      <c r="S22" s="207"/>
      <c r="T22" s="207"/>
      <c r="U22" s="207"/>
      <c r="V22" s="207"/>
    </row>
    <row r="23" spans="1:22" s="269" customFormat="1" ht="207" customHeight="1">
      <c r="A23" s="842" t="s">
        <v>201</v>
      </c>
      <c r="B23" s="847"/>
      <c r="C23" s="848"/>
      <c r="D23" s="291" t="s">
        <v>787</v>
      </c>
      <c r="E23" s="209" t="s">
        <v>311</v>
      </c>
      <c r="F23" s="307"/>
      <c r="G23" s="261">
        <v>1</v>
      </c>
      <c r="H23" s="845" t="s">
        <v>102</v>
      </c>
      <c r="I23" s="846"/>
      <c r="J23" s="846"/>
      <c r="K23" s="313"/>
      <c r="L23" s="313"/>
      <c r="M23" s="314"/>
      <c r="N23" s="315"/>
      <c r="O23" s="315"/>
      <c r="P23" s="316"/>
    </row>
    <row r="24" spans="1:22" s="269" customFormat="1" ht="207" customHeight="1">
      <c r="A24" s="849" t="s">
        <v>112</v>
      </c>
      <c r="B24" s="850"/>
      <c r="C24" s="851"/>
      <c r="D24" s="308" t="s">
        <v>788</v>
      </c>
      <c r="E24" s="278" t="s">
        <v>91</v>
      </c>
      <c r="F24" s="305" t="s">
        <v>776</v>
      </c>
      <c r="G24" s="266">
        <v>1</v>
      </c>
      <c r="H24" s="845" t="s">
        <v>102</v>
      </c>
      <c r="I24" s="846"/>
      <c r="J24" s="846"/>
      <c r="K24" s="313"/>
      <c r="L24" s="313"/>
      <c r="M24" s="314"/>
      <c r="N24" s="315"/>
      <c r="O24" s="315"/>
      <c r="P24" s="316"/>
    </row>
    <row r="25" spans="1:22" s="269" customFormat="1" ht="209.25" customHeight="1">
      <c r="A25" s="1035" t="s">
        <v>555</v>
      </c>
      <c r="B25" s="1036"/>
      <c r="C25" s="1037"/>
      <c r="D25" s="710" t="s">
        <v>373</v>
      </c>
      <c r="E25" s="238" t="s">
        <v>91</v>
      </c>
      <c r="F25" s="305" t="s">
        <v>778</v>
      </c>
      <c r="G25" s="266">
        <v>1</v>
      </c>
      <c r="H25" s="845" t="s">
        <v>102</v>
      </c>
      <c r="I25" s="846"/>
      <c r="J25" s="846"/>
      <c r="K25" s="313"/>
      <c r="L25" s="313"/>
      <c r="M25" s="314"/>
      <c r="N25" s="315"/>
      <c r="O25" s="315"/>
      <c r="P25" s="316"/>
    </row>
    <row r="26" spans="1:22" s="259" customFormat="1" ht="162" customHeight="1">
      <c r="A26" s="767" t="s">
        <v>205</v>
      </c>
      <c r="B26" s="767"/>
      <c r="C26" s="768"/>
      <c r="D26" s="304" t="s">
        <v>119</v>
      </c>
      <c r="E26" s="238" t="s">
        <v>91</v>
      </c>
      <c r="F26" s="305"/>
      <c r="G26" s="252">
        <v>1</v>
      </c>
      <c r="H26" s="845" t="s">
        <v>102</v>
      </c>
      <c r="I26" s="846"/>
      <c r="J26" s="846"/>
      <c r="K26" s="313"/>
      <c r="L26" s="313"/>
      <c r="M26" s="314"/>
      <c r="N26" s="315"/>
      <c r="O26" s="315"/>
      <c r="P26" s="316"/>
      <c r="Q26" s="269"/>
    </row>
    <row r="27" spans="1:22" s="259" customFormat="1" ht="89.25" customHeight="1">
      <c r="A27" s="837" t="s">
        <v>121</v>
      </c>
      <c r="B27" s="835"/>
      <c r="C27" s="836"/>
      <c r="D27" s="252"/>
      <c r="E27" s="211" t="s">
        <v>17</v>
      </c>
      <c r="F27" s="275"/>
      <c r="G27" s="252">
        <v>2</v>
      </c>
      <c r="H27" s="546"/>
      <c r="I27" s="547"/>
      <c r="J27" s="547"/>
      <c r="K27" s="292"/>
      <c r="L27" s="292"/>
      <c r="M27" s="276"/>
      <c r="N27" s="293"/>
      <c r="O27" s="293"/>
      <c r="P27" s="294"/>
      <c r="Q27" s="269"/>
    </row>
    <row r="28" spans="1:22" s="259" customFormat="1" ht="95.25" customHeight="1">
      <c r="A28" s="834" t="s">
        <v>122</v>
      </c>
      <c r="B28" s="1010"/>
      <c r="C28" s="1011"/>
      <c r="D28" s="252"/>
      <c r="E28" s="211" t="s">
        <v>17</v>
      </c>
      <c r="F28" s="275"/>
      <c r="G28" s="252">
        <v>1</v>
      </c>
      <c r="H28" s="546"/>
      <c r="I28" s="547"/>
      <c r="J28" s="547"/>
      <c r="K28" s="292"/>
      <c r="L28" s="292"/>
      <c r="M28" s="276"/>
      <c r="N28" s="293"/>
      <c r="O28" s="293"/>
      <c r="P28" s="294"/>
    </row>
    <row r="29" spans="1:22" s="259" customFormat="1" ht="99.75" customHeight="1">
      <c r="A29" s="837" t="s">
        <v>123</v>
      </c>
      <c r="B29" s="835"/>
      <c r="C29" s="836"/>
      <c r="D29" s="252"/>
      <c r="E29" s="211" t="s">
        <v>17</v>
      </c>
      <c r="F29" s="275"/>
      <c r="G29" s="252">
        <v>1</v>
      </c>
      <c r="H29" s="838"/>
      <c r="I29" s="839"/>
      <c r="J29" s="839"/>
      <c r="K29" s="292"/>
      <c r="L29" s="292"/>
      <c r="M29" s="276"/>
      <c r="N29" s="293"/>
      <c r="O29" s="293"/>
      <c r="P29" s="294"/>
    </row>
    <row r="30" spans="1:22" s="259" customFormat="1" ht="75" customHeight="1" thickBot="1">
      <c r="A30" s="318"/>
      <c r="B30" s="319"/>
      <c r="C30" s="320"/>
      <c r="D30" s="321"/>
      <c r="E30" s="322" t="s">
        <v>17</v>
      </c>
      <c r="F30" s="526"/>
      <c r="G30" s="321">
        <v>1</v>
      </c>
      <c r="H30" s="840"/>
      <c r="I30" s="841"/>
      <c r="J30" s="841"/>
      <c r="K30" s="324"/>
      <c r="L30" s="324"/>
      <c r="M30" s="325"/>
      <c r="N30" s="326"/>
      <c r="O30" s="326"/>
      <c r="P30" s="327"/>
    </row>
    <row r="31" spans="1:22" s="328" customFormat="1" ht="15.75">
      <c r="H31" s="329"/>
      <c r="I31" s="329"/>
      <c r="J31" s="329"/>
    </row>
    <row r="32" spans="1:22" s="208" customFormat="1" ht="15.75">
      <c r="H32" s="330"/>
      <c r="I32" s="330"/>
      <c r="J32" s="330"/>
    </row>
    <row r="33" spans="8:10" s="174" customFormat="1">
      <c r="H33" s="331"/>
      <c r="I33" s="331"/>
      <c r="J33" s="331"/>
    </row>
    <row r="34" spans="8:10" s="174" customFormat="1">
      <c r="H34" s="331"/>
      <c r="I34" s="331"/>
      <c r="J34" s="331"/>
    </row>
  </sheetData>
  <mergeCells count="40">
    <mergeCell ref="C1:J1"/>
    <mergeCell ref="F2:I2"/>
    <mergeCell ref="F3:G3"/>
    <mergeCell ref="A5:D5"/>
    <mergeCell ref="F5:G5"/>
    <mergeCell ref="A6:D6"/>
    <mergeCell ref="A7:D7"/>
    <mergeCell ref="F7:G7"/>
    <mergeCell ref="A8:D8"/>
    <mergeCell ref="F8:G8"/>
    <mergeCell ref="A9:P9"/>
    <mergeCell ref="T10:V10"/>
    <mergeCell ref="A11:C11"/>
    <mergeCell ref="A12:C12"/>
    <mergeCell ref="A13:C13"/>
    <mergeCell ref="A14:P14"/>
    <mergeCell ref="A15:C15"/>
    <mergeCell ref="A16:C16"/>
    <mergeCell ref="A18:C18"/>
    <mergeCell ref="H18:J18"/>
    <mergeCell ref="A19:C19"/>
    <mergeCell ref="H19:J19"/>
    <mergeCell ref="A20:C20"/>
    <mergeCell ref="H20:J20"/>
    <mergeCell ref="A21:C21"/>
    <mergeCell ref="H21:J21"/>
    <mergeCell ref="A22:P22"/>
    <mergeCell ref="A23:C23"/>
    <mergeCell ref="H23:J23"/>
    <mergeCell ref="A24:C24"/>
    <mergeCell ref="H24:J24"/>
    <mergeCell ref="A29:C29"/>
    <mergeCell ref="H29:J29"/>
    <mergeCell ref="H30:J30"/>
    <mergeCell ref="A25:C25"/>
    <mergeCell ref="H25:J25"/>
    <mergeCell ref="A26:C26"/>
    <mergeCell ref="H26:J26"/>
    <mergeCell ref="A27:C27"/>
    <mergeCell ref="A28:C28"/>
  </mergeCells>
  <phoneticPr fontId="1" type="noConversion"/>
  <printOptions horizontalCentered="1"/>
  <pageMargins left="0.23622047244094491" right="0.23622047244094491" top="0" bottom="0" header="0.31496062992125984" footer="0.31496062992125984"/>
  <pageSetup paperSize="9" scale="61" fitToHeight="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W62"/>
  <sheetViews>
    <sheetView showGridLines="0" view="pageBreakPreview" zoomScale="60" zoomScaleNormal="70" workbookViewId="0">
      <pane ySplit="5" topLeftCell="A16" activePane="bottomLeft" state="frozen"/>
      <selection activeCell="J21" sqref="J21"/>
      <selection pane="bottomLeft" activeCell="J21" sqref="J21"/>
    </sheetView>
  </sheetViews>
  <sheetFormatPr defaultColWidth="12" defaultRowHeight="11.25"/>
  <cols>
    <col min="1" max="1" width="17.1640625" style="174" customWidth="1"/>
    <col min="2" max="2" width="20" style="174" customWidth="1"/>
    <col min="3" max="3" width="25.1640625" style="174" customWidth="1"/>
    <col min="4" max="5" width="16.33203125" style="174" customWidth="1"/>
    <col min="6" max="6" width="39.1640625" style="332" customWidth="1"/>
    <col min="7" max="7" width="9" style="332" customWidth="1"/>
    <col min="8" max="11" width="31.6640625" style="331" customWidth="1"/>
    <col min="12" max="17" width="9.1640625" style="332" customWidth="1"/>
    <col min="18" max="19" width="7.6640625" style="332" customWidth="1"/>
    <col min="20" max="16384" width="12" style="332"/>
  </cols>
  <sheetData>
    <row r="1" spans="1:23" s="174" customFormat="1" ht="43.5" customHeight="1">
      <c r="A1" s="170"/>
      <c r="B1" s="171"/>
      <c r="C1" s="900" t="s">
        <v>0</v>
      </c>
      <c r="D1" s="900"/>
      <c r="E1" s="900"/>
      <c r="F1" s="900"/>
      <c r="G1" s="900"/>
      <c r="H1" s="900"/>
      <c r="I1" s="900"/>
      <c r="J1" s="900"/>
      <c r="K1" s="900"/>
      <c r="L1" s="172" t="str">
        <f>'[19]TECHNICAL SHEET GARMENT'!J1</f>
        <v>WINTER 2018/19</v>
      </c>
      <c r="M1" s="171"/>
      <c r="N1" s="171"/>
      <c r="O1" s="171"/>
      <c r="P1" s="171"/>
      <c r="Q1" s="173"/>
    </row>
    <row r="2" spans="1:23" s="181" customFormat="1" ht="21" customHeight="1">
      <c r="A2" s="679" t="str">
        <f>'[19]TECHNICAL SHEET GARMENT'!A2</f>
        <v>LFV11534</v>
      </c>
      <c r="B2" s="1001" t="str">
        <f>+'[19]TECHNICAL SHEET GARMENT'!B2:I2</f>
        <v>LD CALDO 3in1 HEATHER</v>
      </c>
      <c r="C2" s="1001"/>
      <c r="D2" s="1001"/>
      <c r="E2" s="1001"/>
      <c r="F2" s="1001"/>
      <c r="G2" s="1001"/>
      <c r="H2" s="1001"/>
      <c r="I2" s="1001"/>
      <c r="J2" s="1001"/>
      <c r="K2" s="1001"/>
      <c r="L2" s="177" t="s">
        <v>1</v>
      </c>
      <c r="M2" s="179" t="str">
        <f>'[19]TECHNICAL SHEET GARMENT'!K2</f>
        <v>V1BULK</v>
      </c>
      <c r="N2" s="177"/>
      <c r="O2" s="177"/>
      <c r="P2" s="177"/>
      <c r="Q2" s="180"/>
    </row>
    <row r="3" spans="1:23" s="188" customFormat="1" ht="21" customHeight="1">
      <c r="A3" s="711" t="str">
        <f>'[19]TECHNICAL SHEET GARMENT'!A3</f>
        <v>FABRIC / SUPPLIER :</v>
      </c>
      <c r="B3" s="992" t="str">
        <f>+'[19]TECHNICAL SHEET GARMENT'!B3:I3</f>
        <v xml:space="preserve"> 06302 - LIBOLON / PR21 - LOCAL</v>
      </c>
      <c r="C3" s="992"/>
      <c r="D3" s="992"/>
      <c r="E3" s="992"/>
      <c r="F3" s="992"/>
      <c r="G3" s="992"/>
      <c r="H3" s="992"/>
      <c r="I3" s="992"/>
      <c r="J3" s="992"/>
      <c r="K3" s="992"/>
      <c r="L3" s="183" t="s">
        <v>2</v>
      </c>
      <c r="M3" s="182"/>
      <c r="N3" s="186"/>
      <c r="O3" s="186" t="str">
        <f>'[19]TECHNICAL SHEET GARMENT'!L3</f>
        <v>MARJORIE</v>
      </c>
      <c r="P3" s="186"/>
      <c r="Q3" s="187"/>
    </row>
    <row r="4" spans="1:23" s="188" customFormat="1" ht="21" customHeight="1" thickBot="1">
      <c r="A4" s="712" t="s">
        <v>3</v>
      </c>
      <c r="B4" s="190">
        <f>'[19]TECHNICAL SHEET GARMENT'!B4</f>
        <v>43131</v>
      </c>
      <c r="C4" s="191"/>
      <c r="D4" s="191"/>
      <c r="E4" s="192"/>
      <c r="F4" s="192"/>
      <c r="G4" s="192"/>
      <c r="H4" s="193"/>
      <c r="I4" s="194"/>
      <c r="J4" s="194"/>
      <c r="K4" s="193"/>
      <c r="L4" s="195" t="str">
        <f>'[19]TECHNICAL SHEET GARMENT'!J4</f>
        <v xml:space="preserve">SUPPLIER : </v>
      </c>
      <c r="M4" s="191"/>
      <c r="N4" s="196"/>
      <c r="O4" s="196" t="str">
        <f>'[19]TECHNICAL SHEET GARMENT'!L4</f>
        <v>PRIMA CHANNEL</v>
      </c>
      <c r="P4" s="196"/>
      <c r="Q4" s="197"/>
    </row>
    <row r="5" spans="1:23" s="208" customFormat="1" ht="34.5" customHeight="1">
      <c r="A5" s="198" t="s">
        <v>4</v>
      </c>
      <c r="B5" s="199"/>
      <c r="C5" s="200"/>
      <c r="D5" s="200"/>
      <c r="E5" s="200"/>
      <c r="F5" s="200"/>
      <c r="G5" s="200"/>
      <c r="H5" s="201" t="s">
        <v>208</v>
      </c>
      <c r="I5" s="201" t="s">
        <v>7</v>
      </c>
      <c r="J5" s="201" t="s">
        <v>560</v>
      </c>
      <c r="K5" s="201"/>
      <c r="L5" s="202"/>
      <c r="M5" s="203"/>
      <c r="N5" s="200"/>
      <c r="O5" s="200"/>
      <c r="P5" s="200"/>
      <c r="Q5" s="204"/>
      <c r="R5" s="205"/>
      <c r="S5" s="206"/>
      <c r="T5" s="206"/>
      <c r="U5" s="207"/>
      <c r="V5" s="207"/>
      <c r="W5" s="207"/>
    </row>
    <row r="6" spans="1:23" s="218" customFormat="1" ht="69.75" customHeight="1">
      <c r="A6" s="985" t="s">
        <v>789</v>
      </c>
      <c r="B6" s="986"/>
      <c r="C6" s="986"/>
      <c r="D6" s="987"/>
      <c r="E6" s="713" t="s">
        <v>212</v>
      </c>
      <c r="F6" s="1109" t="s">
        <v>790</v>
      </c>
      <c r="G6" s="1110"/>
      <c r="H6" s="669" t="s">
        <v>213</v>
      </c>
      <c r="I6" s="430" t="s">
        <v>450</v>
      </c>
      <c r="J6" s="430" t="s">
        <v>130</v>
      </c>
      <c r="K6" s="430"/>
      <c r="L6" s="213"/>
      <c r="M6" s="213"/>
      <c r="N6" s="213"/>
      <c r="O6" s="214"/>
      <c r="P6" s="214"/>
      <c r="Q6" s="215"/>
      <c r="R6" s="216"/>
      <c r="S6" s="216"/>
      <c r="T6" s="216"/>
      <c r="U6" s="217"/>
      <c r="V6" s="217"/>
      <c r="W6" s="217"/>
    </row>
    <row r="7" spans="1:23" s="218" customFormat="1" ht="69.75" customHeight="1">
      <c r="A7" s="977" t="s">
        <v>791</v>
      </c>
      <c r="B7" s="978"/>
      <c r="C7" s="978"/>
      <c r="D7" s="979"/>
      <c r="E7" s="221" t="s">
        <v>17</v>
      </c>
      <c r="F7" s="892" t="s">
        <v>792</v>
      </c>
      <c r="G7" s="893"/>
      <c r="H7" s="669" t="s">
        <v>19</v>
      </c>
      <c r="I7" s="669" t="s">
        <v>19</v>
      </c>
      <c r="J7" s="669" t="s">
        <v>19</v>
      </c>
      <c r="K7" s="430"/>
      <c r="L7" s="213"/>
      <c r="M7" s="213"/>
      <c r="N7" s="214"/>
      <c r="O7" s="214"/>
      <c r="P7" s="214"/>
      <c r="Q7" s="215"/>
      <c r="R7" s="216"/>
      <c r="S7" s="216"/>
      <c r="T7" s="216"/>
      <c r="U7" s="217"/>
      <c r="V7" s="217"/>
      <c r="W7" s="217"/>
    </row>
    <row r="8" spans="1:23" s="715" customFormat="1" ht="64.5" customHeight="1">
      <c r="A8" s="977" t="s">
        <v>793</v>
      </c>
      <c r="B8" s="978"/>
      <c r="C8" s="978"/>
      <c r="D8" s="979"/>
      <c r="E8" s="226" t="s">
        <v>17</v>
      </c>
      <c r="F8" s="892" t="s">
        <v>794</v>
      </c>
      <c r="G8" s="893"/>
      <c r="H8" s="433" t="s">
        <v>24</v>
      </c>
      <c r="I8" s="433" t="s">
        <v>24</v>
      </c>
      <c r="J8" s="433" t="s">
        <v>24</v>
      </c>
      <c r="K8" s="433"/>
      <c r="L8" s="714"/>
      <c r="M8" s="714"/>
      <c r="N8" s="714"/>
      <c r="O8" s="714"/>
      <c r="P8" s="714"/>
      <c r="Q8" s="714"/>
    </row>
    <row r="9" spans="1:23" s="225" customFormat="1" ht="54" customHeight="1">
      <c r="A9" s="977" t="s">
        <v>795</v>
      </c>
      <c r="B9" s="978"/>
      <c r="C9" s="978"/>
      <c r="D9" s="979"/>
      <c r="E9" s="226" t="s">
        <v>17</v>
      </c>
      <c r="F9" s="892" t="s">
        <v>140</v>
      </c>
      <c r="G9" s="893"/>
      <c r="H9" s="220" t="s">
        <v>224</v>
      </c>
      <c r="I9" s="220" t="s">
        <v>224</v>
      </c>
      <c r="J9" s="220" t="s">
        <v>224</v>
      </c>
      <c r="K9" s="220"/>
      <c r="L9" s="222"/>
      <c r="M9" s="222"/>
      <c r="N9" s="223"/>
      <c r="O9" s="223"/>
      <c r="P9" s="223"/>
      <c r="Q9" s="215"/>
      <c r="R9" s="224"/>
      <c r="S9" s="224"/>
      <c r="T9" s="224"/>
      <c r="U9" s="224"/>
      <c r="V9" s="224"/>
    </row>
    <row r="10" spans="1:23" s="225" customFormat="1" ht="45.75" customHeight="1">
      <c r="A10" s="230" t="s">
        <v>225</v>
      </c>
      <c r="B10" s="231"/>
      <c r="C10" s="232"/>
      <c r="D10" s="232"/>
      <c r="E10" s="232"/>
      <c r="F10" s="232"/>
      <c r="G10" s="233"/>
      <c r="H10" s="234" t="str">
        <f>H5</f>
        <v>HEATHER GREY
4809</v>
      </c>
      <c r="I10" s="235" t="str">
        <f>I5</f>
        <v>BLACK
0247</v>
      </c>
      <c r="J10" s="235" t="str">
        <f>J5</f>
        <v>POPPY
7603</v>
      </c>
      <c r="K10" s="235"/>
      <c r="L10" s="886"/>
      <c r="M10" s="887"/>
      <c r="N10" s="887"/>
      <c r="O10" s="887"/>
      <c r="P10" s="887"/>
      <c r="Q10" s="888"/>
      <c r="R10" s="224"/>
      <c r="S10" s="224"/>
      <c r="T10" s="224"/>
      <c r="U10" s="224"/>
      <c r="V10" s="224"/>
    </row>
    <row r="11" spans="1:23" s="225" customFormat="1" ht="57" customHeight="1">
      <c r="A11" s="977" t="s">
        <v>796</v>
      </c>
      <c r="B11" s="978"/>
      <c r="C11" s="978"/>
      <c r="D11" s="979"/>
      <c r="E11" s="279" t="s">
        <v>797</v>
      </c>
      <c r="F11" s="892" t="s">
        <v>798</v>
      </c>
      <c r="G11" s="893"/>
      <c r="H11" s="236" t="s">
        <v>13</v>
      </c>
      <c r="I11" s="236" t="s">
        <v>13</v>
      </c>
      <c r="J11" s="236" t="s">
        <v>130</v>
      </c>
      <c r="K11" s="236"/>
      <c r="L11" s="222"/>
      <c r="M11" s="222"/>
      <c r="N11" s="223"/>
      <c r="O11" s="223"/>
      <c r="P11" s="223"/>
      <c r="Q11" s="215"/>
      <c r="R11" s="224"/>
      <c r="S11" s="224"/>
      <c r="T11" s="224"/>
      <c r="U11" s="224"/>
      <c r="V11" s="224"/>
    </row>
    <row r="12" spans="1:23" s="225" customFormat="1" ht="60" hidden="1" customHeight="1">
      <c r="A12" s="977" t="s">
        <v>799</v>
      </c>
      <c r="B12" s="978"/>
      <c r="C12" s="978"/>
      <c r="D12" s="979"/>
      <c r="E12" s="551" t="s">
        <v>17</v>
      </c>
      <c r="F12" s="892" t="s">
        <v>798</v>
      </c>
      <c r="G12" s="893"/>
      <c r="H12" s="236" t="s">
        <v>342</v>
      </c>
      <c r="I12" s="236" t="s">
        <v>342</v>
      </c>
      <c r="J12" s="236" t="s">
        <v>668</v>
      </c>
      <c r="K12" s="236"/>
      <c r="L12" s="222"/>
      <c r="M12" s="222"/>
      <c r="N12" s="223"/>
      <c r="O12" s="223"/>
      <c r="P12" s="223"/>
      <c r="Q12" s="215"/>
      <c r="R12" s="224"/>
      <c r="S12" s="224"/>
      <c r="T12" s="224"/>
      <c r="U12" s="224"/>
      <c r="V12" s="224"/>
    </row>
    <row r="13" spans="1:23" s="225" customFormat="1" ht="54" customHeight="1">
      <c r="A13" s="977" t="s">
        <v>791</v>
      </c>
      <c r="B13" s="978"/>
      <c r="C13" s="978"/>
      <c r="D13" s="979"/>
      <c r="E13" s="226" t="s">
        <v>17</v>
      </c>
      <c r="F13" s="892" t="s">
        <v>800</v>
      </c>
      <c r="G13" s="893"/>
      <c r="H13" s="236" t="s">
        <v>19</v>
      </c>
      <c r="I13" s="236" t="s">
        <v>19</v>
      </c>
      <c r="J13" s="236" t="s">
        <v>19</v>
      </c>
      <c r="K13" s="236"/>
      <c r="L13" s="222"/>
      <c r="M13" s="222"/>
      <c r="N13" s="223"/>
      <c r="O13" s="223"/>
      <c r="P13" s="223"/>
      <c r="Q13" s="215"/>
      <c r="R13" s="224"/>
      <c r="S13" s="224"/>
      <c r="T13" s="224"/>
      <c r="U13" s="224"/>
      <c r="V13" s="224"/>
    </row>
    <row r="14" spans="1:23" s="225" customFormat="1" ht="54" customHeight="1">
      <c r="A14" s="977" t="s">
        <v>801</v>
      </c>
      <c r="B14" s="978"/>
      <c r="C14" s="978"/>
      <c r="D14" s="979"/>
      <c r="E14" s="221" t="s">
        <v>17</v>
      </c>
      <c r="F14" s="883" t="s">
        <v>802</v>
      </c>
      <c r="G14" s="884"/>
      <c r="H14" s="236" t="s">
        <v>19</v>
      </c>
      <c r="I14" s="236" t="s">
        <v>19</v>
      </c>
      <c r="J14" s="236" t="s">
        <v>19</v>
      </c>
      <c r="K14" s="220"/>
      <c r="L14" s="222"/>
      <c r="M14" s="222"/>
      <c r="N14" s="223"/>
      <c r="O14" s="223"/>
      <c r="P14" s="223"/>
      <c r="Q14" s="215"/>
      <c r="R14" s="229"/>
      <c r="S14" s="229"/>
      <c r="T14" s="229"/>
      <c r="U14" s="229"/>
      <c r="V14" s="229"/>
    </row>
    <row r="15" spans="1:23" s="450" customFormat="1" ht="54" customHeight="1">
      <c r="A15" s="977" t="s">
        <v>795</v>
      </c>
      <c r="B15" s="978"/>
      <c r="C15" s="978"/>
      <c r="D15" s="979"/>
      <c r="E15" s="226" t="s">
        <v>17</v>
      </c>
      <c r="F15" s="892" t="s">
        <v>331</v>
      </c>
      <c r="G15" s="893"/>
      <c r="H15" s="238" t="s">
        <v>224</v>
      </c>
      <c r="I15" s="238" t="s">
        <v>224</v>
      </c>
      <c r="J15" s="238" t="s">
        <v>224</v>
      </c>
      <c r="K15" s="238"/>
      <c r="L15" s="598"/>
      <c r="M15" s="598"/>
      <c r="N15" s="599"/>
      <c r="O15" s="599"/>
      <c r="P15" s="599"/>
      <c r="Q15" s="600"/>
      <c r="R15" s="229"/>
      <c r="S15" s="229"/>
      <c r="T15" s="229"/>
      <c r="U15" s="229"/>
      <c r="V15" s="229"/>
    </row>
    <row r="16" spans="1:23" s="208" customFormat="1" ht="24.75" customHeight="1">
      <c r="A16" s="855" t="s">
        <v>25</v>
      </c>
      <c r="B16" s="856"/>
      <c r="C16" s="856"/>
      <c r="D16" s="856"/>
      <c r="E16" s="856"/>
      <c r="F16" s="856"/>
      <c r="G16" s="856"/>
      <c r="H16" s="856"/>
      <c r="I16" s="856"/>
      <c r="J16" s="856"/>
      <c r="K16" s="856"/>
      <c r="L16" s="856"/>
      <c r="M16" s="856"/>
      <c r="N16" s="856"/>
      <c r="O16" s="856"/>
      <c r="P16" s="856"/>
      <c r="Q16" s="857"/>
      <c r="R16" s="239"/>
      <c r="S16" s="207"/>
      <c r="T16" s="207"/>
      <c r="U16" s="207"/>
      <c r="V16" s="207"/>
      <c r="W16" s="207"/>
    </row>
    <row r="17" spans="1:23" s="208" customFormat="1" ht="39" customHeight="1">
      <c r="A17" s="240"/>
      <c r="B17" s="241" t="s">
        <v>26</v>
      </c>
      <c r="C17" s="242"/>
      <c r="D17" s="243" t="s">
        <v>27</v>
      </c>
      <c r="E17" s="244" t="s">
        <v>28</v>
      </c>
      <c r="F17" s="245" t="s">
        <v>29</v>
      </c>
      <c r="G17" s="246" t="s">
        <v>30</v>
      </c>
      <c r="H17" s="247" t="str">
        <f>H5</f>
        <v>HEATHER GREY
4809</v>
      </c>
      <c r="I17" s="244" t="str">
        <f>I5</f>
        <v>BLACK
0247</v>
      </c>
      <c r="J17" s="244" t="str">
        <f>J5</f>
        <v>POPPY
7603</v>
      </c>
      <c r="K17" s="244">
        <f>K5</f>
        <v>0</v>
      </c>
      <c r="L17" s="245" t="s">
        <v>32</v>
      </c>
      <c r="M17" s="245" t="s">
        <v>33</v>
      </c>
      <c r="N17" s="245" t="s">
        <v>34</v>
      </c>
      <c r="O17" s="245" t="s">
        <v>35</v>
      </c>
      <c r="P17" s="245" t="s">
        <v>36</v>
      </c>
      <c r="Q17" s="249" t="s">
        <v>235</v>
      </c>
      <c r="T17" s="250"/>
      <c r="U17" s="864"/>
      <c r="V17" s="864"/>
      <c r="W17" s="864"/>
    </row>
    <row r="18" spans="1:23" s="259" customFormat="1" ht="72.75" customHeight="1">
      <c r="A18" s="1106" t="s">
        <v>803</v>
      </c>
      <c r="B18" s="1107"/>
      <c r="C18" s="1108"/>
      <c r="D18" s="716"/>
      <c r="E18" s="211" t="s">
        <v>38</v>
      </c>
      <c r="F18" s="251" t="s">
        <v>39</v>
      </c>
      <c r="G18" s="252">
        <v>1</v>
      </c>
      <c r="H18" s="212" t="s">
        <v>632</v>
      </c>
      <c r="I18" s="253" t="s">
        <v>336</v>
      </c>
      <c r="J18" s="212" t="s">
        <v>587</v>
      </c>
      <c r="K18" s="212"/>
      <c r="L18" s="255"/>
      <c r="M18" s="255"/>
      <c r="N18" s="256"/>
      <c r="O18" s="255"/>
      <c r="P18" s="257"/>
      <c r="Q18" s="258"/>
    </row>
    <row r="19" spans="1:23" s="259" customFormat="1" ht="72" customHeight="1">
      <c r="A19" s="1042" t="s">
        <v>744</v>
      </c>
      <c r="B19" s="869"/>
      <c r="C19" s="870"/>
      <c r="D19" s="212"/>
      <c r="E19" s="212" t="s">
        <v>804</v>
      </c>
      <c r="F19" s="275" t="s">
        <v>805</v>
      </c>
      <c r="G19" s="261">
        <v>1</v>
      </c>
      <c r="H19" s="212" t="s">
        <v>632</v>
      </c>
      <c r="I19" s="253" t="s">
        <v>336</v>
      </c>
      <c r="J19" s="212" t="s">
        <v>587</v>
      </c>
      <c r="K19" s="263"/>
      <c r="L19" s="255"/>
      <c r="M19" s="255"/>
      <c r="N19" s="256"/>
      <c r="O19" s="255"/>
      <c r="P19" s="264"/>
      <c r="Q19" s="265"/>
    </row>
    <row r="20" spans="1:23" s="259" customFormat="1" ht="67.5" customHeight="1">
      <c r="A20" s="1106" t="s">
        <v>806</v>
      </c>
      <c r="B20" s="1107"/>
      <c r="C20" s="1108"/>
      <c r="D20" s="295"/>
      <c r="E20" s="211" t="s">
        <v>38</v>
      </c>
      <c r="F20" s="251" t="s">
        <v>807</v>
      </c>
      <c r="G20" s="261">
        <v>2</v>
      </c>
      <c r="H20" s="254" t="s">
        <v>808</v>
      </c>
      <c r="I20" s="253" t="s">
        <v>336</v>
      </c>
      <c r="J20" s="212" t="s">
        <v>587</v>
      </c>
      <c r="K20" s="263"/>
      <c r="L20" s="255"/>
      <c r="M20" s="255"/>
      <c r="N20" s="256"/>
      <c r="O20" s="255"/>
      <c r="P20" s="264"/>
      <c r="Q20" s="265"/>
    </row>
    <row r="21" spans="1:23" s="259" customFormat="1" ht="78.75" customHeight="1">
      <c r="A21" s="879" t="s">
        <v>160</v>
      </c>
      <c r="B21" s="879"/>
      <c r="C21" s="879"/>
      <c r="D21" s="212" t="s">
        <v>161</v>
      </c>
      <c r="E21" s="212" t="s">
        <v>162</v>
      </c>
      <c r="F21" s="260" t="s">
        <v>474</v>
      </c>
      <c r="G21" s="261">
        <v>1</v>
      </c>
      <c r="H21" s="253" t="s">
        <v>19</v>
      </c>
      <c r="I21" s="253" t="s">
        <v>19</v>
      </c>
      <c r="J21" s="254" t="s">
        <v>130</v>
      </c>
      <c r="K21" s="253"/>
      <c r="L21" s="255"/>
      <c r="M21" s="255"/>
      <c r="N21" s="256"/>
      <c r="O21" s="255"/>
      <c r="P21" s="264"/>
      <c r="Q21" s="265"/>
    </row>
    <row r="22" spans="1:23" s="259" customFormat="1" ht="66.75" customHeight="1">
      <c r="A22" s="885" t="s">
        <v>809</v>
      </c>
      <c r="B22" s="1008"/>
      <c r="C22" s="1009"/>
      <c r="D22" s="261"/>
      <c r="E22" s="252" t="s">
        <v>17</v>
      </c>
      <c r="F22" s="260" t="s">
        <v>810</v>
      </c>
      <c r="G22" s="266">
        <v>12</v>
      </c>
      <c r="H22" s="212" t="s">
        <v>59</v>
      </c>
      <c r="I22" s="212" t="s">
        <v>59</v>
      </c>
      <c r="J22" s="212" t="s">
        <v>59</v>
      </c>
      <c r="K22" s="263"/>
      <c r="L22" s="267"/>
      <c r="M22" s="267"/>
      <c r="N22" s="256"/>
      <c r="O22" s="267"/>
      <c r="P22" s="267"/>
      <c r="Q22" s="268"/>
      <c r="R22" s="269"/>
      <c r="S22" s="269"/>
      <c r="T22" s="269"/>
      <c r="U22" s="269"/>
      <c r="V22" s="269"/>
      <c r="W22" s="269"/>
    </row>
    <row r="23" spans="1:23" s="259" customFormat="1" ht="68.25" customHeight="1">
      <c r="A23" s="885" t="s">
        <v>811</v>
      </c>
      <c r="B23" s="1010"/>
      <c r="C23" s="1011"/>
      <c r="D23" s="252"/>
      <c r="E23" s="252" t="s">
        <v>17</v>
      </c>
      <c r="F23" s="275" t="s">
        <v>812</v>
      </c>
      <c r="G23" s="261">
        <v>2</v>
      </c>
      <c r="H23" s="212" t="s">
        <v>59</v>
      </c>
      <c r="I23" s="212" t="s">
        <v>59</v>
      </c>
      <c r="J23" s="212" t="s">
        <v>59</v>
      </c>
      <c r="K23" s="212"/>
      <c r="L23" s="271"/>
      <c r="M23" s="271"/>
      <c r="N23" s="272"/>
      <c r="O23" s="271"/>
      <c r="P23" s="273"/>
      <c r="Q23" s="274"/>
    </row>
    <row r="24" spans="1:23" s="259" customFormat="1" ht="60.75" customHeight="1">
      <c r="A24" s="885" t="s">
        <v>813</v>
      </c>
      <c r="B24" s="1008"/>
      <c r="C24" s="1009"/>
      <c r="D24" s="252"/>
      <c r="E24" s="252" t="s">
        <v>17</v>
      </c>
      <c r="F24" s="275" t="s">
        <v>814</v>
      </c>
      <c r="G24" s="261">
        <v>3</v>
      </c>
      <c r="H24" s="212" t="s">
        <v>59</v>
      </c>
      <c r="I24" s="212" t="s">
        <v>59</v>
      </c>
      <c r="J24" s="212" t="s">
        <v>59</v>
      </c>
      <c r="K24" s="212"/>
      <c r="L24" s="271"/>
      <c r="M24" s="271"/>
      <c r="N24" s="272"/>
      <c r="O24" s="271"/>
      <c r="P24" s="273"/>
      <c r="Q24" s="274"/>
    </row>
    <row r="25" spans="1:23" s="259" customFormat="1" ht="48" customHeight="1">
      <c r="A25" s="871" t="s">
        <v>52</v>
      </c>
      <c r="B25" s="872"/>
      <c r="C25" s="873"/>
      <c r="D25" s="211"/>
      <c r="E25" s="252" t="s">
        <v>17</v>
      </c>
      <c r="F25" s="275" t="s">
        <v>815</v>
      </c>
      <c r="G25" s="252">
        <v>2</v>
      </c>
      <c r="H25" s="252" t="s">
        <v>19</v>
      </c>
      <c r="I25" s="252" t="s">
        <v>19</v>
      </c>
      <c r="J25" s="252" t="s">
        <v>19</v>
      </c>
      <c r="K25" s="252"/>
      <c r="L25" s="271"/>
      <c r="M25" s="271"/>
      <c r="N25" s="276"/>
      <c r="O25" s="271"/>
      <c r="P25" s="271"/>
      <c r="Q25" s="277"/>
    </row>
    <row r="26" spans="1:23" s="259" customFormat="1" ht="50.25" customHeight="1">
      <c r="A26" s="1103" t="s">
        <v>301</v>
      </c>
      <c r="B26" s="1104"/>
      <c r="C26" s="1105"/>
      <c r="D26" s="278" t="s">
        <v>55</v>
      </c>
      <c r="E26" s="296" t="s">
        <v>47</v>
      </c>
      <c r="F26" s="275" t="s">
        <v>816</v>
      </c>
      <c r="G26" s="252">
        <v>4</v>
      </c>
      <c r="H26" s="252" t="s">
        <v>19</v>
      </c>
      <c r="I26" s="252" t="s">
        <v>19</v>
      </c>
      <c r="J26" s="252" t="s">
        <v>19</v>
      </c>
      <c r="K26" s="252"/>
      <c r="L26" s="271"/>
      <c r="M26" s="271"/>
      <c r="N26" s="276"/>
      <c r="O26" s="272"/>
      <c r="P26" s="272"/>
      <c r="Q26" s="277"/>
    </row>
    <row r="27" spans="1:23" s="259" customFormat="1" ht="60" customHeight="1">
      <c r="A27" s="875" t="s">
        <v>60</v>
      </c>
      <c r="B27" s="875"/>
      <c r="C27" s="875"/>
      <c r="D27" s="279" t="s">
        <v>61</v>
      </c>
      <c r="E27" s="544" t="s">
        <v>47</v>
      </c>
      <c r="F27" s="275" t="s">
        <v>817</v>
      </c>
      <c r="G27" s="252">
        <v>4</v>
      </c>
      <c r="H27" s="252" t="s">
        <v>19</v>
      </c>
      <c r="I27" s="252" t="s">
        <v>19</v>
      </c>
      <c r="J27" s="252" t="s">
        <v>19</v>
      </c>
      <c r="K27" s="252"/>
      <c r="L27" s="271"/>
      <c r="M27" s="271"/>
      <c r="N27" s="276"/>
      <c r="O27" s="272"/>
      <c r="P27" s="272"/>
      <c r="Q27" s="277"/>
    </row>
    <row r="28" spans="1:23" s="259" customFormat="1" ht="60" customHeight="1">
      <c r="A28" s="871" t="s">
        <v>57</v>
      </c>
      <c r="B28" s="872"/>
      <c r="C28" s="873"/>
      <c r="D28" s="252"/>
      <c r="E28" s="252" t="s">
        <v>17</v>
      </c>
      <c r="F28" s="275" t="s">
        <v>818</v>
      </c>
      <c r="G28" s="252">
        <v>8</v>
      </c>
      <c r="H28" s="252" t="s">
        <v>59</v>
      </c>
      <c r="I28" s="252" t="s">
        <v>59</v>
      </c>
      <c r="J28" s="252" t="s">
        <v>59</v>
      </c>
      <c r="K28" s="252"/>
      <c r="L28" s="271"/>
      <c r="M28" s="271"/>
      <c r="N28" s="276"/>
      <c r="O28" s="272"/>
      <c r="P28" s="272"/>
      <c r="Q28" s="277"/>
    </row>
    <row r="29" spans="1:23" s="259" customFormat="1" ht="60" customHeight="1">
      <c r="A29" s="871" t="s">
        <v>258</v>
      </c>
      <c r="B29" s="872"/>
      <c r="C29" s="873"/>
      <c r="D29" s="211" t="s">
        <v>179</v>
      </c>
      <c r="E29" s="252" t="s">
        <v>180</v>
      </c>
      <c r="F29" s="275" t="s">
        <v>819</v>
      </c>
      <c r="G29" s="252">
        <v>4</v>
      </c>
      <c r="H29" s="252" t="s">
        <v>13</v>
      </c>
      <c r="I29" s="252" t="s">
        <v>13</v>
      </c>
      <c r="J29" s="252" t="s">
        <v>13</v>
      </c>
      <c r="K29" s="261"/>
      <c r="L29" s="271"/>
      <c r="M29" s="271"/>
      <c r="N29" s="276"/>
      <c r="O29" s="272"/>
      <c r="P29" s="272"/>
      <c r="Q29" s="277"/>
    </row>
    <row r="30" spans="1:23" s="259" customFormat="1" ht="59.25" customHeight="1">
      <c r="A30" s="871" t="s">
        <v>185</v>
      </c>
      <c r="B30" s="872"/>
      <c r="C30" s="873"/>
      <c r="D30" s="252"/>
      <c r="E30" s="252" t="s">
        <v>17</v>
      </c>
      <c r="F30" s="275" t="s">
        <v>820</v>
      </c>
      <c r="G30" s="252">
        <v>3</v>
      </c>
      <c r="H30" s="252" t="s">
        <v>19</v>
      </c>
      <c r="I30" s="252" t="s">
        <v>19</v>
      </c>
      <c r="J30" s="252" t="s">
        <v>19</v>
      </c>
      <c r="K30" s="252"/>
      <c r="L30" s="271"/>
      <c r="M30" s="271"/>
      <c r="N30" s="276"/>
      <c r="O30" s="272"/>
      <c r="P30" s="272"/>
      <c r="Q30" s="277"/>
    </row>
    <row r="31" spans="1:23" s="259" customFormat="1" ht="59.25" customHeight="1">
      <c r="A31" s="871" t="s">
        <v>187</v>
      </c>
      <c r="B31" s="872"/>
      <c r="C31" s="873"/>
      <c r="D31" s="252"/>
      <c r="E31" s="252" t="s">
        <v>17</v>
      </c>
      <c r="F31" s="275" t="s">
        <v>820</v>
      </c>
      <c r="G31" s="252">
        <v>3</v>
      </c>
      <c r="H31" s="252" t="s">
        <v>19</v>
      </c>
      <c r="I31" s="252" t="s">
        <v>19</v>
      </c>
      <c r="J31" s="252" t="s">
        <v>19</v>
      </c>
      <c r="K31" s="252"/>
      <c r="L31" s="271"/>
      <c r="M31" s="271"/>
      <c r="N31" s="276"/>
      <c r="O31" s="272"/>
      <c r="P31" s="272"/>
      <c r="Q31" s="277"/>
    </row>
    <row r="32" spans="1:23" s="259" customFormat="1" ht="59.25" customHeight="1">
      <c r="A32" s="871" t="s">
        <v>821</v>
      </c>
      <c r="B32" s="872"/>
      <c r="C32" s="873"/>
      <c r="D32" s="252"/>
      <c r="E32" s="252" t="s">
        <v>17</v>
      </c>
      <c r="F32" s="275" t="s">
        <v>74</v>
      </c>
      <c r="G32" s="252">
        <v>1</v>
      </c>
      <c r="H32" s="252" t="s">
        <v>602</v>
      </c>
      <c r="I32" s="252" t="s">
        <v>602</v>
      </c>
      <c r="J32" s="252" t="s">
        <v>602</v>
      </c>
      <c r="K32" s="252"/>
      <c r="L32" s="271"/>
      <c r="M32" s="271"/>
      <c r="N32" s="276"/>
      <c r="O32" s="272"/>
      <c r="P32" s="272"/>
      <c r="Q32" s="277"/>
    </row>
    <row r="33" spans="1:23" s="259" customFormat="1" ht="52.5" customHeight="1">
      <c r="A33" s="871" t="s">
        <v>822</v>
      </c>
      <c r="B33" s="872"/>
      <c r="C33" s="873"/>
      <c r="D33" s="252"/>
      <c r="E33" s="252" t="s">
        <v>17</v>
      </c>
      <c r="F33" s="275" t="s">
        <v>76</v>
      </c>
      <c r="G33" s="261">
        <v>1</v>
      </c>
      <c r="H33" s="252" t="s">
        <v>602</v>
      </c>
      <c r="I33" s="252" t="s">
        <v>602</v>
      </c>
      <c r="J33" s="252" t="s">
        <v>602</v>
      </c>
      <c r="K33" s="212"/>
      <c r="L33" s="271"/>
      <c r="M33" s="271"/>
      <c r="N33" s="276"/>
      <c r="O33" s="272"/>
      <c r="P33" s="272"/>
      <c r="Q33" s="277"/>
    </row>
    <row r="34" spans="1:23" s="208" customFormat="1" ht="24.75" customHeight="1">
      <c r="A34" s="855" t="s">
        <v>269</v>
      </c>
      <c r="B34" s="856"/>
      <c r="C34" s="856"/>
      <c r="D34" s="856"/>
      <c r="E34" s="856"/>
      <c r="F34" s="856"/>
      <c r="G34" s="856"/>
      <c r="H34" s="856"/>
      <c r="I34" s="856"/>
      <c r="J34" s="856"/>
      <c r="K34" s="856"/>
      <c r="L34" s="856"/>
      <c r="M34" s="856"/>
      <c r="N34" s="856"/>
      <c r="O34" s="856"/>
      <c r="P34" s="856"/>
      <c r="Q34" s="857"/>
      <c r="R34" s="239"/>
      <c r="S34" s="207"/>
      <c r="T34" s="207"/>
      <c r="U34" s="207"/>
      <c r="V34" s="207"/>
      <c r="W34" s="207"/>
    </row>
    <row r="35" spans="1:23" s="208" customFormat="1" ht="39" customHeight="1">
      <c r="A35" s="240"/>
      <c r="B35" s="241" t="s">
        <v>26</v>
      </c>
      <c r="C35" s="242"/>
      <c r="D35" s="243" t="s">
        <v>27</v>
      </c>
      <c r="E35" s="244" t="s">
        <v>28</v>
      </c>
      <c r="F35" s="245" t="s">
        <v>29</v>
      </c>
      <c r="G35" s="246" t="s">
        <v>30</v>
      </c>
      <c r="H35" s="247" t="str">
        <f>H10</f>
        <v>HEATHER GREY
4809</v>
      </c>
      <c r="I35" s="244" t="str">
        <f>I10</f>
        <v>BLACK
0247</v>
      </c>
      <c r="J35" s="244" t="str">
        <f>J10</f>
        <v>POPPY
7603</v>
      </c>
      <c r="K35" s="244">
        <f>K10</f>
        <v>0</v>
      </c>
      <c r="L35" s="245" t="s">
        <v>32</v>
      </c>
      <c r="M35" s="245" t="s">
        <v>33</v>
      </c>
      <c r="N35" s="248" t="s">
        <v>34</v>
      </c>
      <c r="O35" s="245" t="s">
        <v>35</v>
      </c>
      <c r="P35" s="245" t="s">
        <v>36</v>
      </c>
      <c r="Q35" s="249" t="s">
        <v>235</v>
      </c>
      <c r="T35" s="250"/>
      <c r="U35" s="864"/>
      <c r="V35" s="864"/>
      <c r="W35" s="864"/>
    </row>
    <row r="36" spans="1:23" s="259" customFormat="1" ht="85.5" customHeight="1">
      <c r="A36" s="1042" t="s">
        <v>750</v>
      </c>
      <c r="B36" s="869"/>
      <c r="C36" s="870"/>
      <c r="D36" s="212"/>
      <c r="E36" s="212" t="s">
        <v>804</v>
      </c>
      <c r="F36" s="251" t="s">
        <v>39</v>
      </c>
      <c r="G36" s="252">
        <v>1</v>
      </c>
      <c r="H36" s="253" t="s">
        <v>336</v>
      </c>
      <c r="I36" s="253" t="s">
        <v>336</v>
      </c>
      <c r="J36" s="212" t="s">
        <v>587</v>
      </c>
      <c r="K36" s="263"/>
      <c r="L36" s="255"/>
      <c r="M36" s="255"/>
      <c r="N36" s="256"/>
      <c r="O36" s="255"/>
      <c r="P36" s="264"/>
      <c r="Q36" s="265"/>
    </row>
    <row r="37" spans="1:23" s="259" customFormat="1" ht="54.75" customHeight="1">
      <c r="A37" s="860" t="s">
        <v>273</v>
      </c>
      <c r="B37" s="853"/>
      <c r="C37" s="854"/>
      <c r="D37" s="717" t="s">
        <v>179</v>
      </c>
      <c r="E37" s="717" t="s">
        <v>180</v>
      </c>
      <c r="F37" s="275" t="s">
        <v>610</v>
      </c>
      <c r="G37" s="252">
        <v>3</v>
      </c>
      <c r="H37" s="630" t="s">
        <v>13</v>
      </c>
      <c r="I37" s="630" t="s">
        <v>13</v>
      </c>
      <c r="J37" s="630" t="s">
        <v>130</v>
      </c>
      <c r="K37" s="263"/>
      <c r="L37" s="255"/>
      <c r="M37" s="255"/>
      <c r="N37" s="256"/>
      <c r="O37" s="255"/>
      <c r="P37" s="264"/>
      <c r="Q37" s="265"/>
    </row>
    <row r="38" spans="1:23" s="208" customFormat="1" ht="24.75" customHeight="1">
      <c r="A38" s="855" t="s">
        <v>80</v>
      </c>
      <c r="B38" s="856"/>
      <c r="C38" s="856"/>
      <c r="D38" s="856"/>
      <c r="E38" s="856"/>
      <c r="F38" s="856"/>
      <c r="G38" s="856"/>
      <c r="H38" s="856"/>
      <c r="I38" s="856"/>
      <c r="J38" s="856"/>
      <c r="K38" s="856"/>
      <c r="L38" s="856"/>
      <c r="M38" s="856"/>
      <c r="N38" s="856"/>
      <c r="O38" s="856"/>
      <c r="P38" s="856"/>
      <c r="Q38" s="857"/>
      <c r="R38" s="239"/>
      <c r="S38" s="207"/>
      <c r="T38" s="207"/>
      <c r="U38" s="207"/>
      <c r="V38" s="207"/>
      <c r="W38" s="207"/>
    </row>
    <row r="39" spans="1:23" s="208" customFormat="1" ht="105.75" customHeight="1">
      <c r="A39" s="858" t="s">
        <v>613</v>
      </c>
      <c r="B39" s="853"/>
      <c r="C39" s="854"/>
      <c r="D39" s="252"/>
      <c r="E39" s="252" t="s">
        <v>17</v>
      </c>
      <c r="F39" s="251" t="s">
        <v>83</v>
      </c>
      <c r="G39" s="252">
        <v>1</v>
      </c>
      <c r="H39" s="718" t="s">
        <v>823</v>
      </c>
      <c r="I39" s="646" t="s">
        <v>824</v>
      </c>
      <c r="J39" s="718" t="s">
        <v>616</v>
      </c>
      <c r="K39" s="211"/>
      <c r="L39" s="292"/>
      <c r="M39" s="292"/>
      <c r="N39" s="276"/>
      <c r="O39" s="293"/>
      <c r="P39" s="293"/>
      <c r="Q39" s="294"/>
      <c r="R39" s="239"/>
      <c r="S39" s="207"/>
      <c r="T39" s="207"/>
      <c r="U39" s="207"/>
      <c r="V39" s="207"/>
      <c r="W39" s="207"/>
    </row>
    <row r="40" spans="1:23" s="208" customFormat="1" ht="105.75" customHeight="1">
      <c r="A40" s="858" t="s">
        <v>87</v>
      </c>
      <c r="B40" s="853"/>
      <c r="C40" s="854"/>
      <c r="D40" s="252"/>
      <c r="E40" s="252" t="s">
        <v>17</v>
      </c>
      <c r="F40" s="251" t="s">
        <v>88</v>
      </c>
      <c r="G40" s="252">
        <v>1</v>
      </c>
      <c r="H40" s="718" t="s">
        <v>823</v>
      </c>
      <c r="I40" s="646" t="s">
        <v>824</v>
      </c>
      <c r="J40" s="718" t="s">
        <v>616</v>
      </c>
      <c r="K40" s="211"/>
      <c r="L40" s="292"/>
      <c r="M40" s="292"/>
      <c r="N40" s="276"/>
      <c r="O40" s="293"/>
      <c r="P40" s="293"/>
      <c r="Q40" s="294"/>
      <c r="R40" s="239"/>
      <c r="S40" s="207"/>
      <c r="T40" s="207"/>
      <c r="U40" s="207"/>
      <c r="V40" s="207"/>
      <c r="W40" s="207"/>
    </row>
    <row r="41" spans="1:23" s="208" customFormat="1" ht="105.75" customHeight="1">
      <c r="A41" s="931" t="s">
        <v>689</v>
      </c>
      <c r="B41" s="931"/>
      <c r="C41" s="931"/>
      <c r="D41" s="677" t="s">
        <v>90</v>
      </c>
      <c r="E41" s="278" t="s">
        <v>91</v>
      </c>
      <c r="F41" s="719" t="s">
        <v>825</v>
      </c>
      <c r="G41" s="252">
        <v>1</v>
      </c>
      <c r="H41" s="211" t="s">
        <v>19</v>
      </c>
      <c r="I41" s="211" t="s">
        <v>19</v>
      </c>
      <c r="J41" s="211" t="s">
        <v>19</v>
      </c>
      <c r="K41" s="211"/>
      <c r="L41" s="292"/>
      <c r="M41" s="292"/>
      <c r="N41" s="276"/>
      <c r="O41" s="293"/>
      <c r="P41" s="293"/>
      <c r="Q41" s="294"/>
      <c r="R41" s="239"/>
      <c r="S41" s="207"/>
      <c r="T41" s="207"/>
      <c r="U41" s="207"/>
      <c r="V41" s="207"/>
      <c r="W41" s="207"/>
    </row>
    <row r="42" spans="1:23" s="208" customFormat="1" ht="19.5">
      <c r="A42" s="855" t="s">
        <v>94</v>
      </c>
      <c r="B42" s="856"/>
      <c r="C42" s="856"/>
      <c r="D42" s="856"/>
      <c r="E42" s="856"/>
      <c r="F42" s="856"/>
      <c r="G42" s="856"/>
      <c r="H42" s="856"/>
      <c r="I42" s="856"/>
      <c r="J42" s="856"/>
      <c r="K42" s="856"/>
      <c r="L42" s="856"/>
      <c r="M42" s="856"/>
      <c r="N42" s="856"/>
      <c r="O42" s="856"/>
      <c r="P42" s="856"/>
      <c r="Q42" s="857"/>
      <c r="R42" s="239"/>
      <c r="S42" s="207"/>
      <c r="T42" s="207"/>
      <c r="U42" s="207"/>
      <c r="V42" s="207"/>
      <c r="W42" s="207"/>
    </row>
    <row r="43" spans="1:23" s="259" customFormat="1" ht="110.25" customHeight="1">
      <c r="A43" s="842" t="s">
        <v>288</v>
      </c>
      <c r="B43" s="847"/>
      <c r="C43" s="848"/>
      <c r="D43" s="261" t="s">
        <v>96</v>
      </c>
      <c r="E43" s="212" t="s">
        <v>97</v>
      </c>
      <c r="F43" s="280" t="s">
        <v>98</v>
      </c>
      <c r="G43" s="261">
        <v>1</v>
      </c>
      <c r="H43" s="838"/>
      <c r="I43" s="839"/>
      <c r="J43" s="839"/>
      <c r="K43" s="839"/>
      <c r="L43" s="292"/>
      <c r="M43" s="292"/>
      <c r="N43" s="276"/>
      <c r="O43" s="293"/>
      <c r="P43" s="293"/>
      <c r="Q43" s="294"/>
    </row>
    <row r="44" spans="1:23" s="259" customFormat="1" ht="113.25" customHeight="1">
      <c r="A44" s="852" t="s">
        <v>196</v>
      </c>
      <c r="B44" s="853"/>
      <c r="C44" s="854"/>
      <c r="D44" s="295" t="s">
        <v>197</v>
      </c>
      <c r="E44" s="296" t="s">
        <v>97</v>
      </c>
      <c r="F44" s="280" t="s">
        <v>98</v>
      </c>
      <c r="G44" s="261">
        <v>1</v>
      </c>
      <c r="H44" s="838"/>
      <c r="I44" s="839"/>
      <c r="J44" s="839"/>
      <c r="K44" s="839"/>
      <c r="L44" s="292"/>
      <c r="M44" s="292"/>
      <c r="N44" s="276"/>
      <c r="O44" s="293"/>
      <c r="P44" s="293"/>
      <c r="Q44" s="294"/>
    </row>
    <row r="45" spans="1:23" s="259" customFormat="1" ht="88.5" customHeight="1">
      <c r="A45" s="834" t="s">
        <v>103</v>
      </c>
      <c r="B45" s="835"/>
      <c r="C45" s="836"/>
      <c r="D45" s="252" t="s">
        <v>104</v>
      </c>
      <c r="E45" s="211" t="s">
        <v>17</v>
      </c>
      <c r="F45" s="251" t="s">
        <v>105</v>
      </c>
      <c r="G45" s="252">
        <v>1</v>
      </c>
      <c r="H45" s="838"/>
      <c r="I45" s="839"/>
      <c r="J45" s="839"/>
      <c r="K45" s="839"/>
      <c r="L45" s="292"/>
      <c r="M45" s="292"/>
      <c r="N45" s="276"/>
      <c r="O45" s="293"/>
      <c r="P45" s="293"/>
      <c r="Q45" s="294"/>
    </row>
    <row r="46" spans="1:23" s="208" customFormat="1" ht="19.5">
      <c r="A46" s="297" t="s">
        <v>290</v>
      </c>
      <c r="B46" s="298"/>
      <c r="C46" s="299"/>
      <c r="D46" s="299"/>
      <c r="E46" s="299"/>
      <c r="F46" s="299"/>
      <c r="G46" s="299"/>
      <c r="H46" s="300"/>
      <c r="I46" s="300"/>
      <c r="J46" s="300"/>
      <c r="K46" s="300"/>
      <c r="L46" s="299"/>
      <c r="M46" s="301"/>
      <c r="N46" s="302"/>
      <c r="O46" s="299"/>
      <c r="P46" s="299"/>
      <c r="Q46" s="303"/>
      <c r="R46" s="239"/>
      <c r="S46" s="207"/>
      <c r="T46" s="207"/>
      <c r="U46" s="207"/>
      <c r="V46" s="207"/>
      <c r="W46" s="207"/>
    </row>
    <row r="47" spans="1:23" s="259" customFormat="1" ht="89.25" customHeight="1">
      <c r="A47" s="875" t="s">
        <v>826</v>
      </c>
      <c r="B47" s="875"/>
      <c r="C47" s="875"/>
      <c r="D47" s="519" t="s">
        <v>827</v>
      </c>
      <c r="E47" s="212" t="s">
        <v>162</v>
      </c>
      <c r="F47" s="280" t="s">
        <v>98</v>
      </c>
      <c r="G47" s="261">
        <v>1</v>
      </c>
      <c r="H47" s="838"/>
      <c r="I47" s="839"/>
      <c r="J47" s="839"/>
      <c r="K47" s="839"/>
      <c r="L47" s="292"/>
      <c r="M47" s="292"/>
      <c r="N47" s="276"/>
      <c r="O47" s="293"/>
      <c r="P47" s="293"/>
      <c r="Q47" s="294"/>
    </row>
    <row r="48" spans="1:23" s="259" customFormat="1" ht="114" customHeight="1">
      <c r="A48" s="852" t="s">
        <v>196</v>
      </c>
      <c r="B48" s="853"/>
      <c r="C48" s="854"/>
      <c r="D48" s="295" t="s">
        <v>197</v>
      </c>
      <c r="E48" s="296" t="s">
        <v>97</v>
      </c>
      <c r="F48" s="280" t="s">
        <v>98</v>
      </c>
      <c r="G48" s="261">
        <v>1</v>
      </c>
      <c r="H48" s="838"/>
      <c r="I48" s="839"/>
      <c r="J48" s="839"/>
      <c r="K48" s="839"/>
      <c r="L48" s="292"/>
      <c r="M48" s="292"/>
      <c r="N48" s="276"/>
      <c r="O48" s="293"/>
      <c r="P48" s="293"/>
      <c r="Q48" s="294"/>
    </row>
    <row r="49" spans="1:23" s="259" customFormat="1" ht="90.75" customHeight="1">
      <c r="A49" s="834" t="s">
        <v>103</v>
      </c>
      <c r="B49" s="835"/>
      <c r="C49" s="836"/>
      <c r="D49" s="252" t="s">
        <v>104</v>
      </c>
      <c r="E49" s="211" t="s">
        <v>17</v>
      </c>
      <c r="F49" s="251" t="s">
        <v>105</v>
      </c>
      <c r="G49" s="252">
        <v>1</v>
      </c>
      <c r="H49" s="838"/>
      <c r="I49" s="839"/>
      <c r="J49" s="839"/>
      <c r="K49" s="839"/>
      <c r="L49" s="292"/>
      <c r="M49" s="292"/>
      <c r="N49" s="276"/>
      <c r="O49" s="293"/>
      <c r="P49" s="293"/>
      <c r="Q49" s="294"/>
    </row>
    <row r="50" spans="1:23" s="208" customFormat="1" ht="19.5">
      <c r="A50" s="855" t="s">
        <v>107</v>
      </c>
      <c r="B50" s="856"/>
      <c r="C50" s="856"/>
      <c r="D50" s="856"/>
      <c r="E50" s="856"/>
      <c r="F50" s="856"/>
      <c r="G50" s="856"/>
      <c r="H50" s="856"/>
      <c r="I50" s="856"/>
      <c r="J50" s="856"/>
      <c r="K50" s="856"/>
      <c r="L50" s="856"/>
      <c r="M50" s="856"/>
      <c r="N50" s="856"/>
      <c r="O50" s="856"/>
      <c r="P50" s="856"/>
      <c r="Q50" s="857"/>
      <c r="R50" s="239"/>
      <c r="S50" s="207"/>
      <c r="T50" s="207"/>
      <c r="U50" s="207"/>
      <c r="V50" s="207"/>
      <c r="W50" s="207"/>
    </row>
    <row r="51" spans="1:23" s="259" customFormat="1" ht="165" customHeight="1">
      <c r="A51" s="767" t="s">
        <v>198</v>
      </c>
      <c r="B51" s="767"/>
      <c r="C51" s="768"/>
      <c r="D51" s="304" t="s">
        <v>199</v>
      </c>
      <c r="E51" s="278" t="s">
        <v>91</v>
      </c>
      <c r="F51" s="305" t="s">
        <v>200</v>
      </c>
      <c r="G51" s="252">
        <v>1</v>
      </c>
      <c r="H51" s="845" t="s">
        <v>102</v>
      </c>
      <c r="I51" s="846"/>
      <c r="J51" s="846"/>
      <c r="K51" s="846"/>
      <c r="L51" s="292"/>
      <c r="M51" s="292"/>
      <c r="N51" s="276" t="s">
        <v>111</v>
      </c>
      <c r="O51" s="293"/>
      <c r="P51" s="293"/>
      <c r="Q51" s="294"/>
    </row>
    <row r="52" spans="1:23" s="259" customFormat="1" ht="177.75" customHeight="1">
      <c r="A52" s="849" t="s">
        <v>112</v>
      </c>
      <c r="B52" s="850"/>
      <c r="C52" s="851"/>
      <c r="D52" s="310" t="s">
        <v>828</v>
      </c>
      <c r="E52" s="309" t="s">
        <v>91</v>
      </c>
      <c r="F52" s="305" t="s">
        <v>829</v>
      </c>
      <c r="G52" s="266">
        <v>1</v>
      </c>
      <c r="H52" s="845" t="s">
        <v>102</v>
      </c>
      <c r="I52" s="846"/>
      <c r="J52" s="846"/>
      <c r="K52" s="846"/>
      <c r="L52" s="292"/>
      <c r="M52" s="292"/>
      <c r="N52" s="276"/>
      <c r="O52" s="293"/>
      <c r="P52" s="293"/>
      <c r="Q52" s="294"/>
    </row>
    <row r="53" spans="1:23" s="269" customFormat="1" ht="180.75" customHeight="1">
      <c r="A53" s="842" t="s">
        <v>115</v>
      </c>
      <c r="B53" s="843"/>
      <c r="C53" s="844"/>
      <c r="D53" s="310" t="s">
        <v>116</v>
      </c>
      <c r="E53" s="278" t="s">
        <v>91</v>
      </c>
      <c r="F53" s="305" t="s">
        <v>830</v>
      </c>
      <c r="G53" s="266">
        <v>1</v>
      </c>
      <c r="H53" s="845" t="s">
        <v>102</v>
      </c>
      <c r="I53" s="846"/>
      <c r="J53" s="846"/>
      <c r="K53" s="846"/>
      <c r="L53" s="313"/>
      <c r="M53" s="313"/>
      <c r="N53" s="314"/>
      <c r="O53" s="315" t="s">
        <v>111</v>
      </c>
      <c r="P53" s="315"/>
      <c r="Q53" s="316"/>
    </row>
    <row r="54" spans="1:23" s="259" customFormat="1" ht="158.25" customHeight="1">
      <c r="A54" s="767" t="s">
        <v>205</v>
      </c>
      <c r="B54" s="767"/>
      <c r="C54" s="768"/>
      <c r="D54" s="304" t="s">
        <v>119</v>
      </c>
      <c r="E54" s="238" t="s">
        <v>91</v>
      </c>
      <c r="F54" s="305"/>
      <c r="G54" s="252">
        <v>1</v>
      </c>
      <c r="H54" s="845" t="s">
        <v>102</v>
      </c>
      <c r="I54" s="846"/>
      <c r="J54" s="846"/>
      <c r="K54" s="846"/>
      <c r="L54" s="477"/>
      <c r="M54" s="477" t="s">
        <v>111</v>
      </c>
      <c r="N54" s="478"/>
      <c r="O54" s="479"/>
      <c r="P54" s="479"/>
      <c r="Q54" s="480"/>
    </row>
    <row r="55" spans="1:23" s="259" customFormat="1" ht="91.5" customHeight="1">
      <c r="A55" s="837" t="s">
        <v>121</v>
      </c>
      <c r="B55" s="835"/>
      <c r="C55" s="836"/>
      <c r="D55" s="252"/>
      <c r="E55" s="211" t="s">
        <v>17</v>
      </c>
      <c r="F55" s="305"/>
      <c r="G55" s="252">
        <v>2</v>
      </c>
      <c r="H55" s="838"/>
      <c r="I55" s="839"/>
      <c r="J55" s="839"/>
      <c r="K55" s="839"/>
      <c r="L55" s="292"/>
      <c r="M55" s="292"/>
      <c r="N55" s="276"/>
      <c r="O55" s="293"/>
      <c r="P55" s="293"/>
      <c r="Q55" s="294"/>
    </row>
    <row r="56" spans="1:23" s="259" customFormat="1" ht="89.25" customHeight="1">
      <c r="A56" s="834" t="s">
        <v>122</v>
      </c>
      <c r="B56" s="835"/>
      <c r="C56" s="836"/>
      <c r="D56" s="252"/>
      <c r="E56" s="211" t="s">
        <v>17</v>
      </c>
      <c r="F56" s="275"/>
      <c r="G56" s="252">
        <v>1</v>
      </c>
      <c r="H56" s="838"/>
      <c r="I56" s="839"/>
      <c r="J56" s="839"/>
      <c r="K56" s="839"/>
      <c r="L56" s="292"/>
      <c r="M56" s="292"/>
      <c r="N56" s="276"/>
      <c r="O56" s="293"/>
      <c r="P56" s="293"/>
      <c r="Q56" s="294"/>
    </row>
    <row r="57" spans="1:23" s="259" customFormat="1" ht="99.75" customHeight="1">
      <c r="A57" s="837" t="s">
        <v>123</v>
      </c>
      <c r="B57" s="835"/>
      <c r="C57" s="836"/>
      <c r="D57" s="252"/>
      <c r="E57" s="211" t="s">
        <v>17</v>
      </c>
      <c r="F57" s="305"/>
      <c r="G57" s="252">
        <v>1</v>
      </c>
      <c r="H57" s="838"/>
      <c r="I57" s="839"/>
      <c r="J57" s="839"/>
      <c r="K57" s="839"/>
      <c r="L57" s="292"/>
      <c r="M57" s="292"/>
      <c r="N57" s="276"/>
      <c r="O57" s="293"/>
      <c r="P57" s="293"/>
      <c r="Q57" s="294"/>
    </row>
    <row r="58" spans="1:23" s="259" customFormat="1" ht="75" customHeight="1" thickBot="1">
      <c r="A58" s="318"/>
      <c r="B58" s="319"/>
      <c r="C58" s="320"/>
      <c r="D58" s="321"/>
      <c r="E58" s="322" t="s">
        <v>17</v>
      </c>
      <c r="F58" s="323"/>
      <c r="G58" s="321">
        <v>1</v>
      </c>
      <c r="H58" s="838"/>
      <c r="I58" s="839"/>
      <c r="J58" s="839"/>
      <c r="K58" s="839"/>
      <c r="L58" s="324"/>
      <c r="M58" s="324"/>
      <c r="N58" s="325"/>
      <c r="O58" s="326"/>
      <c r="P58" s="326"/>
      <c r="Q58" s="327"/>
    </row>
    <row r="59" spans="1:23" s="328" customFormat="1" ht="15.75">
      <c r="H59" s="329"/>
      <c r="I59" s="329"/>
      <c r="J59" s="329"/>
      <c r="K59" s="329"/>
    </row>
    <row r="60" spans="1:23" s="208" customFormat="1" ht="15.75">
      <c r="H60" s="330"/>
      <c r="I60" s="330"/>
      <c r="J60" s="330"/>
      <c r="K60" s="330"/>
    </row>
    <row r="61" spans="1:23" s="174" customFormat="1">
      <c r="H61" s="331"/>
      <c r="I61" s="331"/>
      <c r="J61" s="331"/>
      <c r="K61" s="331"/>
    </row>
    <row r="62" spans="1:23" s="174" customFormat="1">
      <c r="H62" s="331"/>
      <c r="I62" s="331"/>
      <c r="J62" s="331"/>
      <c r="K62" s="331"/>
    </row>
  </sheetData>
  <mergeCells count="77">
    <mergeCell ref="C1:K1"/>
    <mergeCell ref="B2:K2"/>
    <mergeCell ref="B3:K3"/>
    <mergeCell ref="A6:D6"/>
    <mergeCell ref="F6:G6"/>
    <mergeCell ref="A7:D7"/>
    <mergeCell ref="F7:G7"/>
    <mergeCell ref="A8:D8"/>
    <mergeCell ref="F8:G8"/>
    <mergeCell ref="A9:D9"/>
    <mergeCell ref="F9:G9"/>
    <mergeCell ref="L10:Q10"/>
    <mergeCell ref="A11:D11"/>
    <mergeCell ref="F11:G11"/>
    <mergeCell ref="A12:D12"/>
    <mergeCell ref="F12:G12"/>
    <mergeCell ref="A13:D13"/>
    <mergeCell ref="F13:G13"/>
    <mergeCell ref="A14:D14"/>
    <mergeCell ref="F14:G14"/>
    <mergeCell ref="A15:D15"/>
    <mergeCell ref="F15:G15"/>
    <mergeCell ref="A16:Q16"/>
    <mergeCell ref="U17:W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Q34"/>
    <mergeCell ref="U35:W35"/>
    <mergeCell ref="A36:C36"/>
    <mergeCell ref="A37:C37"/>
    <mergeCell ref="A38:Q38"/>
    <mergeCell ref="A39:C39"/>
    <mergeCell ref="A40:C40"/>
    <mergeCell ref="A41:C41"/>
    <mergeCell ref="A42:Q42"/>
    <mergeCell ref="A43:C43"/>
    <mergeCell ref="H43:K43"/>
    <mergeCell ref="A44:C44"/>
    <mergeCell ref="H44:K44"/>
    <mergeCell ref="A45:C45"/>
    <mergeCell ref="H45:K45"/>
    <mergeCell ref="A47:C47"/>
    <mergeCell ref="H47:K47"/>
    <mergeCell ref="A48:C48"/>
    <mergeCell ref="H48:K48"/>
    <mergeCell ref="A49:C49"/>
    <mergeCell ref="H49:K49"/>
    <mergeCell ref="A50:Q50"/>
    <mergeCell ref="A51:C51"/>
    <mergeCell ref="H51:K51"/>
    <mergeCell ref="A52:C52"/>
    <mergeCell ref="H52:K52"/>
    <mergeCell ref="A53:C53"/>
    <mergeCell ref="H53:K53"/>
    <mergeCell ref="A54:C54"/>
    <mergeCell ref="H54:K54"/>
    <mergeCell ref="H58:K58"/>
    <mergeCell ref="A55:C55"/>
    <mergeCell ref="H55:K55"/>
    <mergeCell ref="A56:C56"/>
    <mergeCell ref="H56:K56"/>
    <mergeCell ref="A57:C57"/>
    <mergeCell ref="H57:K57"/>
  </mergeCells>
  <phoneticPr fontId="1" type="noConversion"/>
  <printOptions horizontalCentered="1"/>
  <pageMargins left="0.23622047244094491" right="0.23622047244094491" top="0" bottom="0" header="0.31496062992125984" footer="0.31496062992125984"/>
  <pageSetup paperSize="9" scale="59" fitToHeight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showGridLines="0" view="pageBreakPreview" zoomScale="60" zoomScaleNormal="70" workbookViewId="0">
      <pane ySplit="5" topLeftCell="A65" activePane="bottomLeft" state="frozen"/>
      <selection pane="bottomLeft" activeCell="A16" sqref="A16:E17"/>
    </sheetView>
  </sheetViews>
  <sheetFormatPr defaultColWidth="12" defaultRowHeight="11.25"/>
  <cols>
    <col min="1" max="1" width="12.33203125" style="5" customWidth="1"/>
    <col min="2" max="2" width="20" style="5" customWidth="1"/>
    <col min="3" max="3" width="25.1640625" style="5" customWidth="1"/>
    <col min="4" max="4" width="15.6640625" style="5" customWidth="1"/>
    <col min="5" max="5" width="15" style="5" customWidth="1"/>
    <col min="6" max="6" width="36" customWidth="1"/>
    <col min="7" max="7" width="9.6640625" customWidth="1"/>
    <col min="8" max="11" width="31.6640625" style="123" customWidth="1"/>
    <col min="12" max="17" width="9.1640625" customWidth="1"/>
    <col min="18" max="18" width="7.6640625" customWidth="1"/>
  </cols>
  <sheetData>
    <row r="1" spans="1:20" s="5" customFormat="1" ht="43.5" customHeight="1">
      <c r="A1" s="1"/>
      <c r="B1" s="2"/>
      <c r="C1" s="807" t="s">
        <v>0</v>
      </c>
      <c r="D1" s="807"/>
      <c r="E1" s="807"/>
      <c r="F1" s="807"/>
      <c r="G1" s="807"/>
      <c r="H1" s="807"/>
      <c r="I1" s="807"/>
      <c r="J1" s="807"/>
      <c r="K1" s="807"/>
      <c r="L1" s="3" t="str">
        <f>'[20]TECHNICAL SHEET GARMENT'!J1</f>
        <v>WINTER 2018/19</v>
      </c>
      <c r="M1" s="2"/>
      <c r="N1" s="2"/>
      <c r="O1" s="2"/>
      <c r="P1" s="2"/>
      <c r="Q1" s="4"/>
    </row>
    <row r="2" spans="1:20" s="12" customFormat="1" ht="21" customHeight="1">
      <c r="A2" s="6" t="str">
        <f>'[20]TECHNICAL SHEET GARMENT'!A2</f>
        <v>LFV11537</v>
      </c>
      <c r="B2" s="7"/>
      <c r="C2" s="8"/>
      <c r="D2" s="7"/>
      <c r="E2" s="8"/>
      <c r="F2" s="8"/>
      <c r="G2" s="8"/>
      <c r="H2" s="9"/>
      <c r="I2" s="9"/>
      <c r="J2" s="9"/>
      <c r="K2" s="9"/>
      <c r="L2" s="8" t="s">
        <v>1</v>
      </c>
      <c r="M2" s="10" t="str">
        <f>'[20]TECHNICAL SHEET GARMENT'!K2</f>
        <v>V1BULK</v>
      </c>
      <c r="N2" s="8"/>
      <c r="O2" s="8"/>
      <c r="P2" s="8"/>
      <c r="Q2" s="11"/>
    </row>
    <row r="3" spans="1:20" s="19" customFormat="1" ht="21" customHeight="1">
      <c r="A3" s="1075" t="str">
        <f>'[20]TECHNICAL SHEET GARMENT'!A3</f>
        <v>FABRIC - SUPPLIER:  6302 - LIBOLON</v>
      </c>
      <c r="B3" s="1076"/>
      <c r="C3" s="1076"/>
      <c r="D3" s="1076"/>
      <c r="E3" s="13"/>
      <c r="F3" s="14"/>
      <c r="G3" s="14"/>
      <c r="H3" s="15"/>
      <c r="I3" s="16"/>
      <c r="J3" s="16"/>
      <c r="K3" s="15"/>
      <c r="L3" s="14" t="s">
        <v>2</v>
      </c>
      <c r="M3" s="13"/>
      <c r="N3" s="17"/>
      <c r="O3" s="17" t="str">
        <f>'[20]TECHNICAL SHEET GARMENT'!L3</f>
        <v>Marjorie</v>
      </c>
      <c r="P3" s="17"/>
      <c r="Q3" s="18"/>
    </row>
    <row r="4" spans="1:20" s="19" customFormat="1" ht="21" customHeight="1" thickBot="1">
      <c r="A4" s="20" t="s">
        <v>3</v>
      </c>
      <c r="B4" s="21">
        <f>'[20]TECHNICAL SHEET GARMENT'!B4</f>
        <v>43131</v>
      </c>
      <c r="C4" s="22"/>
      <c r="D4" s="22"/>
      <c r="E4" s="23"/>
      <c r="F4" s="23"/>
      <c r="G4" s="23"/>
      <c r="H4" s="24"/>
      <c r="I4" s="25"/>
      <c r="J4" s="25"/>
      <c r="K4" s="24"/>
      <c r="L4" s="26" t="str">
        <f>'[20]TECHNICAL SHEET GARMENT'!J4</f>
        <v xml:space="preserve">SUPPLIER : </v>
      </c>
      <c r="M4" s="22"/>
      <c r="N4" s="27"/>
      <c r="O4" s="27" t="str">
        <f>'[20]TECHNICAL SHEET GARMENT'!L4</f>
        <v>PRIMA CHANNEL</v>
      </c>
      <c r="P4" s="27"/>
      <c r="Q4" s="28"/>
    </row>
    <row r="5" spans="1:20" s="39" customFormat="1" ht="34.5" customHeight="1" thickBot="1">
      <c r="A5" s="29" t="s">
        <v>4</v>
      </c>
      <c r="B5" s="30"/>
      <c r="C5" s="31"/>
      <c r="D5" s="31"/>
      <c r="E5" s="31"/>
      <c r="F5" s="31"/>
      <c r="G5" s="31"/>
      <c r="H5" s="361" t="s">
        <v>209</v>
      </c>
      <c r="I5" s="361" t="s">
        <v>208</v>
      </c>
      <c r="J5" s="361" t="s">
        <v>7</v>
      </c>
      <c r="K5" s="32"/>
      <c r="L5" s="33"/>
      <c r="M5" s="34"/>
      <c r="N5" s="31"/>
      <c r="O5" s="31"/>
      <c r="P5" s="31"/>
      <c r="Q5" s="35"/>
      <c r="R5" s="36"/>
      <c r="S5" s="38"/>
      <c r="T5" s="38"/>
    </row>
    <row r="6" spans="1:20" s="724" customFormat="1" ht="64.5" customHeight="1">
      <c r="A6" s="1077" t="s">
        <v>831</v>
      </c>
      <c r="B6" s="1128"/>
      <c r="C6" s="1128"/>
      <c r="D6" s="1128"/>
      <c r="E6" s="1129"/>
      <c r="F6" s="1130" t="s">
        <v>832</v>
      </c>
      <c r="G6" s="1131"/>
      <c r="H6" s="720" t="s">
        <v>214</v>
      </c>
      <c r="I6" s="721" t="s">
        <v>213</v>
      </c>
      <c r="J6" s="721" t="s">
        <v>450</v>
      </c>
      <c r="K6" s="722"/>
      <c r="L6" s="723"/>
      <c r="M6" s="723"/>
      <c r="N6" s="723"/>
      <c r="O6" s="723"/>
      <c r="P6" s="723"/>
      <c r="Q6" s="723"/>
    </row>
    <row r="7" spans="1:20" s="55" customFormat="1" ht="54" customHeight="1">
      <c r="A7" s="937" t="s">
        <v>801</v>
      </c>
      <c r="B7" s="1123"/>
      <c r="C7" s="1123"/>
      <c r="D7" s="1123"/>
      <c r="E7" s="1124"/>
      <c r="F7" s="802" t="s">
        <v>231</v>
      </c>
      <c r="G7" s="803"/>
      <c r="H7" s="51" t="s">
        <v>19</v>
      </c>
      <c r="I7" s="51" t="s">
        <v>19</v>
      </c>
      <c r="J7" s="51" t="s">
        <v>19</v>
      </c>
      <c r="K7" s="51"/>
      <c r="L7" s="52"/>
      <c r="M7" s="52"/>
      <c r="N7" s="53"/>
      <c r="O7" s="53"/>
      <c r="P7" s="53"/>
      <c r="Q7" s="46"/>
      <c r="R7" s="54"/>
      <c r="S7" s="54"/>
    </row>
    <row r="8" spans="1:20" s="55" customFormat="1" ht="54" customHeight="1">
      <c r="A8" s="937" t="s">
        <v>791</v>
      </c>
      <c r="B8" s="1123"/>
      <c r="C8" s="1123"/>
      <c r="D8" s="1123"/>
      <c r="E8" s="1124"/>
      <c r="F8" s="802" t="s">
        <v>833</v>
      </c>
      <c r="G8" s="803"/>
      <c r="H8" s="51" t="s">
        <v>19</v>
      </c>
      <c r="I8" s="51" t="s">
        <v>19</v>
      </c>
      <c r="J8" s="51" t="s">
        <v>19</v>
      </c>
      <c r="K8" s="51"/>
      <c r="L8" s="52"/>
      <c r="M8" s="52"/>
      <c r="N8" s="53"/>
      <c r="O8" s="53"/>
      <c r="P8" s="53"/>
      <c r="Q8" s="46"/>
      <c r="R8" s="57"/>
      <c r="S8" s="57"/>
    </row>
    <row r="9" spans="1:20" s="55" customFormat="1" ht="54" customHeight="1">
      <c r="A9" s="827" t="s">
        <v>575</v>
      </c>
      <c r="B9" s="1121"/>
      <c r="C9" s="1121"/>
      <c r="D9" s="1121"/>
      <c r="E9" s="1122"/>
      <c r="F9" s="802" t="s">
        <v>834</v>
      </c>
      <c r="G9" s="803"/>
      <c r="H9" s="51" t="s">
        <v>19</v>
      </c>
      <c r="I9" s="51" t="s">
        <v>19</v>
      </c>
      <c r="J9" s="51" t="s">
        <v>19</v>
      </c>
      <c r="K9" s="51"/>
      <c r="L9" s="52"/>
      <c r="M9" s="52"/>
      <c r="N9" s="53"/>
      <c r="O9" s="53"/>
      <c r="P9" s="53"/>
      <c r="Q9" s="46"/>
      <c r="R9" s="54"/>
      <c r="S9" s="54"/>
    </row>
    <row r="10" spans="1:20" s="55" customFormat="1" ht="54" customHeight="1">
      <c r="A10" s="937" t="s">
        <v>835</v>
      </c>
      <c r="B10" s="1123"/>
      <c r="C10" s="1123"/>
      <c r="D10" s="1123"/>
      <c r="E10" s="1124"/>
      <c r="F10" s="802" t="s">
        <v>568</v>
      </c>
      <c r="G10" s="803"/>
      <c r="H10" s="51" t="s">
        <v>24</v>
      </c>
      <c r="I10" s="51" t="s">
        <v>24</v>
      </c>
      <c r="J10" s="51" t="s">
        <v>24</v>
      </c>
      <c r="K10" s="51"/>
      <c r="L10" s="52"/>
      <c r="M10" s="52"/>
      <c r="N10" s="53"/>
      <c r="O10" s="53"/>
      <c r="P10" s="53"/>
      <c r="Q10" s="46"/>
      <c r="R10" s="54"/>
      <c r="S10" s="54"/>
    </row>
    <row r="11" spans="1:20" s="55" customFormat="1" ht="54" customHeight="1">
      <c r="A11" s="937" t="s">
        <v>795</v>
      </c>
      <c r="B11" s="1123"/>
      <c r="C11" s="1123"/>
      <c r="D11" s="1123"/>
      <c r="E11" s="1124"/>
      <c r="F11" s="802" t="s">
        <v>140</v>
      </c>
      <c r="G11" s="803"/>
      <c r="H11" s="725" t="s">
        <v>19</v>
      </c>
      <c r="I11" s="725" t="s">
        <v>19</v>
      </c>
      <c r="J11" s="725" t="s">
        <v>19</v>
      </c>
      <c r="K11" s="51"/>
      <c r="L11" s="52"/>
      <c r="M11" s="52"/>
      <c r="N11" s="53"/>
      <c r="O11" s="53"/>
      <c r="P11" s="53"/>
      <c r="Q11" s="46"/>
      <c r="R11" s="54"/>
      <c r="S11" s="54"/>
    </row>
    <row r="12" spans="1:20" s="55" customFormat="1" ht="45.75" customHeight="1">
      <c r="A12" s="726" t="s">
        <v>225</v>
      </c>
      <c r="B12" s="727"/>
      <c r="C12" s="728"/>
      <c r="D12" s="728"/>
      <c r="E12" s="728"/>
      <c r="F12" s="728"/>
      <c r="G12" s="729"/>
      <c r="H12" s="650"/>
      <c r="I12" s="650"/>
      <c r="J12" s="650"/>
      <c r="K12" s="730"/>
      <c r="L12" s="1125"/>
      <c r="M12" s="1126"/>
      <c r="N12" s="1126"/>
      <c r="O12" s="1126"/>
      <c r="P12" s="1126"/>
      <c r="Q12" s="1127"/>
      <c r="R12" s="54"/>
      <c r="S12" s="54"/>
    </row>
    <row r="13" spans="1:20" s="55" customFormat="1" ht="60" customHeight="1">
      <c r="A13" s="827" t="s">
        <v>836</v>
      </c>
      <c r="B13" s="828"/>
      <c r="C13" s="828"/>
      <c r="D13" s="828"/>
      <c r="E13" s="829"/>
      <c r="F13" s="830" t="s">
        <v>571</v>
      </c>
      <c r="G13" s="831"/>
      <c r="H13" s="661" t="s">
        <v>11</v>
      </c>
      <c r="I13" s="661" t="s">
        <v>19</v>
      </c>
      <c r="J13" s="661" t="s">
        <v>19</v>
      </c>
      <c r="K13" s="660"/>
      <c r="L13" s="52"/>
      <c r="M13" s="52"/>
      <c r="N13" s="53"/>
      <c r="O13" s="53"/>
      <c r="P13" s="53"/>
      <c r="Q13" s="46"/>
      <c r="R13" s="54"/>
      <c r="S13" s="54"/>
    </row>
    <row r="14" spans="1:20" s="55" customFormat="1" ht="54" customHeight="1">
      <c r="A14" s="937" t="s">
        <v>791</v>
      </c>
      <c r="B14" s="1123"/>
      <c r="C14" s="1123"/>
      <c r="D14" s="1123"/>
      <c r="E14" s="1124"/>
      <c r="F14" s="802" t="s">
        <v>230</v>
      </c>
      <c r="G14" s="803"/>
      <c r="H14" s="51" t="s">
        <v>19</v>
      </c>
      <c r="I14" s="660" t="s">
        <v>19</v>
      </c>
      <c r="J14" s="51" t="s">
        <v>19</v>
      </c>
      <c r="K14" s="51"/>
      <c r="L14" s="52"/>
      <c r="M14" s="52"/>
      <c r="N14" s="53"/>
      <c r="O14" s="53"/>
      <c r="P14" s="53"/>
      <c r="Q14" s="46"/>
      <c r="R14" s="57"/>
      <c r="S14" s="57"/>
    </row>
    <row r="15" spans="1:20" s="734" customFormat="1" ht="54" customHeight="1">
      <c r="A15" s="827" t="s">
        <v>575</v>
      </c>
      <c r="B15" s="1121"/>
      <c r="C15" s="1121"/>
      <c r="D15" s="1121"/>
      <c r="E15" s="1122"/>
      <c r="F15" s="830" t="s">
        <v>231</v>
      </c>
      <c r="G15" s="831"/>
      <c r="H15" s="660" t="s">
        <v>19</v>
      </c>
      <c r="I15" s="660" t="s">
        <v>19</v>
      </c>
      <c r="J15" s="660" t="s">
        <v>19</v>
      </c>
      <c r="K15" s="660"/>
      <c r="L15" s="731"/>
      <c r="M15" s="731"/>
      <c r="N15" s="732"/>
      <c r="O15" s="732"/>
      <c r="P15" s="732"/>
      <c r="Q15" s="733"/>
      <c r="R15" s="57"/>
      <c r="S15" s="57"/>
    </row>
    <row r="16" spans="1:20" s="734" customFormat="1" ht="54" customHeight="1">
      <c r="A16" s="827" t="s">
        <v>837</v>
      </c>
      <c r="B16" s="828"/>
      <c r="C16" s="828"/>
      <c r="D16" s="828"/>
      <c r="E16" s="829"/>
      <c r="F16" s="830" t="s">
        <v>838</v>
      </c>
      <c r="G16" s="831"/>
      <c r="H16" s="97" t="s">
        <v>102</v>
      </c>
      <c r="I16" s="97" t="s">
        <v>102</v>
      </c>
      <c r="J16" s="97" t="s">
        <v>102</v>
      </c>
      <c r="K16" s="97"/>
      <c r="L16" s="731"/>
      <c r="M16" s="731"/>
      <c r="N16" s="732"/>
      <c r="O16" s="732"/>
      <c r="P16" s="732"/>
      <c r="Q16" s="733"/>
      <c r="R16" s="57"/>
      <c r="S16" s="57"/>
    </row>
    <row r="17" spans="1:20" s="734" customFormat="1" ht="54" customHeight="1">
      <c r="A17" s="827" t="s">
        <v>839</v>
      </c>
      <c r="B17" s="828"/>
      <c r="C17" s="828"/>
      <c r="D17" s="828"/>
      <c r="E17" s="829"/>
      <c r="F17" s="830" t="s">
        <v>840</v>
      </c>
      <c r="G17" s="831"/>
      <c r="H17" s="97" t="s">
        <v>102</v>
      </c>
      <c r="I17" s="97" t="s">
        <v>102</v>
      </c>
      <c r="J17" s="97" t="s">
        <v>102</v>
      </c>
      <c r="K17" s="97"/>
      <c r="L17" s="731"/>
      <c r="M17" s="731"/>
      <c r="N17" s="732"/>
      <c r="O17" s="732"/>
      <c r="P17" s="732"/>
      <c r="Q17" s="733"/>
      <c r="R17" s="57"/>
      <c r="S17" s="57"/>
    </row>
    <row r="18" spans="1:20" s="39" customFormat="1" ht="24.75" customHeight="1">
      <c r="A18" s="769" t="s">
        <v>25</v>
      </c>
      <c r="B18" s="770"/>
      <c r="C18" s="770"/>
      <c r="D18" s="770"/>
      <c r="E18" s="770"/>
      <c r="F18" s="770"/>
      <c r="G18" s="770"/>
      <c r="H18" s="770"/>
      <c r="I18" s="770"/>
      <c r="J18" s="770"/>
      <c r="K18" s="770"/>
      <c r="L18" s="770"/>
      <c r="M18" s="770"/>
      <c r="N18" s="770"/>
      <c r="O18" s="770"/>
      <c r="P18" s="770"/>
      <c r="Q18" s="771"/>
      <c r="R18" s="59"/>
      <c r="S18" s="38"/>
      <c r="T18" s="38"/>
    </row>
    <row r="19" spans="1:20" s="39" customFormat="1" ht="39" customHeight="1">
      <c r="A19" s="60"/>
      <c r="B19" s="61" t="s">
        <v>26</v>
      </c>
      <c r="C19" s="62"/>
      <c r="D19" s="63" t="s">
        <v>27</v>
      </c>
      <c r="E19" s="64" t="s">
        <v>28</v>
      </c>
      <c r="F19" s="65" t="s">
        <v>29</v>
      </c>
      <c r="G19" s="66" t="s">
        <v>30</v>
      </c>
      <c r="H19" s="150" t="str">
        <f>H5</f>
        <v>ECLIPSE BLUE
8598</v>
      </c>
      <c r="I19" s="64" t="str">
        <f>I5</f>
        <v>HEATHER GREY
4809</v>
      </c>
      <c r="J19" s="64" t="str">
        <f>J5</f>
        <v>BLACK
0247</v>
      </c>
      <c r="K19" s="64">
        <f>K5</f>
        <v>0</v>
      </c>
      <c r="L19" s="65" t="s">
        <v>32</v>
      </c>
      <c r="M19" s="65" t="s">
        <v>33</v>
      </c>
      <c r="N19" s="65" t="s">
        <v>34</v>
      </c>
      <c r="O19" s="65" t="s">
        <v>35</v>
      </c>
      <c r="P19" s="65" t="s">
        <v>36</v>
      </c>
      <c r="Q19" s="68" t="s">
        <v>235</v>
      </c>
      <c r="S19" s="790"/>
      <c r="T19" s="790"/>
    </row>
    <row r="20" spans="1:20" s="77" customFormat="1" ht="54.75" customHeight="1">
      <c r="A20" s="791" t="s">
        <v>236</v>
      </c>
      <c r="B20" s="792"/>
      <c r="C20" s="793"/>
      <c r="D20" s="43"/>
      <c r="E20" s="42" t="s">
        <v>38</v>
      </c>
      <c r="F20" s="70" t="s">
        <v>39</v>
      </c>
      <c r="G20" s="71">
        <v>1</v>
      </c>
      <c r="H20" s="72" t="s">
        <v>473</v>
      </c>
      <c r="I20" s="72" t="s">
        <v>237</v>
      </c>
      <c r="J20" s="72" t="s">
        <v>336</v>
      </c>
      <c r="K20" s="72"/>
      <c r="L20" s="73"/>
      <c r="M20" s="73"/>
      <c r="N20" s="74"/>
      <c r="O20" s="73"/>
      <c r="P20" s="75"/>
      <c r="Q20" s="76"/>
    </row>
    <row r="21" spans="1:20" s="77" customFormat="1" ht="68.25" customHeight="1">
      <c r="A21" s="1114" t="s">
        <v>240</v>
      </c>
      <c r="B21" s="792"/>
      <c r="C21" s="793"/>
      <c r="D21" s="43"/>
      <c r="E21" s="43" t="s">
        <v>241</v>
      </c>
      <c r="F21" s="78" t="s">
        <v>242</v>
      </c>
      <c r="G21" s="79">
        <v>1</v>
      </c>
      <c r="H21" s="72" t="s">
        <v>473</v>
      </c>
      <c r="I21" s="72" t="s">
        <v>237</v>
      </c>
      <c r="J21" s="72" t="s">
        <v>336</v>
      </c>
      <c r="K21" s="43"/>
      <c r="L21" s="73"/>
      <c r="M21" s="73"/>
      <c r="N21" s="74"/>
      <c r="O21" s="73"/>
      <c r="P21" s="80"/>
      <c r="Q21" s="81"/>
    </row>
    <row r="22" spans="1:20" s="77" customFormat="1" ht="67.5" customHeight="1">
      <c r="A22" s="794" t="s">
        <v>246</v>
      </c>
      <c r="B22" s="795"/>
      <c r="C22" s="796"/>
      <c r="D22" s="43"/>
      <c r="E22" s="43" t="s">
        <v>38</v>
      </c>
      <c r="F22" s="100" t="s">
        <v>807</v>
      </c>
      <c r="G22" s="79">
        <v>2</v>
      </c>
      <c r="H22" s="72" t="s">
        <v>473</v>
      </c>
      <c r="I22" s="72" t="s">
        <v>237</v>
      </c>
      <c r="J22" s="72" t="s">
        <v>336</v>
      </c>
      <c r="K22" s="43"/>
      <c r="L22" s="73"/>
      <c r="M22" s="73"/>
      <c r="N22" s="74"/>
      <c r="O22" s="73"/>
      <c r="P22" s="80"/>
      <c r="Q22" s="81"/>
    </row>
    <row r="23" spans="1:20" s="77" customFormat="1" ht="66" customHeight="1">
      <c r="A23" s="794" t="s">
        <v>841</v>
      </c>
      <c r="B23" s="795"/>
      <c r="C23" s="796"/>
      <c r="D23" s="43" t="s">
        <v>842</v>
      </c>
      <c r="E23" s="43" t="s">
        <v>545</v>
      </c>
      <c r="F23" s="100" t="s">
        <v>843</v>
      </c>
      <c r="G23" s="79">
        <v>1</v>
      </c>
      <c r="H23" s="72" t="s">
        <v>844</v>
      </c>
      <c r="I23" s="72" t="s">
        <v>845</v>
      </c>
      <c r="J23" s="72" t="s">
        <v>846</v>
      </c>
      <c r="K23" s="72"/>
      <c r="L23" s="73"/>
      <c r="M23" s="73"/>
      <c r="N23" s="74"/>
      <c r="O23" s="73"/>
      <c r="P23" s="80"/>
      <c r="Q23" s="81"/>
    </row>
    <row r="24" spans="1:20" s="77" customFormat="1" ht="66.75" customHeight="1">
      <c r="A24" s="910" t="s">
        <v>847</v>
      </c>
      <c r="B24" s="911"/>
      <c r="C24" s="912"/>
      <c r="D24" s="40"/>
      <c r="E24" s="40" t="s">
        <v>38</v>
      </c>
      <c r="F24" s="78" t="s">
        <v>848</v>
      </c>
      <c r="G24" s="106">
        <v>1</v>
      </c>
      <c r="H24" s="72" t="s">
        <v>473</v>
      </c>
      <c r="I24" s="72" t="s">
        <v>237</v>
      </c>
      <c r="J24" s="72" t="s">
        <v>336</v>
      </c>
      <c r="K24" s="43"/>
      <c r="L24" s="735"/>
      <c r="M24" s="735"/>
      <c r="N24" s="74"/>
      <c r="O24" s="735"/>
      <c r="P24" s="735"/>
      <c r="Q24" s="736"/>
      <c r="R24" s="350"/>
      <c r="S24" s="350"/>
      <c r="T24" s="350"/>
    </row>
    <row r="25" spans="1:20" s="77" customFormat="1" ht="59.25" customHeight="1">
      <c r="A25" s="791" t="s">
        <v>45</v>
      </c>
      <c r="B25" s="797"/>
      <c r="C25" s="798"/>
      <c r="D25" s="82" t="s">
        <v>46</v>
      </c>
      <c r="E25" s="71" t="s">
        <v>47</v>
      </c>
      <c r="F25" s="78" t="s">
        <v>849</v>
      </c>
      <c r="G25" s="71">
        <v>4</v>
      </c>
      <c r="H25" s="737" t="s">
        <v>50</v>
      </c>
      <c r="I25" s="42" t="s">
        <v>51</v>
      </c>
      <c r="J25" s="83" t="s">
        <v>13</v>
      </c>
      <c r="K25" s="83"/>
      <c r="L25" s="84"/>
      <c r="M25" s="84"/>
      <c r="N25" s="85"/>
      <c r="O25" s="84"/>
      <c r="P25" s="86"/>
      <c r="Q25" s="87"/>
    </row>
    <row r="26" spans="1:20" s="77" customFormat="1" ht="85.5" customHeight="1">
      <c r="A26" s="791" t="s">
        <v>850</v>
      </c>
      <c r="B26" s="797"/>
      <c r="C26" s="798"/>
      <c r="D26" s="71" t="s">
        <v>851</v>
      </c>
      <c r="E26" s="71" t="s">
        <v>47</v>
      </c>
      <c r="F26" s="88" t="s">
        <v>852</v>
      </c>
      <c r="G26" s="71">
        <v>3</v>
      </c>
      <c r="H26" s="738" t="s">
        <v>478</v>
      </c>
      <c r="I26" s="738" t="s">
        <v>478</v>
      </c>
      <c r="J26" s="738" t="s">
        <v>478</v>
      </c>
      <c r="K26" s="738"/>
      <c r="L26" s="84"/>
      <c r="M26" s="84"/>
      <c r="N26" s="85"/>
      <c r="O26" s="84"/>
      <c r="P26" s="86"/>
      <c r="Q26" s="87"/>
    </row>
    <row r="27" spans="1:20" s="77" customFormat="1" ht="68.25" customHeight="1">
      <c r="A27" s="794" t="s">
        <v>853</v>
      </c>
      <c r="B27" s="772"/>
      <c r="C27" s="773"/>
      <c r="D27" s="79"/>
      <c r="E27" s="79" t="s">
        <v>17</v>
      </c>
      <c r="F27" s="78" t="s">
        <v>854</v>
      </c>
      <c r="G27" s="79">
        <v>7</v>
      </c>
      <c r="H27" s="43" t="s">
        <v>59</v>
      </c>
      <c r="I27" s="43" t="s">
        <v>59</v>
      </c>
      <c r="J27" s="43" t="s">
        <v>59</v>
      </c>
      <c r="K27" s="43"/>
      <c r="L27" s="84"/>
      <c r="M27" s="84"/>
      <c r="N27" s="85"/>
      <c r="O27" s="84"/>
      <c r="P27" s="86"/>
      <c r="Q27" s="87"/>
    </row>
    <row r="28" spans="1:20" s="77" customFormat="1" ht="60.75" customHeight="1">
      <c r="A28" s="794" t="s">
        <v>855</v>
      </c>
      <c r="B28" s="772"/>
      <c r="C28" s="773"/>
      <c r="D28" s="79"/>
      <c r="E28" s="79" t="s">
        <v>17</v>
      </c>
      <c r="F28" s="78" t="s">
        <v>856</v>
      </c>
      <c r="G28" s="79">
        <v>1</v>
      </c>
      <c r="H28" s="43" t="s">
        <v>59</v>
      </c>
      <c r="I28" s="43" t="s">
        <v>59</v>
      </c>
      <c r="J28" s="43" t="s">
        <v>59</v>
      </c>
      <c r="K28" s="43"/>
      <c r="L28" s="84"/>
      <c r="M28" s="84"/>
      <c r="N28" s="85"/>
      <c r="O28" s="84"/>
      <c r="P28" s="86"/>
      <c r="Q28" s="87"/>
    </row>
    <row r="29" spans="1:20" s="77" customFormat="1" ht="48" customHeight="1">
      <c r="A29" s="782" t="s">
        <v>857</v>
      </c>
      <c r="B29" s="1119"/>
      <c r="C29" s="1120"/>
      <c r="D29" s="42"/>
      <c r="E29" s="71" t="s">
        <v>17</v>
      </c>
      <c r="F29" s="88" t="s">
        <v>858</v>
      </c>
      <c r="G29" s="71">
        <v>1</v>
      </c>
      <c r="H29" s="71" t="s">
        <v>102</v>
      </c>
      <c r="I29" s="71" t="s">
        <v>102</v>
      </c>
      <c r="J29" s="71" t="s">
        <v>102</v>
      </c>
      <c r="K29" s="71"/>
      <c r="L29" s="84"/>
      <c r="M29" s="84"/>
      <c r="N29" s="89"/>
      <c r="O29" s="84"/>
      <c r="P29" s="84"/>
      <c r="Q29" s="90"/>
    </row>
    <row r="30" spans="1:20" s="77" customFormat="1" ht="50.25" customHeight="1">
      <c r="A30" s="782" t="s">
        <v>52</v>
      </c>
      <c r="B30" s="783"/>
      <c r="C30" s="784"/>
      <c r="D30" s="42"/>
      <c r="E30" s="71" t="s">
        <v>17</v>
      </c>
      <c r="F30" s="88" t="s">
        <v>53</v>
      </c>
      <c r="G30" s="71">
        <v>2</v>
      </c>
      <c r="H30" s="737" t="s">
        <v>19</v>
      </c>
      <c r="I30" s="71" t="s">
        <v>19</v>
      </c>
      <c r="J30" s="42" t="s">
        <v>19</v>
      </c>
      <c r="K30" s="71"/>
      <c r="L30" s="84"/>
      <c r="M30" s="84"/>
      <c r="N30" s="89"/>
      <c r="O30" s="85"/>
      <c r="P30" s="85"/>
      <c r="Q30" s="90"/>
    </row>
    <row r="31" spans="1:20" s="77" customFormat="1" ht="60" customHeight="1">
      <c r="A31" s="1116" t="s">
        <v>301</v>
      </c>
      <c r="B31" s="1117"/>
      <c r="C31" s="1118"/>
      <c r="D31" s="161" t="s">
        <v>55</v>
      </c>
      <c r="E31" s="161" t="s">
        <v>47</v>
      </c>
      <c r="F31" s="88" t="s">
        <v>56</v>
      </c>
      <c r="G31" s="71">
        <v>3</v>
      </c>
      <c r="H31" s="71" t="s">
        <v>19</v>
      </c>
      <c r="I31" s="71" t="s">
        <v>19</v>
      </c>
      <c r="J31" s="71" t="s">
        <v>19</v>
      </c>
      <c r="K31" s="71"/>
      <c r="L31" s="84"/>
      <c r="M31" s="84"/>
      <c r="N31" s="89"/>
      <c r="O31" s="85"/>
      <c r="P31" s="85"/>
      <c r="Q31" s="90"/>
    </row>
    <row r="32" spans="1:20" s="77" customFormat="1" ht="60" customHeight="1">
      <c r="A32" s="782" t="s">
        <v>57</v>
      </c>
      <c r="B32" s="783"/>
      <c r="C32" s="784"/>
      <c r="D32" s="71"/>
      <c r="E32" s="71" t="s">
        <v>17</v>
      </c>
      <c r="F32" s="88" t="s">
        <v>58</v>
      </c>
      <c r="G32" s="71">
        <v>6</v>
      </c>
      <c r="H32" s="71" t="s">
        <v>59</v>
      </c>
      <c r="I32" s="71" t="s">
        <v>59</v>
      </c>
      <c r="J32" s="71" t="s">
        <v>59</v>
      </c>
      <c r="K32" s="71"/>
      <c r="L32" s="84"/>
      <c r="M32" s="84"/>
      <c r="N32" s="89"/>
      <c r="O32" s="85"/>
      <c r="P32" s="85"/>
      <c r="Q32" s="90"/>
    </row>
    <row r="33" spans="1:20" s="77" customFormat="1" ht="60" customHeight="1">
      <c r="A33" s="786" t="s">
        <v>60</v>
      </c>
      <c r="B33" s="786"/>
      <c r="C33" s="786"/>
      <c r="D33" s="342" t="s">
        <v>61</v>
      </c>
      <c r="E33" s="342" t="s">
        <v>47</v>
      </c>
      <c r="F33" s="88" t="s">
        <v>62</v>
      </c>
      <c r="G33" s="71">
        <v>2</v>
      </c>
      <c r="H33" s="71" t="s">
        <v>19</v>
      </c>
      <c r="I33" s="71" t="s">
        <v>19</v>
      </c>
      <c r="J33" s="71" t="s">
        <v>19</v>
      </c>
      <c r="K33" s="71"/>
      <c r="L33" s="84"/>
      <c r="M33" s="84"/>
      <c r="N33" s="89"/>
      <c r="O33" s="85"/>
      <c r="P33" s="85"/>
      <c r="Q33" s="90"/>
    </row>
    <row r="34" spans="1:20" s="77" customFormat="1" ht="39.75" customHeight="1">
      <c r="A34" s="782" t="s">
        <v>258</v>
      </c>
      <c r="B34" s="783"/>
      <c r="C34" s="784"/>
      <c r="D34" s="42" t="s">
        <v>179</v>
      </c>
      <c r="E34" s="71" t="s">
        <v>180</v>
      </c>
      <c r="F34" s="88" t="s">
        <v>64</v>
      </c>
      <c r="G34" s="71">
        <v>4</v>
      </c>
      <c r="H34" s="71" t="s">
        <v>19</v>
      </c>
      <c r="I34" s="71" t="s">
        <v>19</v>
      </c>
      <c r="J34" s="71" t="s">
        <v>19</v>
      </c>
      <c r="K34" s="71"/>
      <c r="L34" s="84"/>
      <c r="M34" s="84"/>
      <c r="N34" s="89"/>
      <c r="O34" s="85"/>
      <c r="P34" s="85"/>
      <c r="Q34" s="90"/>
    </row>
    <row r="35" spans="1:20" s="77" customFormat="1" ht="54.75" customHeight="1">
      <c r="A35" s="787" t="s">
        <v>185</v>
      </c>
      <c r="B35" s="788"/>
      <c r="C35" s="789"/>
      <c r="D35" s="71"/>
      <c r="E35" s="71" t="s">
        <v>17</v>
      </c>
      <c r="F35" s="88" t="s">
        <v>186</v>
      </c>
      <c r="G35" s="71">
        <v>3</v>
      </c>
      <c r="H35" s="71" t="s">
        <v>19</v>
      </c>
      <c r="I35" s="71" t="s">
        <v>19</v>
      </c>
      <c r="J35" s="71" t="s">
        <v>19</v>
      </c>
      <c r="K35" s="71"/>
      <c r="L35" s="84"/>
      <c r="M35" s="84"/>
      <c r="N35" s="89"/>
      <c r="O35" s="85"/>
      <c r="P35" s="85"/>
      <c r="Q35" s="90"/>
    </row>
    <row r="36" spans="1:20" s="77" customFormat="1" ht="59.25" customHeight="1">
      <c r="A36" s="787" t="s">
        <v>268</v>
      </c>
      <c r="B36" s="788"/>
      <c r="C36" s="789"/>
      <c r="D36" s="71"/>
      <c r="E36" s="71" t="s">
        <v>17</v>
      </c>
      <c r="F36" s="88" t="s">
        <v>188</v>
      </c>
      <c r="G36" s="71">
        <v>3</v>
      </c>
      <c r="H36" s="71" t="s">
        <v>19</v>
      </c>
      <c r="I36" s="71" t="s">
        <v>19</v>
      </c>
      <c r="J36" s="71" t="s">
        <v>19</v>
      </c>
      <c r="K36" s="71"/>
      <c r="L36" s="84"/>
      <c r="M36" s="84"/>
      <c r="N36" s="89"/>
      <c r="O36" s="85"/>
      <c r="P36" s="85"/>
      <c r="Q36" s="90"/>
    </row>
    <row r="37" spans="1:20" s="77" customFormat="1" ht="39.75" customHeight="1">
      <c r="A37" s="787" t="s">
        <v>859</v>
      </c>
      <c r="B37" s="788"/>
      <c r="C37" s="789"/>
      <c r="D37" s="79"/>
      <c r="E37" s="43" t="s">
        <v>66</v>
      </c>
      <c r="F37" s="43" t="s">
        <v>261</v>
      </c>
      <c r="G37" s="79">
        <v>3</v>
      </c>
      <c r="H37" s="43" t="s">
        <v>860</v>
      </c>
      <c r="I37" s="43" t="s">
        <v>181</v>
      </c>
      <c r="J37" s="43" t="s">
        <v>19</v>
      </c>
      <c r="K37" s="79"/>
      <c r="L37" s="84"/>
      <c r="M37" s="84"/>
      <c r="N37" s="89"/>
      <c r="O37" s="85"/>
      <c r="P37" s="85"/>
      <c r="Q37" s="90"/>
    </row>
    <row r="38" spans="1:20" s="77" customFormat="1" ht="45.75" customHeight="1">
      <c r="A38" s="782" t="s">
        <v>77</v>
      </c>
      <c r="B38" s="783"/>
      <c r="C38" s="784"/>
      <c r="D38" s="71"/>
      <c r="E38" s="43" t="s">
        <v>66</v>
      </c>
      <c r="F38" s="42" t="s">
        <v>74</v>
      </c>
      <c r="G38" s="71">
        <v>1</v>
      </c>
      <c r="H38" s="43" t="s">
        <v>860</v>
      </c>
      <c r="I38" s="43" t="s">
        <v>181</v>
      </c>
      <c r="J38" s="43" t="s">
        <v>19</v>
      </c>
      <c r="K38" s="79"/>
      <c r="L38" s="84"/>
      <c r="M38" s="84"/>
      <c r="N38" s="89"/>
      <c r="O38" s="85"/>
      <c r="P38" s="85"/>
      <c r="Q38" s="90"/>
    </row>
    <row r="39" spans="1:20" s="77" customFormat="1" ht="45" customHeight="1">
      <c r="A39" s="782" t="s">
        <v>75</v>
      </c>
      <c r="B39" s="783"/>
      <c r="C39" s="784"/>
      <c r="D39" s="71"/>
      <c r="E39" s="43" t="s">
        <v>66</v>
      </c>
      <c r="F39" s="42" t="s">
        <v>76</v>
      </c>
      <c r="G39" s="71">
        <v>1</v>
      </c>
      <c r="H39" s="43" t="s">
        <v>860</v>
      </c>
      <c r="I39" s="43" t="s">
        <v>181</v>
      </c>
      <c r="J39" s="43" t="s">
        <v>19</v>
      </c>
      <c r="K39" s="79"/>
      <c r="L39" s="84"/>
      <c r="M39" s="84"/>
      <c r="N39" s="89"/>
      <c r="O39" s="85"/>
      <c r="P39" s="85"/>
      <c r="Q39" s="90"/>
    </row>
    <row r="40" spans="1:20" s="77" customFormat="1" ht="42" customHeight="1">
      <c r="A40" s="782" t="s">
        <v>77</v>
      </c>
      <c r="B40" s="783"/>
      <c r="C40" s="784"/>
      <c r="D40" s="71"/>
      <c r="E40" s="43" t="s">
        <v>66</v>
      </c>
      <c r="F40" s="42" t="s">
        <v>78</v>
      </c>
      <c r="G40" s="71">
        <v>2</v>
      </c>
      <c r="H40" s="43" t="s">
        <v>860</v>
      </c>
      <c r="I40" s="43" t="s">
        <v>181</v>
      </c>
      <c r="J40" s="43" t="s">
        <v>19</v>
      </c>
      <c r="K40" s="79"/>
      <c r="L40" s="84"/>
      <c r="M40" s="84"/>
      <c r="N40" s="89"/>
      <c r="O40" s="85"/>
      <c r="P40" s="85"/>
      <c r="Q40" s="90"/>
    </row>
    <row r="41" spans="1:20" s="77" customFormat="1" ht="45.75" customHeight="1">
      <c r="A41" s="782" t="s">
        <v>75</v>
      </c>
      <c r="B41" s="783"/>
      <c r="C41" s="784"/>
      <c r="D41" s="71"/>
      <c r="E41" s="43" t="s">
        <v>66</v>
      </c>
      <c r="F41" s="42" t="s">
        <v>79</v>
      </c>
      <c r="G41" s="71">
        <v>2</v>
      </c>
      <c r="H41" s="43" t="s">
        <v>860</v>
      </c>
      <c r="I41" s="43" t="s">
        <v>181</v>
      </c>
      <c r="J41" s="43" t="s">
        <v>19</v>
      </c>
      <c r="K41" s="79"/>
      <c r="L41" s="84"/>
      <c r="M41" s="84"/>
      <c r="N41" s="89"/>
      <c r="O41" s="85"/>
      <c r="P41" s="85"/>
      <c r="Q41" s="90"/>
    </row>
    <row r="42" spans="1:20" s="39" customFormat="1" ht="24.75" customHeight="1">
      <c r="A42" s="769" t="s">
        <v>269</v>
      </c>
      <c r="B42" s="770"/>
      <c r="C42" s="770"/>
      <c r="D42" s="770"/>
      <c r="E42" s="770"/>
      <c r="F42" s="770"/>
      <c r="G42" s="770"/>
      <c r="H42" s="770"/>
      <c r="I42" s="770"/>
      <c r="J42" s="770"/>
      <c r="K42" s="770"/>
      <c r="L42" s="770"/>
      <c r="M42" s="770"/>
      <c r="N42" s="770"/>
      <c r="O42" s="770"/>
      <c r="P42" s="770"/>
      <c r="Q42" s="771"/>
      <c r="R42" s="59"/>
      <c r="S42" s="38"/>
      <c r="T42" s="38"/>
    </row>
    <row r="43" spans="1:20" s="39" customFormat="1" ht="39" customHeight="1">
      <c r="A43" s="60"/>
      <c r="B43" s="61" t="s">
        <v>26</v>
      </c>
      <c r="C43" s="62"/>
      <c r="D43" s="63" t="s">
        <v>27</v>
      </c>
      <c r="E43" s="64" t="s">
        <v>28</v>
      </c>
      <c r="F43" s="65" t="s">
        <v>29</v>
      </c>
      <c r="G43" s="66" t="s">
        <v>30</v>
      </c>
      <c r="H43" s="150" t="str">
        <f>H13</f>
        <v>INSIGNA BLUE</v>
      </c>
      <c r="I43" s="150" t="str">
        <f>I13</f>
        <v>BLACK</v>
      </c>
      <c r="J43" s="150" t="str">
        <f>J13</f>
        <v>BLACK</v>
      </c>
      <c r="K43" s="150">
        <f>K13</f>
        <v>0</v>
      </c>
      <c r="L43" s="65" t="s">
        <v>32</v>
      </c>
      <c r="M43" s="65" t="s">
        <v>33</v>
      </c>
      <c r="N43" s="65" t="s">
        <v>34</v>
      </c>
      <c r="O43" s="65" t="s">
        <v>35</v>
      </c>
      <c r="P43" s="65" t="s">
        <v>36</v>
      </c>
      <c r="Q43" s="68" t="s">
        <v>235</v>
      </c>
      <c r="S43" s="790"/>
      <c r="T43" s="790"/>
    </row>
    <row r="44" spans="1:20" s="77" customFormat="1" ht="81" customHeight="1">
      <c r="A44" s="1114" t="s">
        <v>270</v>
      </c>
      <c r="B44" s="792"/>
      <c r="C44" s="793"/>
      <c r="D44" s="43"/>
      <c r="E44" s="43" t="s">
        <v>241</v>
      </c>
      <c r="F44" s="100" t="s">
        <v>39</v>
      </c>
      <c r="G44" s="79">
        <v>1</v>
      </c>
      <c r="H44" s="737">
        <v>960</v>
      </c>
      <c r="I44" s="43">
        <v>301</v>
      </c>
      <c r="J44" s="43">
        <v>580</v>
      </c>
      <c r="K44" s="43"/>
      <c r="L44" s="73"/>
      <c r="M44" s="73"/>
      <c r="N44" s="74"/>
      <c r="O44" s="73"/>
      <c r="P44" s="80"/>
      <c r="Q44" s="81"/>
    </row>
    <row r="45" spans="1:20" s="77" customFormat="1" ht="62.25" customHeight="1">
      <c r="A45" s="1115" t="s">
        <v>273</v>
      </c>
      <c r="B45" s="778"/>
      <c r="C45" s="779"/>
      <c r="D45" s="161" t="s">
        <v>179</v>
      </c>
      <c r="E45" s="161" t="s">
        <v>180</v>
      </c>
      <c r="F45" s="88" t="s">
        <v>186</v>
      </c>
      <c r="G45" s="71">
        <v>3</v>
      </c>
      <c r="H45" s="71" t="s">
        <v>252</v>
      </c>
      <c r="I45" s="71" t="s">
        <v>13</v>
      </c>
      <c r="J45" s="739" t="s">
        <v>13</v>
      </c>
      <c r="K45" s="161"/>
      <c r="L45" s="84"/>
      <c r="M45" s="84"/>
      <c r="N45" s="89"/>
      <c r="O45" s="85"/>
      <c r="P45" s="85"/>
      <c r="Q45" s="90"/>
    </row>
    <row r="46" spans="1:20" s="77" customFormat="1" ht="77.25" customHeight="1">
      <c r="A46" s="740" t="s">
        <v>276</v>
      </c>
      <c r="B46" s="741"/>
      <c r="C46" s="742"/>
      <c r="D46" s="743" t="s">
        <v>277</v>
      </c>
      <c r="E46" s="385" t="s">
        <v>278</v>
      </c>
      <c r="F46" s="88" t="s">
        <v>861</v>
      </c>
      <c r="G46" s="71">
        <v>2</v>
      </c>
      <c r="H46" s="71" t="s">
        <v>252</v>
      </c>
      <c r="I46" s="71" t="s">
        <v>13</v>
      </c>
      <c r="J46" s="739" t="s">
        <v>13</v>
      </c>
      <c r="K46" s="744"/>
      <c r="L46" s="84"/>
      <c r="M46" s="84"/>
      <c r="N46" s="89"/>
      <c r="O46" s="85"/>
      <c r="P46" s="85"/>
      <c r="Q46" s="90"/>
    </row>
    <row r="47" spans="1:20" s="39" customFormat="1" ht="24.75" customHeight="1">
      <c r="A47" s="769" t="s">
        <v>80</v>
      </c>
      <c r="B47" s="770"/>
      <c r="C47" s="770"/>
      <c r="D47" s="770"/>
      <c r="E47" s="770"/>
      <c r="F47" s="770"/>
      <c r="G47" s="770"/>
      <c r="H47" s="770"/>
      <c r="I47" s="770"/>
      <c r="J47" s="770"/>
      <c r="K47" s="770"/>
      <c r="L47" s="770"/>
      <c r="M47" s="770"/>
      <c r="N47" s="770"/>
      <c r="O47" s="770"/>
      <c r="P47" s="770"/>
      <c r="Q47" s="771"/>
      <c r="R47" s="59"/>
      <c r="S47" s="38"/>
      <c r="T47" s="38"/>
    </row>
    <row r="48" spans="1:20" s="39" customFormat="1" ht="105.75" customHeight="1">
      <c r="A48" s="777" t="s">
        <v>81</v>
      </c>
      <c r="B48" s="778"/>
      <c r="C48" s="779"/>
      <c r="D48" s="71"/>
      <c r="E48" s="42" t="s">
        <v>486</v>
      </c>
      <c r="F48" s="70" t="s">
        <v>83</v>
      </c>
      <c r="G48" s="71">
        <v>1</v>
      </c>
      <c r="H48" s="99">
        <v>30055</v>
      </c>
      <c r="I48" s="42">
        <v>40031</v>
      </c>
      <c r="J48" s="42" t="s">
        <v>488</v>
      </c>
      <c r="K48" s="42"/>
      <c r="L48" s="94"/>
      <c r="M48" s="94"/>
      <c r="N48" s="89"/>
      <c r="O48" s="95"/>
      <c r="P48" s="95"/>
      <c r="Q48" s="96"/>
      <c r="R48" s="59"/>
      <c r="S48" s="38"/>
      <c r="T48" s="38"/>
    </row>
    <row r="49" spans="1:20" s="39" customFormat="1" ht="116.25" customHeight="1">
      <c r="A49" s="777" t="s">
        <v>87</v>
      </c>
      <c r="B49" s="778"/>
      <c r="C49" s="779"/>
      <c r="D49" s="71"/>
      <c r="E49" s="42" t="s">
        <v>486</v>
      </c>
      <c r="F49" s="70" t="s">
        <v>88</v>
      </c>
      <c r="G49" s="71">
        <v>1</v>
      </c>
      <c r="H49" s="99">
        <v>30055</v>
      </c>
      <c r="I49" s="42">
        <v>40031</v>
      </c>
      <c r="J49" s="42" t="s">
        <v>488</v>
      </c>
      <c r="K49" s="42"/>
      <c r="L49" s="94"/>
      <c r="M49" s="94"/>
      <c r="N49" s="89"/>
      <c r="O49" s="95"/>
      <c r="P49" s="95"/>
      <c r="Q49" s="96"/>
      <c r="R49" s="59"/>
      <c r="S49" s="38"/>
      <c r="T49" s="38"/>
    </row>
    <row r="50" spans="1:20" s="39" customFormat="1" ht="105.75" customHeight="1">
      <c r="A50" s="780" t="s">
        <v>89</v>
      </c>
      <c r="B50" s="778"/>
      <c r="C50" s="779"/>
      <c r="D50" s="71" t="s">
        <v>90</v>
      </c>
      <c r="E50" s="42" t="s">
        <v>91</v>
      </c>
      <c r="F50" s="70" t="s">
        <v>92</v>
      </c>
      <c r="G50" s="71">
        <v>1</v>
      </c>
      <c r="H50" s="1111" t="s">
        <v>93</v>
      </c>
      <c r="I50" s="1112"/>
      <c r="J50" s="1113"/>
      <c r="K50" s="42"/>
      <c r="L50" s="94"/>
      <c r="M50" s="94"/>
      <c r="N50" s="89"/>
      <c r="O50" s="95"/>
      <c r="P50" s="95"/>
      <c r="Q50" s="96"/>
      <c r="R50" s="59"/>
      <c r="S50" s="38"/>
      <c r="T50" s="38"/>
    </row>
    <row r="51" spans="1:20" s="39" customFormat="1" ht="19.5">
      <c r="A51" s="769" t="s">
        <v>284</v>
      </c>
      <c r="B51" s="770"/>
      <c r="C51" s="770"/>
      <c r="D51" s="770"/>
      <c r="E51" s="770"/>
      <c r="F51" s="770"/>
      <c r="G51" s="770"/>
      <c r="H51" s="770"/>
      <c r="I51" s="770"/>
      <c r="J51" s="770"/>
      <c r="K51" s="770"/>
      <c r="L51" s="770"/>
      <c r="M51" s="770"/>
      <c r="N51" s="770"/>
      <c r="O51" s="770"/>
      <c r="P51" s="770"/>
      <c r="Q51" s="771"/>
      <c r="R51" s="59"/>
      <c r="S51" s="38"/>
      <c r="T51" s="38"/>
    </row>
    <row r="52" spans="1:20" s="39" customFormat="1" ht="105.75" customHeight="1">
      <c r="A52" s="777" t="s">
        <v>81</v>
      </c>
      <c r="B52" s="778"/>
      <c r="C52" s="779"/>
      <c r="D52" s="71"/>
      <c r="E52" s="42" t="s">
        <v>486</v>
      </c>
      <c r="F52" s="70" t="s">
        <v>83</v>
      </c>
      <c r="G52" s="71">
        <v>1</v>
      </c>
      <c r="H52" s="99">
        <v>30055</v>
      </c>
      <c r="I52" s="42">
        <v>40031</v>
      </c>
      <c r="J52" s="42" t="s">
        <v>19</v>
      </c>
      <c r="K52" s="42"/>
      <c r="L52" s="94"/>
      <c r="M52" s="94"/>
      <c r="N52" s="89"/>
      <c r="O52" s="95"/>
      <c r="P52" s="95"/>
      <c r="Q52" s="96"/>
      <c r="R52" s="59"/>
      <c r="S52" s="38"/>
      <c r="T52" s="38"/>
    </row>
    <row r="53" spans="1:20" s="39" customFormat="1" ht="105.75" customHeight="1">
      <c r="A53" s="777" t="s">
        <v>87</v>
      </c>
      <c r="B53" s="778"/>
      <c r="C53" s="779"/>
      <c r="D53" s="71"/>
      <c r="E53" s="42" t="s">
        <v>486</v>
      </c>
      <c r="F53" s="70" t="s">
        <v>88</v>
      </c>
      <c r="G53" s="71">
        <v>1</v>
      </c>
      <c r="H53" s="99">
        <v>30055</v>
      </c>
      <c r="I53" s="42">
        <v>40031</v>
      </c>
      <c r="J53" s="42" t="s">
        <v>19</v>
      </c>
      <c r="K53" s="42"/>
      <c r="L53" s="94"/>
      <c r="M53" s="94"/>
      <c r="N53" s="89"/>
      <c r="O53" s="95"/>
      <c r="P53" s="95"/>
      <c r="Q53" s="96"/>
      <c r="R53" s="59"/>
      <c r="S53" s="38"/>
      <c r="T53" s="38"/>
    </row>
    <row r="54" spans="1:20" s="39" customFormat="1" ht="19.5">
      <c r="A54" s="769" t="s">
        <v>94</v>
      </c>
      <c r="B54" s="770"/>
      <c r="C54" s="770"/>
      <c r="D54" s="770"/>
      <c r="E54" s="770"/>
      <c r="F54" s="770"/>
      <c r="G54" s="770"/>
      <c r="H54" s="770"/>
      <c r="I54" s="770"/>
      <c r="J54" s="770"/>
      <c r="K54" s="770"/>
      <c r="L54" s="770"/>
      <c r="M54" s="770"/>
      <c r="N54" s="770"/>
      <c r="O54" s="770"/>
      <c r="P54" s="770"/>
      <c r="Q54" s="771"/>
      <c r="R54" s="59"/>
      <c r="S54" s="38"/>
      <c r="T54" s="38"/>
    </row>
    <row r="55" spans="1:20" s="77" customFormat="1" ht="106.5" customHeight="1">
      <c r="A55" s="762" t="s">
        <v>288</v>
      </c>
      <c r="B55" s="772"/>
      <c r="C55" s="773"/>
      <c r="D55" s="79" t="s">
        <v>96</v>
      </c>
      <c r="E55" s="43" t="s">
        <v>97</v>
      </c>
      <c r="F55" s="100" t="s">
        <v>98</v>
      </c>
      <c r="G55" s="79">
        <v>1</v>
      </c>
      <c r="H55" s="756" t="s">
        <v>99</v>
      </c>
      <c r="I55" s="757"/>
      <c r="J55" s="757"/>
      <c r="K55" s="758"/>
      <c r="L55" s="94"/>
      <c r="M55" s="94"/>
      <c r="N55" s="89"/>
      <c r="O55" s="95"/>
      <c r="P55" s="95"/>
      <c r="Q55" s="96"/>
    </row>
    <row r="56" spans="1:20" s="77" customFormat="1" ht="121.5" customHeight="1">
      <c r="A56" s="817" t="s">
        <v>289</v>
      </c>
      <c r="B56" s="778"/>
      <c r="C56" s="779"/>
      <c r="D56" s="101" t="s">
        <v>101</v>
      </c>
      <c r="E56" s="99" t="s">
        <v>97</v>
      </c>
      <c r="F56" s="100" t="s">
        <v>98</v>
      </c>
      <c r="G56" s="79">
        <v>1</v>
      </c>
      <c r="H56" s="756" t="s">
        <v>99</v>
      </c>
      <c r="I56" s="757"/>
      <c r="J56" s="757"/>
      <c r="K56" s="758"/>
      <c r="L56" s="94"/>
      <c r="M56" s="94"/>
      <c r="N56" s="89"/>
      <c r="O56" s="95"/>
      <c r="P56" s="95"/>
      <c r="Q56" s="96"/>
    </row>
    <row r="57" spans="1:20" s="77" customFormat="1" ht="99" customHeight="1">
      <c r="A57" s="752" t="s">
        <v>103</v>
      </c>
      <c r="B57" s="753"/>
      <c r="C57" s="754"/>
      <c r="D57" s="71" t="s">
        <v>104</v>
      </c>
      <c r="E57" s="42" t="s">
        <v>17</v>
      </c>
      <c r="F57" s="70" t="s">
        <v>105</v>
      </c>
      <c r="G57" s="71">
        <v>1</v>
      </c>
      <c r="H57" s="756" t="s">
        <v>106</v>
      </c>
      <c r="I57" s="757"/>
      <c r="J57" s="757"/>
      <c r="K57" s="758"/>
      <c r="L57" s="94"/>
      <c r="M57" s="94"/>
      <c r="N57" s="89"/>
      <c r="O57" s="95"/>
      <c r="P57" s="95"/>
      <c r="Q57" s="96"/>
    </row>
    <row r="58" spans="1:20" s="39" customFormat="1" ht="19.5">
      <c r="A58" s="389" t="s">
        <v>290</v>
      </c>
      <c r="B58" s="390"/>
      <c r="C58" s="391"/>
      <c r="D58" s="391"/>
      <c r="E58" s="391"/>
      <c r="F58" s="391"/>
      <c r="G58" s="391"/>
      <c r="H58" s="392"/>
      <c r="I58" s="392"/>
      <c r="J58" s="392"/>
      <c r="K58" s="392"/>
      <c r="L58" s="391"/>
      <c r="M58" s="393"/>
      <c r="N58" s="394"/>
      <c r="O58" s="391"/>
      <c r="P58" s="391"/>
      <c r="Q58" s="395"/>
      <c r="R58" s="59"/>
      <c r="S58" s="38"/>
      <c r="T58" s="38"/>
    </row>
    <row r="59" spans="1:20" s="77" customFormat="1" ht="121.5" customHeight="1">
      <c r="A59" s="762" t="s">
        <v>288</v>
      </c>
      <c r="B59" s="772"/>
      <c r="C59" s="773"/>
      <c r="D59" s="79" t="s">
        <v>96</v>
      </c>
      <c r="E59" s="43" t="s">
        <v>97</v>
      </c>
      <c r="F59" s="100" t="s">
        <v>98</v>
      </c>
      <c r="G59" s="79">
        <v>1</v>
      </c>
      <c r="H59" s="756" t="s">
        <v>99</v>
      </c>
      <c r="I59" s="757"/>
      <c r="J59" s="757"/>
      <c r="K59" s="758"/>
      <c r="L59" s="94"/>
      <c r="M59" s="94"/>
      <c r="N59" s="89"/>
      <c r="O59" s="95"/>
      <c r="P59" s="95"/>
      <c r="Q59" s="96"/>
    </row>
    <row r="60" spans="1:20" s="77" customFormat="1" ht="120.75" customHeight="1">
      <c r="A60" s="817" t="s">
        <v>289</v>
      </c>
      <c r="B60" s="778"/>
      <c r="C60" s="779"/>
      <c r="D60" s="101" t="s">
        <v>101</v>
      </c>
      <c r="E60" s="99" t="s">
        <v>97</v>
      </c>
      <c r="F60" s="100" t="s">
        <v>98</v>
      </c>
      <c r="G60" s="79">
        <v>1</v>
      </c>
      <c r="H60" s="756" t="s">
        <v>99</v>
      </c>
      <c r="I60" s="757"/>
      <c r="J60" s="757"/>
      <c r="K60" s="758"/>
      <c r="L60" s="94"/>
      <c r="M60" s="94"/>
      <c r="N60" s="89"/>
      <c r="O60" s="95"/>
      <c r="P60" s="95"/>
      <c r="Q60" s="96"/>
    </row>
    <row r="61" spans="1:20" s="77" customFormat="1" ht="99" customHeight="1">
      <c r="A61" s="752" t="s">
        <v>103</v>
      </c>
      <c r="B61" s="753"/>
      <c r="C61" s="754"/>
      <c r="D61" s="71" t="s">
        <v>104</v>
      </c>
      <c r="E61" s="42" t="s">
        <v>17</v>
      </c>
      <c r="F61" s="70" t="s">
        <v>105</v>
      </c>
      <c r="G61" s="71"/>
      <c r="H61" s="756" t="s">
        <v>106</v>
      </c>
      <c r="I61" s="757"/>
      <c r="J61" s="757"/>
      <c r="K61" s="758"/>
      <c r="L61" s="94"/>
      <c r="M61" s="94"/>
      <c r="N61" s="89"/>
      <c r="O61" s="95"/>
      <c r="P61" s="95"/>
      <c r="Q61" s="96"/>
    </row>
    <row r="62" spans="1:20" s="39" customFormat="1" ht="19.5">
      <c r="A62" s="769" t="s">
        <v>107</v>
      </c>
      <c r="B62" s="770"/>
      <c r="C62" s="770"/>
      <c r="D62" s="770"/>
      <c r="E62" s="770"/>
      <c r="F62" s="770"/>
      <c r="G62" s="770"/>
      <c r="H62" s="770"/>
      <c r="I62" s="770"/>
      <c r="J62" s="770"/>
      <c r="K62" s="770"/>
      <c r="L62" s="770"/>
      <c r="M62" s="770"/>
      <c r="N62" s="770"/>
      <c r="O62" s="770"/>
      <c r="P62" s="770"/>
      <c r="Q62" s="771"/>
      <c r="R62" s="59"/>
      <c r="S62" s="38"/>
      <c r="T62" s="38"/>
    </row>
    <row r="63" spans="1:20" s="77" customFormat="1" ht="151.5" customHeight="1">
      <c r="A63" s="767" t="s">
        <v>198</v>
      </c>
      <c r="B63" s="767"/>
      <c r="C63" s="768"/>
      <c r="D63" s="108" t="s">
        <v>199</v>
      </c>
      <c r="E63" s="161" t="s">
        <v>91</v>
      </c>
      <c r="F63" s="103" t="s">
        <v>117</v>
      </c>
      <c r="G63" s="71">
        <v>1</v>
      </c>
      <c r="H63" s="756" t="s">
        <v>102</v>
      </c>
      <c r="I63" s="757"/>
      <c r="J63" s="757"/>
      <c r="K63" s="758"/>
      <c r="L63" s="94"/>
      <c r="M63" s="94"/>
      <c r="N63" s="89" t="s">
        <v>111</v>
      </c>
      <c r="O63" s="95"/>
      <c r="P63" s="95"/>
      <c r="Q63" s="96"/>
    </row>
    <row r="64" spans="1:20" s="77" customFormat="1" ht="207.75" customHeight="1">
      <c r="A64" s="774" t="s">
        <v>112</v>
      </c>
      <c r="B64" s="775"/>
      <c r="C64" s="776"/>
      <c r="D64" s="104" t="s">
        <v>113</v>
      </c>
      <c r="E64" s="42" t="s">
        <v>311</v>
      </c>
      <c r="F64" s="103" t="s">
        <v>117</v>
      </c>
      <c r="G64" s="71">
        <v>1</v>
      </c>
      <c r="H64" s="756" t="s">
        <v>102</v>
      </c>
      <c r="I64" s="757"/>
      <c r="J64" s="757"/>
      <c r="K64" s="758"/>
      <c r="L64" s="94"/>
      <c r="M64" s="94"/>
      <c r="N64" s="89"/>
      <c r="O64" s="95"/>
      <c r="P64" s="95"/>
      <c r="Q64" s="96"/>
    </row>
    <row r="65" spans="1:17" s="350" customFormat="1" ht="220.5" customHeight="1">
      <c r="A65" s="905" t="s">
        <v>490</v>
      </c>
      <c r="B65" s="767"/>
      <c r="C65" s="768"/>
      <c r="D65" s="107" t="s">
        <v>116</v>
      </c>
      <c r="E65" s="161" t="s">
        <v>91</v>
      </c>
      <c r="F65" s="103" t="s">
        <v>117</v>
      </c>
      <c r="G65" s="71">
        <v>1</v>
      </c>
      <c r="H65" s="756" t="s">
        <v>102</v>
      </c>
      <c r="I65" s="757"/>
      <c r="J65" s="757"/>
      <c r="K65" s="758"/>
      <c r="L65" s="346"/>
      <c r="M65" s="346"/>
      <c r="N65" s="347"/>
      <c r="O65" s="348" t="s">
        <v>111</v>
      </c>
      <c r="P65" s="348"/>
      <c r="Q65" s="349"/>
    </row>
    <row r="66" spans="1:17" s="77" customFormat="1" ht="91.5" customHeight="1">
      <c r="A66" s="755" t="s">
        <v>121</v>
      </c>
      <c r="B66" s="753"/>
      <c r="C66" s="754"/>
      <c r="D66" s="71"/>
      <c r="E66" s="42" t="s">
        <v>17</v>
      </c>
      <c r="F66" s="103"/>
      <c r="G66" s="71">
        <v>2</v>
      </c>
      <c r="H66" s="756"/>
      <c r="I66" s="757"/>
      <c r="J66" s="757"/>
      <c r="K66" s="758"/>
      <c r="L66" s="94"/>
      <c r="M66" s="94"/>
      <c r="N66" s="89"/>
      <c r="O66" s="95"/>
      <c r="P66" s="95"/>
      <c r="Q66" s="96"/>
    </row>
    <row r="67" spans="1:17" s="77" customFormat="1" ht="89.25" customHeight="1">
      <c r="A67" s="752" t="s">
        <v>122</v>
      </c>
      <c r="B67" s="753"/>
      <c r="C67" s="754"/>
      <c r="D67" s="71"/>
      <c r="E67" s="42" t="s">
        <v>17</v>
      </c>
      <c r="F67" s="88"/>
      <c r="G67" s="71">
        <v>1</v>
      </c>
      <c r="H67" s="109"/>
      <c r="I67" s="109"/>
      <c r="J67" s="109"/>
      <c r="K67" s="109"/>
      <c r="L67" s="94"/>
      <c r="M67" s="94"/>
      <c r="N67" s="89"/>
      <c r="O67" s="95"/>
      <c r="P67" s="95"/>
      <c r="Q67" s="96"/>
    </row>
    <row r="68" spans="1:17" s="77" customFormat="1" ht="99.75" customHeight="1">
      <c r="A68" s="755" t="s">
        <v>123</v>
      </c>
      <c r="B68" s="753"/>
      <c r="C68" s="754"/>
      <c r="D68" s="71"/>
      <c r="E68" s="42" t="s">
        <v>17</v>
      </c>
      <c r="F68" s="103"/>
      <c r="G68" s="71">
        <v>1</v>
      </c>
      <c r="H68" s="756"/>
      <c r="I68" s="757"/>
      <c r="J68" s="757"/>
      <c r="K68" s="758"/>
      <c r="L68" s="94"/>
      <c r="M68" s="94"/>
      <c r="N68" s="89"/>
      <c r="O68" s="95"/>
      <c r="P68" s="95"/>
      <c r="Q68" s="96"/>
    </row>
    <row r="69" spans="1:17" s="77" customFormat="1" ht="75" customHeight="1" thickBot="1">
      <c r="A69" s="110"/>
      <c r="B69" s="111"/>
      <c r="C69" s="112"/>
      <c r="D69" s="113"/>
      <c r="E69" s="114" t="s">
        <v>17</v>
      </c>
      <c r="F69" s="115"/>
      <c r="G69" s="113">
        <v>1</v>
      </c>
      <c r="H69" s="759"/>
      <c r="I69" s="760"/>
      <c r="J69" s="760"/>
      <c r="K69" s="761"/>
      <c r="L69" s="116"/>
      <c r="M69" s="116"/>
      <c r="N69" s="117"/>
      <c r="O69" s="118"/>
      <c r="P69" s="118"/>
      <c r="Q69" s="119"/>
    </row>
    <row r="70" spans="1:17" s="120" customFormat="1" ht="15.75">
      <c r="H70" s="121"/>
      <c r="I70" s="121"/>
      <c r="J70" s="121"/>
      <c r="K70" s="121"/>
    </row>
    <row r="71" spans="1:17" s="39" customFormat="1" ht="15.75">
      <c r="H71" s="122"/>
      <c r="I71" s="122"/>
      <c r="J71" s="122"/>
      <c r="K71" s="122"/>
    </row>
    <row r="72" spans="1:17" s="5" customFormat="1">
      <c r="H72" s="123"/>
      <c r="I72" s="123"/>
      <c r="J72" s="123"/>
      <c r="K72" s="123"/>
    </row>
    <row r="73" spans="1:17" s="5" customFormat="1">
      <c r="H73" s="123"/>
      <c r="I73" s="123"/>
      <c r="J73" s="123"/>
      <c r="K73" s="123"/>
    </row>
  </sheetData>
  <mergeCells count="87">
    <mergeCell ref="C1:K1"/>
    <mergeCell ref="A3:D3"/>
    <mergeCell ref="A6:E6"/>
    <mergeCell ref="F6:G6"/>
    <mergeCell ref="A7:E7"/>
    <mergeCell ref="F7:G7"/>
    <mergeCell ref="A8:E8"/>
    <mergeCell ref="F8:G8"/>
    <mergeCell ref="A9:E9"/>
    <mergeCell ref="F9:G9"/>
    <mergeCell ref="A10:E10"/>
    <mergeCell ref="F10:G10"/>
    <mergeCell ref="A11:E11"/>
    <mergeCell ref="F11:G11"/>
    <mergeCell ref="L12:Q12"/>
    <mergeCell ref="A13:E13"/>
    <mergeCell ref="F13:G13"/>
    <mergeCell ref="A14:E14"/>
    <mergeCell ref="F14:G14"/>
    <mergeCell ref="A15:E15"/>
    <mergeCell ref="F15:G15"/>
    <mergeCell ref="A16:E16"/>
    <mergeCell ref="F16:G16"/>
    <mergeCell ref="A17:E17"/>
    <mergeCell ref="F17:G17"/>
    <mergeCell ref="A18:Q18"/>
    <mergeCell ref="S19:T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Q42"/>
    <mergeCell ref="S43:T43"/>
    <mergeCell ref="A44:C44"/>
    <mergeCell ref="A45:C45"/>
    <mergeCell ref="A47:Q47"/>
    <mergeCell ref="A48:C48"/>
    <mergeCell ref="A49:C49"/>
    <mergeCell ref="A50:C50"/>
    <mergeCell ref="H50:J50"/>
    <mergeCell ref="A51:Q51"/>
    <mergeCell ref="A52:C52"/>
    <mergeCell ref="A53:C53"/>
    <mergeCell ref="A54:Q54"/>
    <mergeCell ref="A55:C55"/>
    <mergeCell ref="H55:K55"/>
    <mergeCell ref="A56:C56"/>
    <mergeCell ref="H56:K56"/>
    <mergeCell ref="A57:C57"/>
    <mergeCell ref="H57:K57"/>
    <mergeCell ref="A59:C59"/>
    <mergeCell ref="H59:K59"/>
    <mergeCell ref="A60:C60"/>
    <mergeCell ref="H60:K60"/>
    <mergeCell ref="A61:C61"/>
    <mergeCell ref="H61:K61"/>
    <mergeCell ref="A62:Q62"/>
    <mergeCell ref="A63:C63"/>
    <mergeCell ref="H63:K63"/>
    <mergeCell ref="A64:C64"/>
    <mergeCell ref="H64:K64"/>
    <mergeCell ref="A65:C65"/>
    <mergeCell ref="H65:K65"/>
    <mergeCell ref="A66:C66"/>
    <mergeCell ref="H66:K66"/>
    <mergeCell ref="A67:C67"/>
    <mergeCell ref="A68:C68"/>
    <mergeCell ref="H68:K68"/>
    <mergeCell ref="H69:K69"/>
  </mergeCells>
  <phoneticPr fontId="1" type="noConversion"/>
  <printOptions horizontalCentered="1"/>
  <pageMargins left="0.23622047244094491" right="0.23622047244094491" top="0" bottom="0" header="0.31496062992125984" footer="0.31496062992125984"/>
  <pageSetup paperSize="9" scale="50" orientation="landscape" r:id="rId1"/>
  <rowBreaks count="1" manualBreakCount="1">
    <brk id="41" max="1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showGridLines="0" view="pageBreakPreview" zoomScale="50" zoomScaleNormal="70" zoomScaleSheetLayoutView="50" workbookViewId="0">
      <selection activeCell="A31" sqref="A31:C31"/>
    </sheetView>
  </sheetViews>
  <sheetFormatPr defaultColWidth="12" defaultRowHeight="11.25"/>
  <cols>
    <col min="1" max="1" width="12.33203125" style="5" customWidth="1"/>
    <col min="2" max="2" width="23.5" style="5" customWidth="1"/>
    <col min="3" max="3" width="32.6640625" style="5" customWidth="1"/>
    <col min="4" max="4" width="18.5" style="5" customWidth="1"/>
    <col min="5" max="5" width="17.83203125" style="5" customWidth="1"/>
    <col min="6" max="6" width="36" customWidth="1"/>
    <col min="7" max="7" width="11.33203125" customWidth="1"/>
    <col min="8" max="8" width="40.1640625" style="123" customWidth="1"/>
    <col min="9" max="9" width="38.1640625" style="123" customWidth="1"/>
    <col min="10" max="11" width="37.6640625" style="123" customWidth="1"/>
    <col min="12" max="13" width="9.1640625" customWidth="1"/>
    <col min="14" max="14" width="9.6640625" customWidth="1"/>
    <col min="15" max="16" width="9.1640625" customWidth="1"/>
    <col min="17" max="18" width="7.6640625" customWidth="1"/>
  </cols>
  <sheetData>
    <row r="1" spans="1:22" s="5" customFormat="1" ht="43.5" customHeight="1">
      <c r="A1" s="1"/>
      <c r="B1" s="2"/>
      <c r="C1" s="807" t="s">
        <v>0</v>
      </c>
      <c r="D1" s="807"/>
      <c r="E1" s="807"/>
      <c r="F1" s="807"/>
      <c r="G1" s="807"/>
      <c r="H1" s="807"/>
      <c r="I1" s="807"/>
      <c r="J1" s="807"/>
      <c r="K1" s="807"/>
      <c r="L1" s="3" t="str">
        <f>'[2]TECHNICAL SHEET GARMENT'!J1</f>
        <v>WINTER 18/19</v>
      </c>
      <c r="M1" s="2"/>
      <c r="N1" s="2"/>
      <c r="O1" s="2"/>
      <c r="P1" s="4"/>
    </row>
    <row r="2" spans="1:22" s="12" customFormat="1" ht="21" customHeight="1">
      <c r="A2" s="6" t="str">
        <f>'[2]TECHNICAL SHEET GARMENT'!A2</f>
        <v>LFV11332</v>
      </c>
      <c r="B2" s="7"/>
      <c r="C2" s="8"/>
      <c r="D2" s="124"/>
      <c r="E2" s="124"/>
      <c r="F2" s="124"/>
      <c r="G2" s="124"/>
      <c r="H2" s="124" t="str">
        <f>'[2]TECHNICAL SHEET GARMENT'!G2</f>
        <v>LD SKIM ZIP-IN JKT</v>
      </c>
      <c r="I2" s="124"/>
      <c r="J2" s="9"/>
      <c r="K2" s="9"/>
      <c r="L2" s="8" t="s">
        <v>1</v>
      </c>
      <c r="M2" s="10" t="str">
        <f>'[2]TECHNICAL SHEET GARMENT'!K2</f>
        <v>V1 BULK</v>
      </c>
      <c r="N2" s="8"/>
      <c r="O2" s="8"/>
      <c r="P2" s="11"/>
    </row>
    <row r="3" spans="1:22" s="19" customFormat="1" ht="21" customHeight="1">
      <c r="A3" s="125" t="str">
        <f>'[2]TECHNICAL SHEET GARMENT'!A3</f>
        <v xml:space="preserve">SUPPLIER/FABRIC : </v>
      </c>
      <c r="B3" s="14"/>
      <c r="C3" s="126" t="str">
        <f>'[2]TECHNICAL SHEET GARMENT'!C3</f>
        <v>HWA FUNE / B 2960-L46</v>
      </c>
      <c r="D3" s="14"/>
      <c r="E3" s="14"/>
      <c r="F3" s="14"/>
      <c r="G3" s="14"/>
      <c r="H3" s="14"/>
      <c r="I3" s="15"/>
      <c r="J3" s="15"/>
      <c r="K3" s="15"/>
      <c r="L3" s="14" t="s">
        <v>2</v>
      </c>
      <c r="M3" s="13"/>
      <c r="N3" s="17"/>
      <c r="O3" s="17" t="str">
        <f>'[2]TECHNICAL SHEET GARMENT'!L3</f>
        <v>Marjorie</v>
      </c>
      <c r="P3" s="127"/>
    </row>
    <row r="4" spans="1:22" s="19" customFormat="1" ht="21" customHeight="1" thickBot="1">
      <c r="A4" s="20" t="s">
        <v>3</v>
      </c>
      <c r="B4" s="21">
        <f>'[2]TECHNICAL SHEET GARMENT'!B4</f>
        <v>43131</v>
      </c>
      <c r="C4" s="22"/>
      <c r="D4" s="22"/>
      <c r="E4" s="128"/>
      <c r="F4" s="23"/>
      <c r="G4" s="23"/>
      <c r="H4" s="24"/>
      <c r="I4" s="24"/>
      <c r="J4" s="24"/>
      <c r="K4" s="129"/>
      <c r="L4" s="130" t="str">
        <f>'[2]TECHNICAL SHEET GARMENT'!J4</f>
        <v xml:space="preserve">SUPPLIER : </v>
      </c>
      <c r="M4" s="131"/>
      <c r="N4" s="132"/>
      <c r="O4" s="133" t="str">
        <f>'[2]TECHNICAL SHEET GARMENT'!L4</f>
        <v>PRIMA CHANEL</v>
      </c>
      <c r="P4" s="134"/>
    </row>
    <row r="5" spans="1:22" s="39" customFormat="1" ht="64.5" customHeight="1">
      <c r="A5" s="29" t="s">
        <v>4</v>
      </c>
      <c r="B5" s="30"/>
      <c r="C5" s="31"/>
      <c r="D5" s="31"/>
      <c r="E5" s="135" t="s">
        <v>28</v>
      </c>
      <c r="F5" s="31"/>
      <c r="G5" s="31"/>
      <c r="H5" s="136" t="s">
        <v>124</v>
      </c>
      <c r="I5" s="136" t="s">
        <v>125</v>
      </c>
      <c r="J5" s="137" t="s">
        <v>7</v>
      </c>
      <c r="K5" s="138"/>
      <c r="L5" s="139"/>
      <c r="M5" s="140"/>
      <c r="N5" s="141"/>
      <c r="O5" s="141"/>
      <c r="P5" s="141"/>
      <c r="Q5" s="36"/>
      <c r="R5" s="37"/>
      <c r="S5" s="37"/>
      <c r="T5" s="38"/>
      <c r="U5" s="38"/>
      <c r="V5" s="38"/>
    </row>
    <row r="6" spans="1:22" s="55" customFormat="1" ht="67.5" customHeight="1">
      <c r="A6" s="804" t="s">
        <v>126</v>
      </c>
      <c r="B6" s="805"/>
      <c r="C6" s="805"/>
      <c r="D6" s="806"/>
      <c r="E6" s="142" t="s">
        <v>127</v>
      </c>
      <c r="F6" s="832" t="s">
        <v>128</v>
      </c>
      <c r="G6" s="833"/>
      <c r="H6" s="143" t="s">
        <v>129</v>
      </c>
      <c r="I6" s="144" t="s">
        <v>130</v>
      </c>
      <c r="J6" s="145" t="s">
        <v>19</v>
      </c>
      <c r="K6" s="145"/>
      <c r="L6" s="52"/>
      <c r="M6" s="52"/>
      <c r="N6" s="52"/>
      <c r="O6" s="53"/>
      <c r="P6" s="146"/>
      <c r="Q6" s="47"/>
      <c r="R6" s="147"/>
      <c r="S6" s="147"/>
      <c r="T6" s="54"/>
      <c r="U6" s="54"/>
      <c r="V6" s="54"/>
    </row>
    <row r="7" spans="1:22" s="55" customFormat="1" ht="72.75" customHeight="1">
      <c r="A7" s="827" t="s">
        <v>131</v>
      </c>
      <c r="B7" s="828"/>
      <c r="C7" s="828"/>
      <c r="D7" s="829"/>
      <c r="E7" s="56" t="s">
        <v>17</v>
      </c>
      <c r="F7" s="802" t="s">
        <v>132</v>
      </c>
      <c r="G7" s="803"/>
      <c r="H7" s="51" t="s">
        <v>19</v>
      </c>
      <c r="I7" s="51" t="s">
        <v>133</v>
      </c>
      <c r="J7" s="51" t="s">
        <v>19</v>
      </c>
      <c r="K7" s="51"/>
      <c r="L7" s="52"/>
      <c r="M7" s="52"/>
      <c r="N7" s="53"/>
      <c r="O7" s="53"/>
      <c r="P7" s="146"/>
      <c r="Q7" s="57"/>
      <c r="R7" s="57"/>
      <c r="S7" s="57"/>
      <c r="T7" s="57"/>
      <c r="U7" s="57"/>
    </row>
    <row r="8" spans="1:22" s="55" customFormat="1" ht="72.75" customHeight="1">
      <c r="A8" s="827" t="s">
        <v>134</v>
      </c>
      <c r="B8" s="828"/>
      <c r="C8" s="828"/>
      <c r="D8" s="829"/>
      <c r="E8" s="56" t="s">
        <v>17</v>
      </c>
      <c r="F8" s="148" t="s">
        <v>135</v>
      </c>
      <c r="G8" s="149"/>
      <c r="H8" s="51" t="s">
        <v>19</v>
      </c>
      <c r="I8" s="51" t="s">
        <v>133</v>
      </c>
      <c r="J8" s="51" t="s">
        <v>19</v>
      </c>
      <c r="K8" s="51"/>
      <c r="L8" s="52"/>
      <c r="M8" s="52"/>
      <c r="N8" s="53"/>
      <c r="O8" s="53"/>
      <c r="P8" s="146"/>
      <c r="Q8" s="57"/>
      <c r="R8" s="57"/>
      <c r="S8" s="57"/>
      <c r="T8" s="57"/>
      <c r="U8" s="57"/>
    </row>
    <row r="9" spans="1:22" s="55" customFormat="1" ht="54" customHeight="1">
      <c r="A9" s="827" t="s">
        <v>136</v>
      </c>
      <c r="B9" s="828"/>
      <c r="C9" s="828"/>
      <c r="D9" s="829"/>
      <c r="E9" s="56" t="s">
        <v>17</v>
      </c>
      <c r="F9" s="830" t="s">
        <v>137</v>
      </c>
      <c r="G9" s="831"/>
      <c r="H9" s="51" t="s">
        <v>138</v>
      </c>
      <c r="I9" s="51" t="s">
        <v>138</v>
      </c>
      <c r="J9" s="51" t="s">
        <v>138</v>
      </c>
      <c r="K9" s="51"/>
      <c r="L9" s="52"/>
      <c r="M9" s="52"/>
      <c r="N9" s="53"/>
      <c r="O9" s="53"/>
      <c r="P9" s="146"/>
      <c r="Q9" s="54"/>
      <c r="R9" s="54"/>
      <c r="S9" s="54"/>
      <c r="T9" s="54"/>
      <c r="U9" s="54"/>
    </row>
    <row r="10" spans="1:22" s="55" customFormat="1" ht="50.25" customHeight="1">
      <c r="A10" s="827" t="s">
        <v>139</v>
      </c>
      <c r="B10" s="828"/>
      <c r="C10" s="828"/>
      <c r="D10" s="829"/>
      <c r="E10" s="56" t="s">
        <v>17</v>
      </c>
      <c r="F10" s="802" t="s">
        <v>140</v>
      </c>
      <c r="G10" s="803"/>
      <c r="H10" s="51" t="s">
        <v>102</v>
      </c>
      <c r="I10" s="51" t="s">
        <v>102</v>
      </c>
      <c r="J10" s="51" t="s">
        <v>102</v>
      </c>
      <c r="K10" s="51"/>
      <c r="L10" s="52"/>
      <c r="M10" s="52"/>
      <c r="N10" s="53"/>
      <c r="O10" s="53"/>
      <c r="P10" s="146"/>
      <c r="Q10" s="54"/>
      <c r="R10" s="54"/>
      <c r="S10" s="54"/>
      <c r="T10" s="54"/>
      <c r="U10" s="54"/>
    </row>
    <row r="11" spans="1:22" s="39" customFormat="1" ht="48.75" customHeight="1">
      <c r="A11" s="769" t="s">
        <v>141</v>
      </c>
      <c r="B11" s="770"/>
      <c r="C11" s="770"/>
      <c r="D11" s="770"/>
      <c r="E11" s="770"/>
      <c r="F11" s="770"/>
      <c r="G11" s="770"/>
      <c r="H11" s="770"/>
      <c r="I11" s="770"/>
      <c r="J11" s="770"/>
      <c r="K11" s="770"/>
      <c r="L11" s="770"/>
      <c r="M11" s="770"/>
      <c r="N11" s="770"/>
      <c r="O11" s="770"/>
      <c r="P11" s="771"/>
      <c r="Q11" s="59"/>
      <c r="R11" s="38"/>
      <c r="S11" s="38"/>
      <c r="T11" s="38"/>
      <c r="U11" s="38"/>
      <c r="V11" s="38"/>
    </row>
    <row r="12" spans="1:22" s="39" customFormat="1" ht="54" customHeight="1">
      <c r="A12" s="60"/>
      <c r="B12" s="61" t="s">
        <v>26</v>
      </c>
      <c r="C12" s="62"/>
      <c r="D12" s="63" t="s">
        <v>142</v>
      </c>
      <c r="E12" s="64" t="s">
        <v>143</v>
      </c>
      <c r="F12" s="65" t="s">
        <v>29</v>
      </c>
      <c r="G12" s="66" t="s">
        <v>30</v>
      </c>
      <c r="H12" s="150" t="str">
        <f>H5</f>
        <v>NORTH SEA
8604</v>
      </c>
      <c r="I12" s="64" t="str">
        <f>I5</f>
        <v>POPPY/CORAIL
8745</v>
      </c>
      <c r="J12" s="64" t="str">
        <f>J5</f>
        <v>BLACK
0247</v>
      </c>
      <c r="K12" s="64">
        <f>K5</f>
        <v>0</v>
      </c>
      <c r="L12" s="65" t="s">
        <v>31</v>
      </c>
      <c r="M12" s="65" t="s">
        <v>32</v>
      </c>
      <c r="N12" s="67" t="s">
        <v>33</v>
      </c>
      <c r="O12" s="65" t="s">
        <v>34</v>
      </c>
      <c r="P12" s="68" t="s">
        <v>35</v>
      </c>
      <c r="S12" s="69"/>
      <c r="T12" s="790"/>
      <c r="U12" s="790"/>
      <c r="V12" s="790"/>
    </row>
    <row r="13" spans="1:22" s="152" customFormat="1" ht="67.5" customHeight="1">
      <c r="A13" s="818" t="s">
        <v>144</v>
      </c>
      <c r="B13" s="819"/>
      <c r="C13" s="820"/>
      <c r="D13" s="43"/>
      <c r="E13" s="43" t="s">
        <v>145</v>
      </c>
      <c r="F13" s="100" t="s">
        <v>146</v>
      </c>
      <c r="G13" s="79">
        <v>1</v>
      </c>
      <c r="H13" s="43" t="s">
        <v>147</v>
      </c>
      <c r="I13" s="43" t="s">
        <v>148</v>
      </c>
      <c r="J13" s="43" t="s">
        <v>149</v>
      </c>
      <c r="K13" s="43"/>
      <c r="L13" s="73"/>
      <c r="M13" s="73"/>
      <c r="N13" s="151"/>
      <c r="O13" s="73"/>
      <c r="P13" s="81"/>
    </row>
    <row r="14" spans="1:22" s="39" customFormat="1" ht="78.75" customHeight="1">
      <c r="A14" s="821" t="s">
        <v>150</v>
      </c>
      <c r="B14" s="795"/>
      <c r="C14" s="796"/>
      <c r="D14" s="43"/>
      <c r="E14" s="43" t="s">
        <v>151</v>
      </c>
      <c r="F14" s="78" t="s">
        <v>152</v>
      </c>
      <c r="G14" s="79">
        <v>1</v>
      </c>
      <c r="H14" s="153" t="s">
        <v>153</v>
      </c>
      <c r="I14" s="43" t="s">
        <v>154</v>
      </c>
      <c r="J14" s="43" t="s">
        <v>155</v>
      </c>
      <c r="K14" s="43"/>
      <c r="L14" s="73"/>
      <c r="M14" s="73"/>
      <c r="N14" s="74"/>
      <c r="O14" s="73"/>
      <c r="P14" s="75"/>
      <c r="Q14" s="76"/>
      <c r="R14" s="38"/>
      <c r="S14" s="38"/>
    </row>
    <row r="15" spans="1:22" s="152" customFormat="1" ht="82.5" customHeight="1">
      <c r="A15" s="822" t="s">
        <v>156</v>
      </c>
      <c r="B15" s="800"/>
      <c r="C15" s="801"/>
      <c r="D15" s="43"/>
      <c r="E15" s="43" t="s">
        <v>38</v>
      </c>
      <c r="F15" s="100" t="s">
        <v>157</v>
      </c>
      <c r="G15" s="79">
        <v>2</v>
      </c>
      <c r="H15" s="153" t="s">
        <v>153</v>
      </c>
      <c r="I15" s="43" t="s">
        <v>154</v>
      </c>
      <c r="J15" s="43" t="s">
        <v>155</v>
      </c>
      <c r="K15" s="43"/>
      <c r="L15" s="73"/>
      <c r="M15" s="73"/>
      <c r="N15" s="151"/>
      <c r="O15" s="73"/>
      <c r="P15" s="81"/>
    </row>
    <row r="16" spans="1:22" s="152" customFormat="1" ht="82.5" customHeight="1">
      <c r="A16" s="823" t="s">
        <v>158</v>
      </c>
      <c r="B16" s="824"/>
      <c r="C16" s="825"/>
      <c r="D16" s="43"/>
      <c r="E16" s="42" t="s">
        <v>38</v>
      </c>
      <c r="F16" s="100" t="s">
        <v>159</v>
      </c>
      <c r="G16" s="79">
        <v>1</v>
      </c>
      <c r="H16" s="153" t="s">
        <v>153</v>
      </c>
      <c r="I16" s="43" t="s">
        <v>154</v>
      </c>
      <c r="J16" s="43" t="s">
        <v>155</v>
      </c>
      <c r="K16" s="43"/>
      <c r="L16" s="73"/>
      <c r="M16" s="73"/>
      <c r="N16" s="151"/>
      <c r="O16" s="73"/>
      <c r="P16" s="81"/>
    </row>
    <row r="17" spans="1:22" s="77" customFormat="1" ht="78.75" customHeight="1">
      <c r="A17" s="826" t="s">
        <v>160</v>
      </c>
      <c r="B17" s="826"/>
      <c r="C17" s="826"/>
      <c r="D17" s="43" t="s">
        <v>161</v>
      </c>
      <c r="E17" s="43" t="s">
        <v>162</v>
      </c>
      <c r="F17" s="88" t="s">
        <v>163</v>
      </c>
      <c r="G17" s="71">
        <v>3</v>
      </c>
      <c r="H17" s="154" t="s">
        <v>164</v>
      </c>
      <c r="I17" s="155" t="s">
        <v>165</v>
      </c>
      <c r="J17" s="154" t="s">
        <v>130</v>
      </c>
      <c r="K17" s="154"/>
      <c r="L17" s="156"/>
      <c r="M17" s="156"/>
      <c r="N17" s="89"/>
      <c r="O17" s="156"/>
      <c r="P17" s="157"/>
    </row>
    <row r="18" spans="1:22" s="152" customFormat="1" ht="50.25" customHeight="1">
      <c r="A18" s="787" t="s">
        <v>166</v>
      </c>
      <c r="B18" s="788"/>
      <c r="C18" s="789"/>
      <c r="D18" s="43"/>
      <c r="E18" s="79" t="s">
        <v>17</v>
      </c>
      <c r="F18" s="78" t="s">
        <v>167</v>
      </c>
      <c r="G18" s="79">
        <v>2</v>
      </c>
      <c r="H18" s="158" t="s">
        <v>168</v>
      </c>
      <c r="I18" s="158" t="s">
        <v>130</v>
      </c>
      <c r="J18" s="158" t="s">
        <v>19</v>
      </c>
      <c r="K18" s="158"/>
      <c r="L18" s="73"/>
      <c r="M18" s="73"/>
      <c r="N18" s="151"/>
      <c r="O18" s="159"/>
      <c r="P18" s="160"/>
    </row>
    <row r="19" spans="1:22" s="77" customFormat="1" ht="52.5" customHeight="1">
      <c r="A19" s="782" t="s">
        <v>57</v>
      </c>
      <c r="B19" s="783"/>
      <c r="C19" s="784"/>
      <c r="D19" s="71"/>
      <c r="E19" s="71" t="s">
        <v>17</v>
      </c>
      <c r="F19" s="88" t="s">
        <v>169</v>
      </c>
      <c r="G19" s="71">
        <v>2</v>
      </c>
      <c r="H19" s="71" t="s">
        <v>59</v>
      </c>
      <c r="I19" s="71" t="s">
        <v>59</v>
      </c>
      <c r="J19" s="71" t="s">
        <v>59</v>
      </c>
      <c r="K19" s="71"/>
      <c r="L19" s="84"/>
      <c r="M19" s="84"/>
      <c r="N19" s="89"/>
      <c r="O19" s="85"/>
      <c r="P19" s="90"/>
    </row>
    <row r="20" spans="1:22" s="152" customFormat="1" ht="59.25" customHeight="1">
      <c r="A20" s="786" t="s">
        <v>170</v>
      </c>
      <c r="B20" s="786"/>
      <c r="C20" s="786"/>
      <c r="D20" s="161" t="s">
        <v>171</v>
      </c>
      <c r="E20" s="161" t="s">
        <v>162</v>
      </c>
      <c r="F20" s="78" t="s">
        <v>172</v>
      </c>
      <c r="G20" s="79">
        <v>2</v>
      </c>
      <c r="H20" s="162" t="s">
        <v>173</v>
      </c>
      <c r="I20" s="158" t="s">
        <v>130</v>
      </c>
      <c r="J20" s="158" t="s">
        <v>19</v>
      </c>
      <c r="K20" s="158"/>
      <c r="L20" s="73"/>
      <c r="M20" s="73"/>
      <c r="N20" s="151"/>
      <c r="O20" s="159"/>
      <c r="P20" s="160"/>
    </row>
    <row r="21" spans="1:22" s="39" customFormat="1" ht="63.75" customHeight="1">
      <c r="A21" s="785" t="s">
        <v>174</v>
      </c>
      <c r="B21" s="786"/>
      <c r="C21" s="786"/>
      <c r="D21" s="161" t="s">
        <v>47</v>
      </c>
      <c r="E21" s="161" t="s">
        <v>55</v>
      </c>
      <c r="F21" s="88" t="s">
        <v>175</v>
      </c>
      <c r="G21" s="71">
        <v>1</v>
      </c>
      <c r="H21" s="162" t="s">
        <v>173</v>
      </c>
      <c r="I21" s="71" t="s">
        <v>130</v>
      </c>
      <c r="J21" s="71" t="s">
        <v>19</v>
      </c>
      <c r="K21" s="71"/>
      <c r="L21" s="84"/>
      <c r="M21" s="84"/>
      <c r="N21" s="89"/>
      <c r="O21" s="85"/>
      <c r="P21" s="85"/>
      <c r="Q21" s="90"/>
      <c r="R21" s="38"/>
      <c r="S21" s="38"/>
    </row>
    <row r="22" spans="1:22" s="39" customFormat="1" ht="69.75" customHeight="1">
      <c r="A22" s="782" t="s">
        <v>176</v>
      </c>
      <c r="B22" s="783"/>
      <c r="C22" s="784"/>
      <c r="D22" s="72" t="s">
        <v>177</v>
      </c>
      <c r="E22" s="72" t="s">
        <v>47</v>
      </c>
      <c r="F22" s="88" t="s">
        <v>62</v>
      </c>
      <c r="G22" s="71">
        <v>2</v>
      </c>
      <c r="H22" s="71" t="s">
        <v>19</v>
      </c>
      <c r="I22" s="71" t="s">
        <v>19</v>
      </c>
      <c r="J22" s="71" t="s">
        <v>19</v>
      </c>
      <c r="K22" s="71"/>
      <c r="L22" s="84"/>
      <c r="M22" s="84"/>
      <c r="N22" s="89"/>
      <c r="O22" s="85"/>
      <c r="P22" s="85"/>
      <c r="Q22" s="90"/>
      <c r="R22" s="38"/>
      <c r="S22" s="38"/>
    </row>
    <row r="23" spans="1:22" s="77" customFormat="1" ht="49.5" customHeight="1">
      <c r="A23" s="787" t="s">
        <v>178</v>
      </c>
      <c r="B23" s="788"/>
      <c r="C23" s="789"/>
      <c r="D23" s="42" t="s">
        <v>179</v>
      </c>
      <c r="E23" s="71" t="s">
        <v>180</v>
      </c>
      <c r="F23" s="88" t="s">
        <v>175</v>
      </c>
      <c r="G23" s="71">
        <v>1</v>
      </c>
      <c r="H23" s="162" t="s">
        <v>19</v>
      </c>
      <c r="I23" s="71" t="s">
        <v>19</v>
      </c>
      <c r="J23" s="71" t="s">
        <v>19</v>
      </c>
      <c r="K23" s="71"/>
      <c r="L23" s="84"/>
      <c r="M23" s="84"/>
      <c r="N23" s="89"/>
      <c r="O23" s="85"/>
      <c r="P23" s="90"/>
    </row>
    <row r="24" spans="1:22" s="77" customFormat="1" ht="60" customHeight="1">
      <c r="A24" s="782" t="s">
        <v>73</v>
      </c>
      <c r="B24" s="783"/>
      <c r="C24" s="784"/>
      <c r="D24" s="71"/>
      <c r="E24" s="42" t="s">
        <v>66</v>
      </c>
      <c r="F24" s="163" t="s">
        <v>78</v>
      </c>
      <c r="G24" s="71">
        <v>2</v>
      </c>
      <c r="H24" s="42" t="s">
        <v>181</v>
      </c>
      <c r="I24" s="42" t="s">
        <v>182</v>
      </c>
      <c r="J24" s="42" t="s">
        <v>19</v>
      </c>
      <c r="K24" s="42"/>
      <c r="L24" s="84"/>
      <c r="M24" s="84"/>
      <c r="N24" s="89"/>
      <c r="O24" s="85"/>
      <c r="P24" s="90"/>
    </row>
    <row r="25" spans="1:22" s="77" customFormat="1" ht="60" customHeight="1">
      <c r="A25" s="782" t="s">
        <v>75</v>
      </c>
      <c r="B25" s="783"/>
      <c r="C25" s="784"/>
      <c r="D25" s="71"/>
      <c r="E25" s="42" t="s">
        <v>66</v>
      </c>
      <c r="F25" s="163" t="s">
        <v>79</v>
      </c>
      <c r="G25" s="71">
        <v>2</v>
      </c>
      <c r="H25" s="42" t="s">
        <v>181</v>
      </c>
      <c r="I25" s="42" t="s">
        <v>182</v>
      </c>
      <c r="J25" s="42" t="s">
        <v>19</v>
      </c>
      <c r="K25" s="42"/>
      <c r="L25" s="84"/>
      <c r="M25" s="84"/>
      <c r="N25" s="89"/>
      <c r="O25" s="85"/>
      <c r="P25" s="90"/>
    </row>
    <row r="26" spans="1:22" s="77" customFormat="1" ht="60" customHeight="1">
      <c r="A26" s="782" t="s">
        <v>183</v>
      </c>
      <c r="B26" s="783"/>
      <c r="C26" s="784"/>
      <c r="D26" s="71"/>
      <c r="E26" s="42" t="s">
        <v>17</v>
      </c>
      <c r="F26" s="163" t="s">
        <v>184</v>
      </c>
      <c r="G26" s="71">
        <v>1</v>
      </c>
      <c r="H26" s="71" t="s">
        <v>19</v>
      </c>
      <c r="I26" s="42" t="s">
        <v>19</v>
      </c>
      <c r="J26" s="42" t="s">
        <v>19</v>
      </c>
      <c r="K26" s="42"/>
      <c r="L26" s="84"/>
      <c r="M26" s="84"/>
      <c r="N26" s="89"/>
      <c r="O26" s="85"/>
      <c r="P26" s="90"/>
    </row>
    <row r="27" spans="1:22" s="77" customFormat="1" ht="60" customHeight="1">
      <c r="A27" s="787" t="s">
        <v>185</v>
      </c>
      <c r="B27" s="788"/>
      <c r="C27" s="789"/>
      <c r="D27" s="79"/>
      <c r="E27" s="79" t="s">
        <v>17</v>
      </c>
      <c r="F27" s="78" t="s">
        <v>186</v>
      </c>
      <c r="G27" s="79">
        <v>3</v>
      </c>
      <c r="H27" s="71" t="s">
        <v>19</v>
      </c>
      <c r="I27" s="71" t="s">
        <v>19</v>
      </c>
      <c r="J27" s="71" t="s">
        <v>19</v>
      </c>
      <c r="K27" s="71"/>
      <c r="L27" s="84"/>
      <c r="M27" s="84"/>
      <c r="N27" s="89"/>
      <c r="O27" s="85"/>
      <c r="P27" s="90"/>
    </row>
    <row r="28" spans="1:22" s="77" customFormat="1" ht="60" customHeight="1">
      <c r="A28" s="787" t="s">
        <v>187</v>
      </c>
      <c r="B28" s="788"/>
      <c r="C28" s="789"/>
      <c r="D28" s="79"/>
      <c r="E28" s="79" t="s">
        <v>17</v>
      </c>
      <c r="F28" s="78" t="s">
        <v>188</v>
      </c>
      <c r="G28" s="79">
        <v>3</v>
      </c>
      <c r="H28" s="71" t="s">
        <v>19</v>
      </c>
      <c r="I28" s="71" t="s">
        <v>19</v>
      </c>
      <c r="J28" s="71" t="s">
        <v>19</v>
      </c>
      <c r="K28" s="71"/>
      <c r="L28" s="84"/>
      <c r="M28" s="84"/>
      <c r="N28" s="89"/>
      <c r="O28" s="85"/>
      <c r="P28" s="90"/>
    </row>
    <row r="29" spans="1:22" s="39" customFormat="1" ht="24.75" customHeight="1">
      <c r="A29" s="769" t="s">
        <v>80</v>
      </c>
      <c r="B29" s="770"/>
      <c r="C29" s="770"/>
      <c r="D29" s="770"/>
      <c r="E29" s="770"/>
      <c r="F29" s="770"/>
      <c r="G29" s="770"/>
      <c r="H29" s="770"/>
      <c r="I29" s="770"/>
      <c r="J29" s="770"/>
      <c r="K29" s="770"/>
      <c r="L29" s="770"/>
      <c r="M29" s="770"/>
      <c r="N29" s="770"/>
      <c r="O29" s="770"/>
      <c r="P29" s="771"/>
      <c r="Q29" s="59"/>
      <c r="R29" s="38"/>
      <c r="S29" s="38"/>
      <c r="T29" s="38"/>
      <c r="U29" s="38"/>
      <c r="V29" s="38"/>
    </row>
    <row r="30" spans="1:22" s="39" customFormat="1" ht="105.75" customHeight="1">
      <c r="A30" s="816" t="s">
        <v>189</v>
      </c>
      <c r="B30" s="816"/>
      <c r="C30" s="816"/>
      <c r="D30" s="164" t="s">
        <v>190</v>
      </c>
      <c r="E30" s="43" t="s">
        <v>191</v>
      </c>
      <c r="F30" s="70" t="s">
        <v>83</v>
      </c>
      <c r="G30" s="71">
        <v>1</v>
      </c>
      <c r="H30" s="165" t="s">
        <v>192</v>
      </c>
      <c r="I30" s="42" t="s">
        <v>193</v>
      </c>
      <c r="J30" s="42" t="s">
        <v>130</v>
      </c>
      <c r="K30" s="42"/>
      <c r="L30" s="94"/>
      <c r="M30" s="94"/>
      <c r="N30" s="89"/>
      <c r="O30" s="95"/>
      <c r="P30" s="96"/>
      <c r="Q30" s="59"/>
      <c r="R30" s="38"/>
      <c r="S30" s="38"/>
      <c r="T30" s="38"/>
      <c r="U30" s="38"/>
      <c r="V30" s="38"/>
    </row>
    <row r="31" spans="1:22" s="39" customFormat="1" ht="93" customHeight="1">
      <c r="A31" s="816" t="s">
        <v>194</v>
      </c>
      <c r="B31" s="816"/>
      <c r="C31" s="816"/>
      <c r="D31" s="164" t="s">
        <v>195</v>
      </c>
      <c r="E31" s="43" t="s">
        <v>191</v>
      </c>
      <c r="F31" s="70" t="s">
        <v>88</v>
      </c>
      <c r="G31" s="71">
        <v>1</v>
      </c>
      <c r="H31" s="153" t="s">
        <v>192</v>
      </c>
      <c r="I31" s="42" t="s">
        <v>193</v>
      </c>
      <c r="J31" s="42" t="s">
        <v>130</v>
      </c>
      <c r="K31" s="42"/>
      <c r="L31" s="94"/>
      <c r="M31" s="94"/>
      <c r="N31" s="89"/>
      <c r="O31" s="95"/>
      <c r="P31" s="96"/>
      <c r="Q31" s="59"/>
      <c r="R31" s="38"/>
      <c r="S31" s="38"/>
      <c r="T31" s="38"/>
      <c r="U31" s="38"/>
      <c r="V31" s="38"/>
    </row>
    <row r="32" spans="1:22" s="39" customFormat="1" ht="105.75" customHeight="1">
      <c r="A32" s="780" t="s">
        <v>89</v>
      </c>
      <c r="B32" s="778"/>
      <c r="C32" s="779"/>
      <c r="D32" s="166" t="s">
        <v>90</v>
      </c>
      <c r="E32" s="161" t="s">
        <v>91</v>
      </c>
      <c r="F32" s="70" t="s">
        <v>92</v>
      </c>
      <c r="G32" s="71">
        <v>1</v>
      </c>
      <c r="H32" s="42" t="s">
        <v>102</v>
      </c>
      <c r="I32" s="42" t="s">
        <v>102</v>
      </c>
      <c r="J32" s="42" t="s">
        <v>102</v>
      </c>
      <c r="K32" s="42"/>
      <c r="L32" s="94"/>
      <c r="M32" s="94"/>
      <c r="N32" s="89"/>
      <c r="O32" s="95"/>
      <c r="P32" s="96"/>
      <c r="Q32" s="59"/>
      <c r="R32" s="38"/>
      <c r="S32" s="38"/>
      <c r="T32" s="38"/>
      <c r="U32" s="38"/>
      <c r="V32" s="38"/>
    </row>
    <row r="33" spans="1:22" s="39" customFormat="1" ht="24" customHeight="1">
      <c r="A33" s="769" t="s">
        <v>94</v>
      </c>
      <c r="B33" s="770"/>
      <c r="C33" s="770"/>
      <c r="D33" s="770"/>
      <c r="E33" s="770"/>
      <c r="F33" s="770"/>
      <c r="G33" s="770"/>
      <c r="H33" s="770"/>
      <c r="I33" s="770"/>
      <c r="J33" s="770"/>
      <c r="K33" s="770"/>
      <c r="L33" s="770"/>
      <c r="M33" s="770"/>
      <c r="N33" s="770"/>
      <c r="O33" s="770"/>
      <c r="P33" s="771"/>
      <c r="Q33" s="59"/>
      <c r="R33" s="38"/>
      <c r="S33" s="38"/>
      <c r="T33" s="38"/>
      <c r="U33" s="38"/>
      <c r="V33" s="38"/>
    </row>
    <row r="34" spans="1:22" s="77" customFormat="1" ht="109.5" customHeight="1">
      <c r="A34" s="781" t="s">
        <v>95</v>
      </c>
      <c r="B34" s="781"/>
      <c r="C34" s="781"/>
      <c r="D34" s="98" t="s">
        <v>96</v>
      </c>
      <c r="E34" s="99" t="s">
        <v>97</v>
      </c>
      <c r="F34" s="100" t="s">
        <v>98</v>
      </c>
      <c r="G34" s="79">
        <v>1</v>
      </c>
      <c r="H34" s="756" t="s">
        <v>99</v>
      </c>
      <c r="I34" s="757"/>
      <c r="J34" s="757"/>
      <c r="K34" s="758"/>
      <c r="L34" s="94"/>
      <c r="M34" s="94"/>
      <c r="N34" s="89"/>
      <c r="O34" s="95"/>
      <c r="P34" s="96"/>
    </row>
    <row r="35" spans="1:22" s="77" customFormat="1" ht="104.25" customHeight="1">
      <c r="A35" s="817" t="s">
        <v>196</v>
      </c>
      <c r="B35" s="778"/>
      <c r="C35" s="779"/>
      <c r="D35" s="101" t="s">
        <v>197</v>
      </c>
      <c r="E35" s="99" t="s">
        <v>97</v>
      </c>
      <c r="F35" s="100" t="s">
        <v>98</v>
      </c>
      <c r="G35" s="79">
        <v>1</v>
      </c>
      <c r="H35" s="756" t="s">
        <v>102</v>
      </c>
      <c r="I35" s="757"/>
      <c r="J35" s="757"/>
      <c r="K35" s="758"/>
      <c r="L35" s="94"/>
      <c r="M35" s="94"/>
      <c r="N35" s="89"/>
      <c r="O35" s="95"/>
      <c r="P35" s="96"/>
    </row>
    <row r="36" spans="1:22" s="77" customFormat="1" ht="99" customHeight="1">
      <c r="A36" s="752" t="s">
        <v>103</v>
      </c>
      <c r="B36" s="753"/>
      <c r="C36" s="754"/>
      <c r="D36" s="71" t="s">
        <v>104</v>
      </c>
      <c r="E36" s="42" t="s">
        <v>17</v>
      </c>
      <c r="F36" s="70" t="s">
        <v>105</v>
      </c>
      <c r="G36" s="71">
        <v>1</v>
      </c>
      <c r="H36" s="756" t="s">
        <v>106</v>
      </c>
      <c r="I36" s="757"/>
      <c r="J36" s="757"/>
      <c r="K36" s="758"/>
      <c r="L36" s="94"/>
      <c r="M36" s="94"/>
      <c r="N36" s="89"/>
      <c r="O36" s="95"/>
      <c r="P36" s="96"/>
    </row>
    <row r="37" spans="1:22" s="39" customFormat="1" ht="19.5">
      <c r="A37" s="769" t="s">
        <v>107</v>
      </c>
      <c r="B37" s="770"/>
      <c r="C37" s="770"/>
      <c r="D37" s="770"/>
      <c r="E37" s="770"/>
      <c r="F37" s="770"/>
      <c r="G37" s="770"/>
      <c r="H37" s="770"/>
      <c r="I37" s="770"/>
      <c r="J37" s="770"/>
      <c r="K37" s="770"/>
      <c r="L37" s="770"/>
      <c r="M37" s="770"/>
      <c r="N37" s="770"/>
      <c r="O37" s="770"/>
      <c r="P37" s="771"/>
      <c r="Q37" s="59"/>
      <c r="R37" s="38"/>
      <c r="S37" s="38"/>
      <c r="T37" s="38"/>
      <c r="U37" s="38"/>
      <c r="V37" s="38"/>
    </row>
    <row r="38" spans="1:22" s="39" customFormat="1" ht="163.5" customHeight="1">
      <c r="A38" s="767" t="s">
        <v>198</v>
      </c>
      <c r="B38" s="767"/>
      <c r="C38" s="768"/>
      <c r="D38" s="108" t="s">
        <v>199</v>
      </c>
      <c r="E38" s="97" t="s">
        <v>91</v>
      </c>
      <c r="F38" s="167" t="s">
        <v>200</v>
      </c>
      <c r="G38" s="79">
        <v>1</v>
      </c>
      <c r="H38" s="756" t="s">
        <v>102</v>
      </c>
      <c r="I38" s="757"/>
      <c r="J38" s="757"/>
      <c r="K38" s="758"/>
      <c r="L38" s="94"/>
      <c r="M38" s="94"/>
      <c r="N38" s="89"/>
      <c r="O38" s="95"/>
      <c r="P38" s="96"/>
      <c r="Q38" s="59"/>
      <c r="R38" s="38"/>
      <c r="S38" s="38"/>
      <c r="T38" s="38"/>
      <c r="U38" s="38"/>
      <c r="V38" s="38"/>
    </row>
    <row r="39" spans="1:22" s="39" customFormat="1" ht="172.5" customHeight="1">
      <c r="A39" s="762" t="s">
        <v>201</v>
      </c>
      <c r="B39" s="772"/>
      <c r="C39" s="773"/>
      <c r="D39" s="102" t="s">
        <v>109</v>
      </c>
      <c r="E39" s="97" t="s">
        <v>91</v>
      </c>
      <c r="F39" s="167"/>
      <c r="G39" s="79">
        <v>1</v>
      </c>
      <c r="H39" s="765" t="s">
        <v>102</v>
      </c>
      <c r="I39" s="766"/>
      <c r="J39" s="766"/>
      <c r="K39" s="766"/>
      <c r="L39" s="94"/>
      <c r="M39" s="94"/>
      <c r="N39" s="89"/>
      <c r="O39" s="95"/>
      <c r="P39" s="96"/>
      <c r="Q39" s="59"/>
      <c r="R39" s="38"/>
      <c r="S39" s="38"/>
      <c r="T39" s="38"/>
      <c r="U39" s="38"/>
      <c r="V39" s="38"/>
    </row>
    <row r="40" spans="1:22" s="77" customFormat="1" ht="222.75" customHeight="1">
      <c r="A40" s="774" t="s">
        <v>112</v>
      </c>
      <c r="B40" s="775"/>
      <c r="C40" s="776"/>
      <c r="D40" s="104" t="s">
        <v>202</v>
      </c>
      <c r="E40" s="97" t="s">
        <v>91</v>
      </c>
      <c r="F40" s="88" t="s">
        <v>114</v>
      </c>
      <c r="G40" s="71">
        <v>1</v>
      </c>
      <c r="H40" s="756" t="s">
        <v>102</v>
      </c>
      <c r="I40" s="757"/>
      <c r="J40" s="757"/>
      <c r="K40" s="758"/>
      <c r="L40" s="94"/>
      <c r="M40" s="94"/>
      <c r="N40" s="89"/>
      <c r="O40" s="95"/>
      <c r="P40" s="96"/>
    </row>
    <row r="41" spans="1:22" s="77" customFormat="1" ht="217.5" customHeight="1">
      <c r="A41" s="762" t="s">
        <v>115</v>
      </c>
      <c r="B41" s="763"/>
      <c r="C41" s="764"/>
      <c r="D41" s="107" t="s">
        <v>203</v>
      </c>
      <c r="E41" s="97" t="s">
        <v>91</v>
      </c>
      <c r="F41" s="103" t="s">
        <v>204</v>
      </c>
      <c r="G41" s="71">
        <v>1</v>
      </c>
      <c r="H41" s="756" t="s">
        <v>102</v>
      </c>
      <c r="I41" s="757"/>
      <c r="J41" s="757"/>
      <c r="K41" s="758"/>
      <c r="L41" s="94"/>
      <c r="M41" s="94"/>
      <c r="N41" s="89"/>
      <c r="O41" s="95"/>
      <c r="P41" s="96"/>
    </row>
    <row r="42" spans="1:22" ht="176.25" customHeight="1">
      <c r="A42" s="767" t="s">
        <v>205</v>
      </c>
      <c r="B42" s="767"/>
      <c r="C42" s="768"/>
      <c r="D42" s="108" t="s">
        <v>119</v>
      </c>
      <c r="E42" s="97" t="s">
        <v>91</v>
      </c>
      <c r="F42" s="103"/>
      <c r="G42" s="71">
        <v>1</v>
      </c>
      <c r="H42" s="756" t="s">
        <v>102</v>
      </c>
      <c r="I42" s="757"/>
      <c r="J42" s="757"/>
      <c r="K42" s="758"/>
      <c r="L42" s="94"/>
      <c r="M42" s="94"/>
      <c r="N42" s="89"/>
      <c r="O42" s="95"/>
      <c r="P42" s="95"/>
      <c r="Q42" s="168"/>
    </row>
    <row r="43" spans="1:22" s="77" customFormat="1" ht="91.5" customHeight="1">
      <c r="A43" s="755" t="s">
        <v>121</v>
      </c>
      <c r="B43" s="753"/>
      <c r="C43" s="754"/>
      <c r="D43" s="71"/>
      <c r="E43" s="42" t="s">
        <v>17</v>
      </c>
      <c r="F43" s="88"/>
      <c r="G43" s="71">
        <v>2</v>
      </c>
      <c r="H43" s="756"/>
      <c r="I43" s="757"/>
      <c r="J43" s="757"/>
      <c r="K43" s="758"/>
      <c r="L43" s="94"/>
      <c r="M43" s="94" t="s">
        <v>111</v>
      </c>
      <c r="N43" s="89"/>
      <c r="O43" s="95"/>
      <c r="P43" s="96"/>
    </row>
    <row r="44" spans="1:22" s="77" customFormat="1" ht="78" customHeight="1">
      <c r="A44" s="752" t="s">
        <v>122</v>
      </c>
      <c r="B44" s="753"/>
      <c r="C44" s="754"/>
      <c r="D44" s="71"/>
      <c r="E44" s="42" t="s">
        <v>17</v>
      </c>
      <c r="F44" s="88"/>
      <c r="G44" s="71">
        <v>1</v>
      </c>
      <c r="H44" s="756"/>
      <c r="I44" s="757"/>
      <c r="J44" s="757"/>
      <c r="K44" s="758"/>
      <c r="L44" s="94"/>
      <c r="M44" s="94"/>
      <c r="N44" s="89"/>
      <c r="O44" s="95"/>
      <c r="P44" s="96"/>
    </row>
    <row r="45" spans="1:22" s="77" customFormat="1" ht="99.75" customHeight="1">
      <c r="A45" s="755" t="s">
        <v>123</v>
      </c>
      <c r="B45" s="753"/>
      <c r="C45" s="754"/>
      <c r="D45" s="71"/>
      <c r="E45" s="42" t="s">
        <v>17</v>
      </c>
      <c r="F45" s="88" t="s">
        <v>206</v>
      </c>
      <c r="G45" s="71">
        <v>1</v>
      </c>
      <c r="H45" s="756"/>
      <c r="I45" s="757"/>
      <c r="J45" s="757"/>
      <c r="K45" s="758"/>
      <c r="L45" s="94"/>
      <c r="M45" s="94"/>
      <c r="N45" s="89"/>
      <c r="O45" s="95"/>
      <c r="P45" s="96"/>
    </row>
    <row r="46" spans="1:22" s="77" customFormat="1" ht="75" customHeight="1" thickBot="1">
      <c r="A46" s="110"/>
      <c r="B46" s="111"/>
      <c r="C46" s="112"/>
      <c r="D46" s="113"/>
      <c r="E46" s="114" t="s">
        <v>17</v>
      </c>
      <c r="F46" s="169" t="s">
        <v>207</v>
      </c>
      <c r="G46" s="113">
        <v>1</v>
      </c>
      <c r="H46" s="756"/>
      <c r="I46" s="757"/>
      <c r="J46" s="757"/>
      <c r="K46" s="758"/>
      <c r="L46" s="116"/>
      <c r="M46" s="116"/>
      <c r="N46" s="117"/>
      <c r="O46" s="118"/>
      <c r="P46" s="119"/>
    </row>
    <row r="47" spans="1:22" s="120" customFormat="1" ht="15.75">
      <c r="H47" s="121"/>
      <c r="I47" s="121"/>
      <c r="J47" s="121"/>
      <c r="K47" s="121"/>
    </row>
    <row r="48" spans="1:22" s="39" customFormat="1" ht="15.75">
      <c r="H48" s="122"/>
      <c r="I48" s="122"/>
      <c r="J48" s="122"/>
      <c r="K48" s="122"/>
    </row>
    <row r="49" spans="8:11" s="5" customFormat="1">
      <c r="H49" s="123"/>
      <c r="I49" s="123"/>
      <c r="J49" s="123"/>
      <c r="K49" s="123"/>
    </row>
    <row r="50" spans="8:11" s="5" customFormat="1">
      <c r="H50" s="123"/>
      <c r="I50" s="123"/>
      <c r="J50" s="123"/>
      <c r="K50" s="123"/>
    </row>
  </sheetData>
  <mergeCells count="57">
    <mergeCell ref="C1:K1"/>
    <mergeCell ref="A6:D6"/>
    <mergeCell ref="F6:G6"/>
    <mergeCell ref="A7:D7"/>
    <mergeCell ref="F7:G7"/>
    <mergeCell ref="A8:D8"/>
    <mergeCell ref="A9:D9"/>
    <mergeCell ref="F9:G9"/>
    <mergeCell ref="A10:D10"/>
    <mergeCell ref="F10:G10"/>
    <mergeCell ref="A11:P11"/>
    <mergeCell ref="T12:V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P29"/>
    <mergeCell ref="A30:C30"/>
    <mergeCell ref="A31:C31"/>
    <mergeCell ref="A32:C32"/>
    <mergeCell ref="A33:P33"/>
    <mergeCell ref="A34:C34"/>
    <mergeCell ref="H34:K34"/>
    <mergeCell ref="A35:C35"/>
    <mergeCell ref="H35:K35"/>
    <mergeCell ref="A36:C36"/>
    <mergeCell ref="H36:K36"/>
    <mergeCell ref="A37:P37"/>
    <mergeCell ref="A38:C38"/>
    <mergeCell ref="H38:K38"/>
    <mergeCell ref="A39:C39"/>
    <mergeCell ref="H39:K39"/>
    <mergeCell ref="A40:C40"/>
    <mergeCell ref="H40:K40"/>
    <mergeCell ref="A41:C41"/>
    <mergeCell ref="H41:K41"/>
    <mergeCell ref="A42:C42"/>
    <mergeCell ref="H42:K42"/>
    <mergeCell ref="H46:K46"/>
    <mergeCell ref="A43:C43"/>
    <mergeCell ref="H43:K43"/>
    <mergeCell ref="A44:C44"/>
    <mergeCell ref="H44:K44"/>
    <mergeCell ref="A45:C45"/>
    <mergeCell ref="H45:K45"/>
  </mergeCells>
  <phoneticPr fontId="1" type="noConversion"/>
  <printOptions horizontalCentered="1"/>
  <pageMargins left="0.23622047244094491" right="0.23622047244094491" top="0" bottom="0" header="0.31496062992125984" footer="0.31496062992125984"/>
  <pageSetup paperSize="9" scale="45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W68"/>
  <sheetViews>
    <sheetView showGridLines="0" tabSelected="1" view="pageBreakPreview" zoomScale="60" zoomScaleNormal="70" workbookViewId="0">
      <pane ySplit="5" topLeftCell="A6" activePane="bottomLeft" state="frozen"/>
      <selection pane="bottomLeft" activeCell="I43" sqref="I43"/>
    </sheetView>
  </sheetViews>
  <sheetFormatPr defaultColWidth="12" defaultRowHeight="11.25"/>
  <cols>
    <col min="1" max="1" width="12.33203125" style="174" customWidth="1"/>
    <col min="2" max="2" width="23.5" style="174" customWidth="1"/>
    <col min="3" max="3" width="25.1640625" style="174" customWidth="1"/>
    <col min="4" max="4" width="19.83203125" style="174" customWidth="1"/>
    <col min="5" max="5" width="17.83203125" style="174" customWidth="1"/>
    <col min="6" max="6" width="36" style="332" customWidth="1"/>
    <col min="7" max="7" width="11.33203125" style="332" customWidth="1"/>
    <col min="8" max="8" width="40.1640625" style="331" customWidth="1"/>
    <col min="9" max="9" width="39.5" style="331" customWidth="1"/>
    <col min="10" max="10" width="38.1640625" style="331" customWidth="1"/>
    <col min="11" max="11" width="33.5" style="331" customWidth="1"/>
    <col min="12" max="17" width="9.1640625" style="332" customWidth="1"/>
    <col min="18" max="19" width="7.6640625" style="332" customWidth="1"/>
    <col min="20" max="16384" width="12" style="332"/>
  </cols>
  <sheetData>
    <row r="1" spans="1:23" s="174" customFormat="1" ht="43.5" customHeight="1">
      <c r="A1" s="170"/>
      <c r="B1" s="171"/>
      <c r="C1" s="900" t="s">
        <v>0</v>
      </c>
      <c r="D1" s="900"/>
      <c r="E1" s="900"/>
      <c r="F1" s="900"/>
      <c r="G1" s="900"/>
      <c r="H1" s="900"/>
      <c r="I1" s="900"/>
      <c r="J1" s="900"/>
      <c r="K1" s="900"/>
      <c r="L1" s="172" t="str">
        <f>'[21]TECHNICAL SHEET GARMENT'!J1</f>
        <v>WINTER 2018/19</v>
      </c>
      <c r="M1" s="171"/>
      <c r="N1" s="171"/>
      <c r="O1" s="171"/>
      <c r="P1" s="171"/>
      <c r="Q1" s="173"/>
    </row>
    <row r="2" spans="1:23" s="181" customFormat="1" ht="21" customHeight="1">
      <c r="A2" s="175" t="str">
        <f>'[21]TECHNICAL SHEET GARMENT'!A2</f>
        <v>LFV11538</v>
      </c>
      <c r="B2" s="176"/>
      <c r="C2" s="177"/>
      <c r="D2" s="176"/>
      <c r="E2" s="177"/>
      <c r="F2" s="177"/>
      <c r="G2" s="177"/>
      <c r="H2" s="611" t="str">
        <f>'[21]TECHNICAL SHEET GARMENT'!C2</f>
        <v>CALDO 3in1 FLEECE HEATHER JKT</v>
      </c>
      <c r="I2" s="178"/>
      <c r="J2" s="178"/>
      <c r="K2" s="178"/>
      <c r="L2" s="177" t="s">
        <v>1</v>
      </c>
      <c r="M2" s="179" t="str">
        <f>'[21]TECHNICAL SHEET GARMENT'!K2</f>
        <v>V1BULK</v>
      </c>
      <c r="N2" s="177"/>
      <c r="O2" s="177"/>
      <c r="P2" s="177"/>
      <c r="Q2" s="180"/>
    </row>
    <row r="3" spans="1:23" s="188" customFormat="1" ht="21" customHeight="1">
      <c r="A3" s="493" t="s">
        <v>314</v>
      </c>
      <c r="B3" s="494"/>
      <c r="C3" s="495" t="str">
        <f>'[21]TECHNICAL SHEET GARMENT'!C3</f>
        <v xml:space="preserve">06302 / LIBOLON + PR21 / LOCAL </v>
      </c>
      <c r="D3" s="183"/>
      <c r="E3" s="182"/>
      <c r="F3" s="183"/>
      <c r="G3" s="183"/>
      <c r="H3" s="184"/>
      <c r="I3" s="185"/>
      <c r="J3" s="184"/>
      <c r="K3" s="184"/>
      <c r="L3" s="183" t="s">
        <v>2</v>
      </c>
      <c r="M3" s="182"/>
      <c r="N3" s="186"/>
      <c r="O3" s="186" t="str">
        <f>'[21]TECHNICAL SHEET GARMENT'!L3</f>
        <v>Marjorie</v>
      </c>
      <c r="P3" s="186"/>
      <c r="Q3" s="187"/>
    </row>
    <row r="4" spans="1:23" s="188" customFormat="1" ht="21" customHeight="1" thickBot="1">
      <c r="A4" s="189" t="s">
        <v>3</v>
      </c>
      <c r="B4" s="190">
        <f>'[21]TECHNICAL SHEET GARMENT'!B4</f>
        <v>43131</v>
      </c>
      <c r="C4" s="191"/>
      <c r="D4" s="191"/>
      <c r="E4" s="192"/>
      <c r="F4" s="192"/>
      <c r="G4" s="192"/>
      <c r="H4" s="193"/>
      <c r="I4" s="194"/>
      <c r="J4" s="193"/>
      <c r="K4" s="193"/>
      <c r="L4" s="195" t="str">
        <f>'[21]TECHNICAL SHEET GARMENT'!J4</f>
        <v xml:space="preserve">SUPPLIER : </v>
      </c>
      <c r="M4" s="191"/>
      <c r="N4" s="196"/>
      <c r="O4" s="196" t="str">
        <f>'[21]TECHNICAL SHEET GARMENT'!L4</f>
        <v>PRIMA CHANNEL</v>
      </c>
      <c r="P4" s="196"/>
      <c r="Q4" s="197"/>
    </row>
    <row r="5" spans="1:23" s="208" customFormat="1" ht="42" customHeight="1" thickBot="1">
      <c r="A5" s="198" t="s">
        <v>4</v>
      </c>
      <c r="B5" s="199"/>
      <c r="C5" s="200"/>
      <c r="D5" s="200"/>
      <c r="E5" s="200"/>
      <c r="F5" s="200"/>
      <c r="G5" s="200"/>
      <c r="H5" s="500" t="s">
        <v>209</v>
      </c>
      <c r="I5" s="500" t="s">
        <v>208</v>
      </c>
      <c r="J5" s="500" t="s">
        <v>7</v>
      </c>
      <c r="K5" s="201"/>
      <c r="L5" s="202"/>
      <c r="M5" s="203"/>
      <c r="N5" s="200"/>
      <c r="O5" s="200"/>
      <c r="P5" s="200"/>
      <c r="Q5" s="204"/>
      <c r="R5" s="205"/>
      <c r="S5" s="206"/>
      <c r="T5" s="206"/>
      <c r="U5" s="207"/>
      <c r="V5" s="207"/>
      <c r="W5" s="207"/>
    </row>
    <row r="6" spans="1:23" s="225" customFormat="1" ht="67.5" customHeight="1">
      <c r="A6" s="985" t="s">
        <v>862</v>
      </c>
      <c r="B6" s="986"/>
      <c r="C6" s="986"/>
      <c r="D6" s="986"/>
      <c r="E6" s="987"/>
      <c r="F6" s="892" t="s">
        <v>863</v>
      </c>
      <c r="G6" s="893"/>
      <c r="H6" s="505" t="s">
        <v>214</v>
      </c>
      <c r="I6" s="506" t="s">
        <v>213</v>
      </c>
      <c r="J6" s="506" t="s">
        <v>450</v>
      </c>
      <c r="K6" s="210"/>
      <c r="L6" s="222"/>
      <c r="M6" s="222"/>
      <c r="N6" s="222"/>
      <c r="O6" s="223"/>
      <c r="P6" s="223"/>
      <c r="Q6" s="215"/>
      <c r="R6" s="216"/>
      <c r="S6" s="427"/>
      <c r="T6" s="427"/>
      <c r="U6" s="224"/>
      <c r="V6" s="224"/>
      <c r="W6" s="224"/>
    </row>
    <row r="7" spans="1:23" s="225" customFormat="1" ht="72.75" customHeight="1">
      <c r="A7" s="1012" t="s">
        <v>791</v>
      </c>
      <c r="B7" s="1057"/>
      <c r="C7" s="1057"/>
      <c r="D7" s="1057"/>
      <c r="E7" s="1058"/>
      <c r="F7" s="892" t="s">
        <v>864</v>
      </c>
      <c r="G7" s="893"/>
      <c r="H7" s="220" t="s">
        <v>19</v>
      </c>
      <c r="I7" s="220" t="s">
        <v>19</v>
      </c>
      <c r="J7" s="220" t="s">
        <v>19</v>
      </c>
      <c r="K7" s="220"/>
      <c r="L7" s="222"/>
      <c r="M7" s="222"/>
      <c r="N7" s="223"/>
      <c r="O7" s="223"/>
      <c r="P7" s="223"/>
      <c r="Q7" s="215"/>
      <c r="R7" s="229"/>
      <c r="S7" s="229"/>
      <c r="T7" s="229"/>
      <c r="U7" s="229"/>
      <c r="V7" s="229"/>
    </row>
    <row r="8" spans="1:23" s="225" customFormat="1" ht="54" customHeight="1">
      <c r="A8" s="1012" t="s">
        <v>835</v>
      </c>
      <c r="B8" s="1057"/>
      <c r="C8" s="1057"/>
      <c r="D8" s="1057"/>
      <c r="E8" s="1058"/>
      <c r="F8" s="883" t="s">
        <v>865</v>
      </c>
      <c r="G8" s="884"/>
      <c r="H8" s="220" t="s">
        <v>24</v>
      </c>
      <c r="I8" s="220" t="s">
        <v>24</v>
      </c>
      <c r="J8" s="220" t="s">
        <v>24</v>
      </c>
      <c r="K8" s="220"/>
      <c r="L8" s="222"/>
      <c r="M8" s="222"/>
      <c r="N8" s="223"/>
      <c r="O8" s="223"/>
      <c r="P8" s="223"/>
      <c r="Q8" s="215"/>
      <c r="R8" s="224"/>
      <c r="S8" s="224"/>
      <c r="T8" s="224"/>
      <c r="U8" s="224"/>
      <c r="V8" s="224"/>
    </row>
    <row r="9" spans="1:23" s="225" customFormat="1" ht="50.25" customHeight="1">
      <c r="A9" s="1012" t="s">
        <v>795</v>
      </c>
      <c r="B9" s="1057"/>
      <c r="C9" s="1057"/>
      <c r="D9" s="1057"/>
      <c r="E9" s="1058"/>
      <c r="F9" s="892" t="s">
        <v>140</v>
      </c>
      <c r="G9" s="893"/>
      <c r="H9" s="220" t="s">
        <v>19</v>
      </c>
      <c r="I9" s="220" t="s">
        <v>19</v>
      </c>
      <c r="J9" s="220" t="s">
        <v>19</v>
      </c>
      <c r="K9" s="220"/>
      <c r="L9" s="222"/>
      <c r="M9" s="222"/>
      <c r="N9" s="223"/>
      <c r="O9" s="223"/>
      <c r="P9" s="223"/>
      <c r="Q9" s="215"/>
      <c r="R9" s="224"/>
      <c r="S9" s="224"/>
      <c r="T9" s="224"/>
      <c r="U9" s="224"/>
      <c r="V9" s="224"/>
    </row>
    <row r="10" spans="1:23" s="225" customFormat="1" ht="47.25" customHeight="1">
      <c r="A10" s="230" t="s">
        <v>225</v>
      </c>
      <c r="B10" s="231"/>
      <c r="C10" s="232"/>
      <c r="D10" s="232"/>
      <c r="E10" s="232"/>
      <c r="F10" s="232"/>
      <c r="G10" s="233"/>
      <c r="H10" s="234"/>
      <c r="I10" s="235"/>
      <c r="J10" s="234"/>
      <c r="K10" s="235"/>
      <c r="L10" s="886"/>
      <c r="M10" s="887"/>
      <c r="N10" s="887"/>
      <c r="O10" s="887"/>
      <c r="P10" s="887"/>
      <c r="Q10" s="888"/>
      <c r="R10" s="224"/>
      <c r="S10" s="224"/>
      <c r="T10" s="224"/>
      <c r="U10" s="224"/>
      <c r="V10" s="224"/>
    </row>
    <row r="11" spans="1:23" s="225" customFormat="1" ht="54" hidden="1" customHeight="1">
      <c r="A11" s="1054" t="s">
        <v>866</v>
      </c>
      <c r="B11" s="1055"/>
      <c r="C11" s="1055"/>
      <c r="D11" s="1055"/>
      <c r="E11" s="1056"/>
      <c r="F11" s="892" t="s">
        <v>867</v>
      </c>
      <c r="G11" s="893"/>
      <c r="H11" s="429" t="s">
        <v>11</v>
      </c>
      <c r="I11" s="296" t="s">
        <v>342</v>
      </c>
      <c r="J11" s="296" t="s">
        <v>11</v>
      </c>
      <c r="K11" s="296"/>
      <c r="L11" s="222"/>
      <c r="M11" s="222"/>
      <c r="N11" s="223"/>
      <c r="O11" s="223"/>
      <c r="P11" s="223"/>
      <c r="Q11" s="215"/>
      <c r="R11" s="224"/>
      <c r="S11" s="224"/>
      <c r="T11" s="224"/>
      <c r="U11" s="224"/>
      <c r="V11" s="224"/>
    </row>
    <row r="12" spans="1:23" s="225" customFormat="1" ht="54" customHeight="1">
      <c r="A12" s="1054" t="s">
        <v>868</v>
      </c>
      <c r="B12" s="1055"/>
      <c r="C12" s="1055"/>
      <c r="D12" s="1055"/>
      <c r="E12" s="1056"/>
      <c r="F12" s="892" t="s">
        <v>867</v>
      </c>
      <c r="G12" s="893"/>
      <c r="H12" s="429" t="s">
        <v>252</v>
      </c>
      <c r="I12" s="745" t="s">
        <v>13</v>
      </c>
      <c r="J12" s="745" t="s">
        <v>13</v>
      </c>
      <c r="K12" s="745"/>
      <c r="L12" s="222"/>
      <c r="M12" s="222"/>
      <c r="N12" s="223"/>
      <c r="O12" s="223"/>
      <c r="P12" s="223"/>
      <c r="Q12" s="215"/>
      <c r="R12" s="224"/>
      <c r="S12" s="224"/>
      <c r="T12" s="224"/>
      <c r="U12" s="224"/>
      <c r="V12" s="224"/>
    </row>
    <row r="13" spans="1:23" s="225" customFormat="1" ht="54" customHeight="1">
      <c r="A13" s="1012" t="s">
        <v>791</v>
      </c>
      <c r="B13" s="1013"/>
      <c r="C13" s="1013"/>
      <c r="D13" s="1013"/>
      <c r="E13" s="1014"/>
      <c r="F13" s="892" t="s">
        <v>869</v>
      </c>
      <c r="G13" s="893"/>
      <c r="H13" s="220" t="s">
        <v>19</v>
      </c>
      <c r="I13" s="220" t="s">
        <v>19</v>
      </c>
      <c r="J13" s="220" t="s">
        <v>19</v>
      </c>
      <c r="K13" s="220"/>
      <c r="L13" s="222"/>
      <c r="M13" s="222"/>
      <c r="N13" s="223"/>
      <c r="O13" s="223"/>
      <c r="P13" s="223"/>
      <c r="Q13" s="215"/>
      <c r="R13" s="224"/>
      <c r="S13" s="224"/>
      <c r="T13" s="224"/>
      <c r="U13" s="224"/>
      <c r="V13" s="224"/>
    </row>
    <row r="14" spans="1:23" s="225" customFormat="1" ht="54" customHeight="1">
      <c r="A14" s="1012" t="s">
        <v>795</v>
      </c>
      <c r="B14" s="1057"/>
      <c r="C14" s="1057"/>
      <c r="D14" s="1057"/>
      <c r="E14" s="1058"/>
      <c r="F14" s="892" t="s">
        <v>331</v>
      </c>
      <c r="G14" s="893"/>
      <c r="H14" s="220" t="s">
        <v>102</v>
      </c>
      <c r="I14" s="220" t="s">
        <v>102</v>
      </c>
      <c r="J14" s="220" t="s">
        <v>102</v>
      </c>
      <c r="K14" s="220"/>
      <c r="L14" s="222"/>
      <c r="M14" s="222"/>
      <c r="N14" s="223"/>
      <c r="O14" s="223"/>
      <c r="P14" s="223"/>
      <c r="Q14" s="215"/>
      <c r="R14" s="224"/>
      <c r="S14" s="224"/>
      <c r="T14" s="224"/>
      <c r="U14" s="224"/>
      <c r="V14" s="224"/>
    </row>
    <row r="15" spans="1:23" s="225" customFormat="1" ht="54" customHeight="1">
      <c r="A15" s="977" t="s">
        <v>801</v>
      </c>
      <c r="B15" s="978"/>
      <c r="C15" s="978"/>
      <c r="D15" s="978"/>
      <c r="E15" s="979"/>
      <c r="F15" s="883" t="s">
        <v>802</v>
      </c>
      <c r="G15" s="884"/>
      <c r="H15" s="236" t="s">
        <v>19</v>
      </c>
      <c r="I15" s="236" t="s">
        <v>19</v>
      </c>
      <c r="J15" s="236" t="s">
        <v>19</v>
      </c>
      <c r="K15" s="220"/>
      <c r="L15" s="222"/>
      <c r="M15" s="222"/>
      <c r="N15" s="223"/>
      <c r="O15" s="223"/>
      <c r="P15" s="223"/>
      <c r="Q15" s="215"/>
      <c r="R15" s="229"/>
      <c r="S15" s="229"/>
      <c r="T15" s="229"/>
      <c r="U15" s="229"/>
      <c r="V15" s="229"/>
    </row>
    <row r="16" spans="1:23" s="208" customFormat="1" ht="30" customHeight="1">
      <c r="A16" s="855" t="s">
        <v>870</v>
      </c>
      <c r="B16" s="856"/>
      <c r="C16" s="856"/>
      <c r="D16" s="856"/>
      <c r="E16" s="856"/>
      <c r="F16" s="856"/>
      <c r="G16" s="856"/>
      <c r="H16" s="856"/>
      <c r="I16" s="856"/>
      <c r="J16" s="856"/>
      <c r="K16" s="856"/>
      <c r="L16" s="856"/>
      <c r="M16" s="856"/>
      <c r="N16" s="856"/>
      <c r="O16" s="856"/>
      <c r="P16" s="856"/>
      <c r="Q16" s="857"/>
      <c r="R16" s="239"/>
      <c r="S16" s="207"/>
      <c r="T16" s="207"/>
      <c r="U16" s="207"/>
      <c r="V16" s="207"/>
      <c r="W16" s="207"/>
    </row>
    <row r="17" spans="1:23" s="208" customFormat="1" ht="54" customHeight="1">
      <c r="A17" s="240"/>
      <c r="B17" s="241" t="s">
        <v>26</v>
      </c>
      <c r="C17" s="242"/>
      <c r="D17" s="243" t="s">
        <v>27</v>
      </c>
      <c r="E17" s="244" t="s">
        <v>28</v>
      </c>
      <c r="F17" s="245" t="s">
        <v>29</v>
      </c>
      <c r="G17" s="246" t="s">
        <v>30</v>
      </c>
      <c r="H17" s="247" t="str">
        <f>H5</f>
        <v>ECLIPSE BLUE
8598</v>
      </c>
      <c r="I17" s="244" t="str">
        <f>I5</f>
        <v>HEATHER GREY
4809</v>
      </c>
      <c r="J17" s="244" t="str">
        <f>J5</f>
        <v>BLACK
0247</v>
      </c>
      <c r="K17" s="244"/>
      <c r="L17" s="245" t="s">
        <v>32</v>
      </c>
      <c r="M17" s="245" t="s">
        <v>33</v>
      </c>
      <c r="N17" s="245" t="s">
        <v>34</v>
      </c>
      <c r="O17" s="245" t="s">
        <v>35</v>
      </c>
      <c r="P17" s="245" t="s">
        <v>36</v>
      </c>
      <c r="Q17" s="249" t="s">
        <v>235</v>
      </c>
      <c r="T17" s="250"/>
      <c r="U17" s="864"/>
      <c r="V17" s="864"/>
      <c r="W17" s="864"/>
    </row>
    <row r="18" spans="1:23" s="259" customFormat="1" ht="61.5" customHeight="1">
      <c r="A18" s="1136" t="s">
        <v>871</v>
      </c>
      <c r="B18" s="1137"/>
      <c r="C18" s="1138"/>
      <c r="D18" s="212" t="s">
        <v>872</v>
      </c>
      <c r="E18" s="212" t="s">
        <v>545</v>
      </c>
      <c r="F18" s="251" t="s">
        <v>146</v>
      </c>
      <c r="G18" s="252">
        <v>1</v>
      </c>
      <c r="H18" s="253" t="s">
        <v>395</v>
      </c>
      <c r="I18" s="253" t="s">
        <v>470</v>
      </c>
      <c r="J18" s="253" t="s">
        <v>396</v>
      </c>
      <c r="K18" s="253"/>
      <c r="L18" s="271"/>
      <c r="M18" s="271"/>
      <c r="N18" s="517"/>
      <c r="O18" s="271"/>
      <c r="P18" s="264"/>
      <c r="Q18" s="265"/>
    </row>
    <row r="19" spans="1:23" s="259" customFormat="1" ht="82.5" customHeight="1">
      <c r="A19" s="1090" t="s">
        <v>873</v>
      </c>
      <c r="B19" s="1139"/>
      <c r="C19" s="1140"/>
      <c r="D19" s="212"/>
      <c r="E19" s="211" t="s">
        <v>38</v>
      </c>
      <c r="F19" s="251" t="s">
        <v>157</v>
      </c>
      <c r="G19" s="252">
        <v>2</v>
      </c>
      <c r="H19" s="253" t="s">
        <v>473</v>
      </c>
      <c r="I19" s="253" t="s">
        <v>237</v>
      </c>
      <c r="J19" s="253" t="s">
        <v>336</v>
      </c>
      <c r="K19" s="212"/>
      <c r="L19" s="271"/>
      <c r="M19" s="271"/>
      <c r="N19" s="517"/>
      <c r="O19" s="271"/>
      <c r="P19" s="264"/>
      <c r="Q19" s="265"/>
    </row>
    <row r="20" spans="1:23" s="259" customFormat="1" ht="84.75" customHeight="1">
      <c r="A20" s="865" t="s">
        <v>874</v>
      </c>
      <c r="B20" s="866"/>
      <c r="C20" s="867"/>
      <c r="D20" s="212"/>
      <c r="E20" s="253" t="s">
        <v>151</v>
      </c>
      <c r="F20" s="719" t="s">
        <v>875</v>
      </c>
      <c r="G20" s="252">
        <v>1</v>
      </c>
      <c r="H20" s="253" t="s">
        <v>473</v>
      </c>
      <c r="I20" s="253" t="s">
        <v>237</v>
      </c>
      <c r="J20" s="253" t="s">
        <v>336</v>
      </c>
      <c r="K20" s="212"/>
      <c r="L20" s="271"/>
      <c r="M20" s="271"/>
      <c r="N20" s="517"/>
      <c r="O20" s="271"/>
      <c r="P20" s="264"/>
      <c r="Q20" s="265"/>
    </row>
    <row r="21" spans="1:23" s="259" customFormat="1" ht="71.25" customHeight="1">
      <c r="A21" s="997" t="s">
        <v>876</v>
      </c>
      <c r="B21" s="1141"/>
      <c r="C21" s="1142"/>
      <c r="D21" s="212"/>
      <c r="E21" s="211" t="s">
        <v>38</v>
      </c>
      <c r="F21" s="251" t="s">
        <v>248</v>
      </c>
      <c r="G21" s="252">
        <v>1</v>
      </c>
      <c r="H21" s="253" t="s">
        <v>473</v>
      </c>
      <c r="I21" s="253" t="s">
        <v>237</v>
      </c>
      <c r="J21" s="253" t="s">
        <v>336</v>
      </c>
      <c r="K21" s="212"/>
      <c r="L21" s="518"/>
      <c r="M21" s="518"/>
      <c r="N21" s="276"/>
      <c r="O21" s="518"/>
      <c r="P21" s="518"/>
      <c r="Q21" s="265"/>
    </row>
    <row r="22" spans="1:23" s="523" customFormat="1" ht="82.5" customHeight="1">
      <c r="A22" s="879" t="s">
        <v>160</v>
      </c>
      <c r="B22" s="879"/>
      <c r="C22" s="879"/>
      <c r="D22" s="212" t="s">
        <v>161</v>
      </c>
      <c r="E22" s="212" t="s">
        <v>162</v>
      </c>
      <c r="F22" s="260" t="s">
        <v>474</v>
      </c>
      <c r="G22" s="261">
        <v>1</v>
      </c>
      <c r="H22" s="437" t="s">
        <v>19</v>
      </c>
      <c r="I22" s="437" t="s">
        <v>19</v>
      </c>
      <c r="J22" s="437" t="s">
        <v>19</v>
      </c>
      <c r="K22" s="437"/>
      <c r="L22" s="264"/>
      <c r="M22" s="264"/>
      <c r="N22" s="521"/>
      <c r="O22" s="264"/>
      <c r="P22" s="264"/>
      <c r="Q22" s="265"/>
    </row>
    <row r="23" spans="1:23" s="259" customFormat="1" ht="75.75" customHeight="1">
      <c r="A23" s="885" t="s">
        <v>633</v>
      </c>
      <c r="B23" s="1010"/>
      <c r="C23" s="1011"/>
      <c r="D23" s="252"/>
      <c r="E23" s="252" t="s">
        <v>17</v>
      </c>
      <c r="F23" s="719" t="s">
        <v>877</v>
      </c>
      <c r="G23" s="252">
        <v>4</v>
      </c>
      <c r="H23" s="212" t="s">
        <v>482</v>
      </c>
      <c r="I23" s="212" t="s">
        <v>482</v>
      </c>
      <c r="J23" s="212" t="s">
        <v>482</v>
      </c>
      <c r="K23" s="212"/>
      <c r="L23" s="271"/>
      <c r="M23" s="271"/>
      <c r="N23" s="272"/>
      <c r="O23" s="271"/>
      <c r="P23" s="273"/>
      <c r="Q23" s="274"/>
    </row>
    <row r="24" spans="1:23" s="259" customFormat="1" ht="64.5" customHeight="1">
      <c r="A24" s="885" t="s">
        <v>811</v>
      </c>
      <c r="B24" s="1010"/>
      <c r="C24" s="1011"/>
      <c r="D24" s="252"/>
      <c r="E24" s="252" t="s">
        <v>17</v>
      </c>
      <c r="F24" s="719" t="s">
        <v>878</v>
      </c>
      <c r="G24" s="252">
        <v>4</v>
      </c>
      <c r="H24" s="212" t="s">
        <v>482</v>
      </c>
      <c r="I24" s="212" t="s">
        <v>482</v>
      </c>
      <c r="J24" s="212" t="s">
        <v>482</v>
      </c>
      <c r="K24" s="212"/>
      <c r="L24" s="292"/>
      <c r="M24" s="292"/>
      <c r="N24" s="276"/>
      <c r="O24" s="292"/>
      <c r="P24" s="292"/>
      <c r="Q24" s="294"/>
    </row>
    <row r="25" spans="1:23" s="259" customFormat="1" ht="66.75" customHeight="1">
      <c r="A25" s="885" t="s">
        <v>813</v>
      </c>
      <c r="B25" s="1010"/>
      <c r="C25" s="1011"/>
      <c r="D25" s="211"/>
      <c r="E25" s="252" t="s">
        <v>17</v>
      </c>
      <c r="F25" s="719" t="s">
        <v>879</v>
      </c>
      <c r="G25" s="252">
        <v>4</v>
      </c>
      <c r="H25" s="212" t="s">
        <v>482</v>
      </c>
      <c r="I25" s="212" t="s">
        <v>482</v>
      </c>
      <c r="J25" s="212" t="s">
        <v>482</v>
      </c>
      <c r="K25" s="212"/>
      <c r="L25" s="271"/>
      <c r="M25" s="271"/>
      <c r="N25" s="276"/>
      <c r="O25" s="271"/>
      <c r="P25" s="271"/>
      <c r="Q25" s="277"/>
    </row>
    <row r="26" spans="1:23" s="259" customFormat="1" ht="77.25" customHeight="1">
      <c r="A26" s="868" t="s">
        <v>880</v>
      </c>
      <c r="B26" s="847"/>
      <c r="C26" s="848"/>
      <c r="D26" s="212"/>
      <c r="E26" s="261" t="s">
        <v>17</v>
      </c>
      <c r="F26" s="275" t="s">
        <v>881</v>
      </c>
      <c r="G26" s="252">
        <v>4</v>
      </c>
      <c r="H26" s="212" t="s">
        <v>482</v>
      </c>
      <c r="I26" s="212" t="s">
        <v>482</v>
      </c>
      <c r="J26" s="212" t="s">
        <v>482</v>
      </c>
      <c r="K26" s="212"/>
      <c r="L26" s="271"/>
      <c r="M26" s="271"/>
      <c r="N26" s="276"/>
      <c r="O26" s="272"/>
      <c r="P26" s="272"/>
      <c r="Q26" s="277"/>
    </row>
    <row r="27" spans="1:23" s="259" customFormat="1" ht="50.25" customHeight="1">
      <c r="A27" s="871" t="s">
        <v>52</v>
      </c>
      <c r="B27" s="872"/>
      <c r="C27" s="873"/>
      <c r="D27" s="211"/>
      <c r="E27" s="252" t="s">
        <v>17</v>
      </c>
      <c r="F27" s="275" t="s">
        <v>167</v>
      </c>
      <c r="G27" s="261">
        <v>2</v>
      </c>
      <c r="H27" s="437" t="s">
        <v>882</v>
      </c>
      <c r="I27" s="437" t="s">
        <v>882</v>
      </c>
      <c r="J27" s="437" t="s">
        <v>882</v>
      </c>
      <c r="K27" s="437"/>
      <c r="L27" s="271"/>
      <c r="M27" s="271"/>
      <c r="N27" s="276"/>
      <c r="O27" s="272"/>
      <c r="P27" s="272"/>
      <c r="Q27" s="277"/>
    </row>
    <row r="28" spans="1:23" s="259" customFormat="1" ht="60" customHeight="1">
      <c r="A28" s="1095" t="s">
        <v>301</v>
      </c>
      <c r="B28" s="1096"/>
      <c r="C28" s="1097"/>
      <c r="D28" s="278" t="s">
        <v>55</v>
      </c>
      <c r="E28" s="278" t="s">
        <v>47</v>
      </c>
      <c r="F28" s="275" t="s">
        <v>636</v>
      </c>
      <c r="G28" s="261">
        <v>3</v>
      </c>
      <c r="H28" s="437" t="s">
        <v>882</v>
      </c>
      <c r="I28" s="437" t="s">
        <v>882</v>
      </c>
      <c r="J28" s="437" t="s">
        <v>882</v>
      </c>
      <c r="K28" s="437"/>
      <c r="L28" s="271"/>
      <c r="M28" s="271"/>
      <c r="N28" s="276"/>
      <c r="O28" s="272"/>
      <c r="P28" s="272"/>
      <c r="Q28" s="277"/>
    </row>
    <row r="29" spans="1:23" s="259" customFormat="1" ht="60" customHeight="1">
      <c r="A29" s="875" t="s">
        <v>60</v>
      </c>
      <c r="B29" s="875"/>
      <c r="C29" s="875"/>
      <c r="D29" s="279" t="s">
        <v>61</v>
      </c>
      <c r="E29" s="279" t="s">
        <v>47</v>
      </c>
      <c r="F29" s="275" t="s">
        <v>637</v>
      </c>
      <c r="G29" s="261">
        <v>2</v>
      </c>
      <c r="H29" s="437" t="s">
        <v>882</v>
      </c>
      <c r="I29" s="437" t="s">
        <v>882</v>
      </c>
      <c r="J29" s="437" t="s">
        <v>882</v>
      </c>
      <c r="K29" s="437"/>
      <c r="L29" s="271"/>
      <c r="M29" s="271"/>
      <c r="N29" s="276"/>
      <c r="O29" s="272"/>
      <c r="P29" s="272"/>
      <c r="Q29" s="277"/>
    </row>
    <row r="30" spans="1:23" s="259" customFormat="1" ht="52.5" customHeight="1">
      <c r="A30" s="871" t="s">
        <v>57</v>
      </c>
      <c r="B30" s="872"/>
      <c r="C30" s="873"/>
      <c r="D30" s="252"/>
      <c r="E30" s="252" t="s">
        <v>17</v>
      </c>
      <c r="F30" s="275" t="s">
        <v>883</v>
      </c>
      <c r="G30" s="252">
        <v>6</v>
      </c>
      <c r="H30" s="252" t="s">
        <v>59</v>
      </c>
      <c r="I30" s="252" t="s">
        <v>59</v>
      </c>
      <c r="J30" s="252" t="s">
        <v>59</v>
      </c>
      <c r="K30" s="252"/>
      <c r="L30" s="271"/>
      <c r="M30" s="271"/>
      <c r="N30" s="276"/>
      <c r="O30" s="272"/>
      <c r="P30" s="272"/>
      <c r="Q30" s="277"/>
    </row>
    <row r="31" spans="1:23" s="259" customFormat="1" ht="49.5" customHeight="1">
      <c r="A31" s="871" t="s">
        <v>258</v>
      </c>
      <c r="B31" s="872"/>
      <c r="C31" s="873"/>
      <c r="D31" s="211" t="s">
        <v>179</v>
      </c>
      <c r="E31" s="252" t="s">
        <v>180</v>
      </c>
      <c r="F31" s="275" t="s">
        <v>64</v>
      </c>
      <c r="G31" s="252">
        <v>4</v>
      </c>
      <c r="H31" s="252" t="s">
        <v>19</v>
      </c>
      <c r="I31" s="252" t="s">
        <v>19</v>
      </c>
      <c r="J31" s="252" t="s">
        <v>19</v>
      </c>
      <c r="K31" s="252"/>
      <c r="L31" s="271"/>
      <c r="M31" s="271"/>
      <c r="N31" s="276"/>
      <c r="O31" s="272"/>
      <c r="P31" s="272"/>
      <c r="Q31" s="277"/>
    </row>
    <row r="32" spans="1:23" s="259" customFormat="1" ht="60.75" customHeight="1">
      <c r="A32" s="871" t="s">
        <v>185</v>
      </c>
      <c r="B32" s="872"/>
      <c r="C32" s="873"/>
      <c r="D32" s="252"/>
      <c r="E32" s="252" t="s">
        <v>17</v>
      </c>
      <c r="F32" s="275" t="s">
        <v>186</v>
      </c>
      <c r="G32" s="252">
        <v>3</v>
      </c>
      <c r="H32" s="437" t="s">
        <v>882</v>
      </c>
      <c r="I32" s="437" t="s">
        <v>882</v>
      </c>
      <c r="J32" s="437" t="s">
        <v>882</v>
      </c>
      <c r="K32" s="437"/>
      <c r="L32" s="271"/>
      <c r="M32" s="271"/>
      <c r="N32" s="276"/>
      <c r="O32" s="272"/>
      <c r="P32" s="272"/>
      <c r="Q32" s="277"/>
    </row>
    <row r="33" spans="1:23" s="259" customFormat="1" ht="59.25" customHeight="1">
      <c r="A33" s="871" t="s">
        <v>419</v>
      </c>
      <c r="B33" s="872"/>
      <c r="C33" s="873"/>
      <c r="D33" s="252"/>
      <c r="E33" s="252" t="s">
        <v>17</v>
      </c>
      <c r="F33" s="275" t="s">
        <v>188</v>
      </c>
      <c r="G33" s="252">
        <v>3</v>
      </c>
      <c r="H33" s="437" t="s">
        <v>882</v>
      </c>
      <c r="I33" s="437" t="s">
        <v>882</v>
      </c>
      <c r="J33" s="437" t="s">
        <v>882</v>
      </c>
      <c r="K33" s="437"/>
      <c r="L33" s="271"/>
      <c r="M33" s="271"/>
      <c r="N33" s="276"/>
      <c r="O33" s="272"/>
      <c r="P33" s="272"/>
      <c r="Q33" s="277"/>
    </row>
    <row r="34" spans="1:23" s="523" customFormat="1" ht="60" customHeight="1">
      <c r="A34" s="861" t="s">
        <v>77</v>
      </c>
      <c r="B34" s="862"/>
      <c r="C34" s="863"/>
      <c r="D34" s="261"/>
      <c r="E34" s="261" t="s">
        <v>17</v>
      </c>
      <c r="F34" s="212" t="s">
        <v>74</v>
      </c>
      <c r="G34" s="261">
        <v>1</v>
      </c>
      <c r="H34" s="261" t="s">
        <v>602</v>
      </c>
      <c r="I34" s="261" t="s">
        <v>602</v>
      </c>
      <c r="J34" s="261" t="s">
        <v>602</v>
      </c>
      <c r="K34" s="212"/>
      <c r="L34" s="255"/>
      <c r="M34" s="255"/>
      <c r="N34" s="521"/>
      <c r="O34" s="281"/>
      <c r="P34" s="281"/>
      <c r="Q34" s="522"/>
    </row>
    <row r="35" spans="1:23" s="523" customFormat="1" ht="60" customHeight="1">
      <c r="A35" s="861" t="s">
        <v>75</v>
      </c>
      <c r="B35" s="862"/>
      <c r="C35" s="863"/>
      <c r="D35" s="261"/>
      <c r="E35" s="261" t="s">
        <v>17</v>
      </c>
      <c r="F35" s="212" t="s">
        <v>76</v>
      </c>
      <c r="G35" s="261">
        <v>1</v>
      </c>
      <c r="H35" s="261" t="s">
        <v>602</v>
      </c>
      <c r="I35" s="261" t="s">
        <v>602</v>
      </c>
      <c r="J35" s="261" t="s">
        <v>602</v>
      </c>
      <c r="K35" s="212"/>
      <c r="L35" s="255"/>
      <c r="M35" s="255"/>
      <c r="N35" s="521"/>
      <c r="O35" s="281"/>
      <c r="P35" s="281"/>
      <c r="Q35" s="522"/>
    </row>
    <row r="36" spans="1:23" s="208" customFormat="1" ht="33" customHeight="1">
      <c r="A36" s="855" t="s">
        <v>526</v>
      </c>
      <c r="B36" s="856"/>
      <c r="C36" s="856"/>
      <c r="D36" s="856"/>
      <c r="E36" s="856"/>
      <c r="F36" s="856"/>
      <c r="G36" s="856"/>
      <c r="H36" s="856"/>
      <c r="I36" s="856"/>
      <c r="J36" s="856"/>
      <c r="K36" s="856"/>
      <c r="L36" s="856"/>
      <c r="M36" s="856"/>
      <c r="N36" s="856"/>
      <c r="O36" s="856"/>
      <c r="P36" s="856"/>
      <c r="Q36" s="857"/>
      <c r="R36" s="239"/>
      <c r="S36" s="207"/>
      <c r="T36" s="207"/>
      <c r="U36" s="207"/>
      <c r="V36" s="207"/>
      <c r="W36" s="207"/>
    </row>
    <row r="37" spans="1:23" s="208" customFormat="1" ht="59.25" customHeight="1">
      <c r="A37" s="240"/>
      <c r="B37" s="241" t="s">
        <v>26</v>
      </c>
      <c r="C37" s="242"/>
      <c r="D37" s="243" t="s">
        <v>884</v>
      </c>
      <c r="E37" s="244" t="s">
        <v>28</v>
      </c>
      <c r="F37" s="245" t="s">
        <v>29</v>
      </c>
      <c r="G37" s="246" t="s">
        <v>30</v>
      </c>
      <c r="H37" s="247" t="str">
        <f>H11</f>
        <v>INSIGNA BLUE</v>
      </c>
      <c r="I37" s="247" t="str">
        <f>I11</f>
        <v>CARBONE GREY</v>
      </c>
      <c r="J37" s="247" t="str">
        <f>J11</f>
        <v>INSIGNA BLUE</v>
      </c>
      <c r="K37" s="244">
        <f>K11</f>
        <v>0</v>
      </c>
      <c r="L37" s="245" t="s">
        <v>32</v>
      </c>
      <c r="M37" s="245" t="s">
        <v>33</v>
      </c>
      <c r="N37" s="248" t="s">
        <v>34</v>
      </c>
      <c r="O37" s="245" t="s">
        <v>35</v>
      </c>
      <c r="P37" s="245" t="s">
        <v>36</v>
      </c>
      <c r="Q37" s="249" t="s">
        <v>235</v>
      </c>
      <c r="T37" s="250"/>
      <c r="U37" s="864"/>
      <c r="V37" s="864"/>
      <c r="W37" s="864"/>
    </row>
    <row r="38" spans="1:23" s="259" customFormat="1" ht="81" customHeight="1">
      <c r="A38" s="865" t="s">
        <v>270</v>
      </c>
      <c r="B38" s="866"/>
      <c r="C38" s="867"/>
      <c r="D38" s="253"/>
      <c r="E38" s="253" t="s">
        <v>804</v>
      </c>
      <c r="F38" s="251" t="s">
        <v>39</v>
      </c>
      <c r="G38" s="252">
        <v>1</v>
      </c>
      <c r="H38" s="263" t="s">
        <v>238</v>
      </c>
      <c r="I38" s="253" t="s">
        <v>336</v>
      </c>
      <c r="J38" s="253" t="s">
        <v>336</v>
      </c>
      <c r="K38" s="746"/>
      <c r="L38" s="271"/>
      <c r="M38" s="271"/>
      <c r="N38" s="747"/>
      <c r="O38" s="271"/>
      <c r="P38" s="264"/>
      <c r="Q38" s="265"/>
    </row>
    <row r="39" spans="1:23" s="259" customFormat="1" ht="65.25" customHeight="1">
      <c r="A39" s="860" t="s">
        <v>273</v>
      </c>
      <c r="B39" s="853"/>
      <c r="C39" s="854"/>
      <c r="D39" s="717" t="s">
        <v>179</v>
      </c>
      <c r="E39" s="717" t="s">
        <v>180</v>
      </c>
      <c r="F39" s="275" t="s">
        <v>186</v>
      </c>
      <c r="G39" s="252">
        <v>3</v>
      </c>
      <c r="H39" s="211" t="s">
        <v>252</v>
      </c>
      <c r="I39" s="211" t="s">
        <v>13</v>
      </c>
      <c r="J39" s="211" t="s">
        <v>13</v>
      </c>
      <c r="K39" s="211"/>
      <c r="L39" s="271"/>
      <c r="M39" s="271"/>
      <c r="N39" s="276"/>
      <c r="O39" s="272"/>
      <c r="P39" s="272"/>
      <c r="Q39" s="277"/>
    </row>
    <row r="40" spans="1:23" s="269" customFormat="1" ht="87.75" customHeight="1">
      <c r="A40" s="286" t="s">
        <v>276</v>
      </c>
      <c r="B40" s="287"/>
      <c r="C40" s="288"/>
      <c r="D40" s="289" t="s">
        <v>277</v>
      </c>
      <c r="E40" s="290" t="s">
        <v>278</v>
      </c>
      <c r="F40" s="305" t="s">
        <v>885</v>
      </c>
      <c r="G40" s="266">
        <v>2</v>
      </c>
      <c r="H40" s="211" t="s">
        <v>252</v>
      </c>
      <c r="I40" s="278" t="s">
        <v>13</v>
      </c>
      <c r="J40" s="211" t="s">
        <v>13</v>
      </c>
      <c r="K40" s="211"/>
      <c r="L40" s="748"/>
      <c r="M40" s="748"/>
      <c r="N40" s="314"/>
      <c r="O40" s="749"/>
      <c r="P40" s="749"/>
      <c r="Q40" s="750"/>
    </row>
    <row r="41" spans="1:23" s="208" customFormat="1" ht="24.75" customHeight="1">
      <c r="A41" s="855" t="s">
        <v>80</v>
      </c>
      <c r="B41" s="856"/>
      <c r="C41" s="856"/>
      <c r="D41" s="856"/>
      <c r="E41" s="856"/>
      <c r="F41" s="856"/>
      <c r="G41" s="856"/>
      <c r="H41" s="856"/>
      <c r="I41" s="856"/>
      <c r="J41" s="856"/>
      <c r="K41" s="856"/>
      <c r="L41" s="856"/>
      <c r="M41" s="856"/>
      <c r="N41" s="856"/>
      <c r="O41" s="856"/>
      <c r="P41" s="856"/>
      <c r="Q41" s="857"/>
      <c r="R41" s="239"/>
      <c r="S41" s="207"/>
      <c r="T41" s="207"/>
      <c r="U41" s="207"/>
      <c r="V41" s="207"/>
      <c r="W41" s="207"/>
    </row>
    <row r="42" spans="1:23" s="208" customFormat="1" ht="105.75" customHeight="1">
      <c r="A42" s="858" t="s">
        <v>81</v>
      </c>
      <c r="B42" s="853"/>
      <c r="C42" s="854"/>
      <c r="D42" s="252"/>
      <c r="E42" s="211" t="s">
        <v>281</v>
      </c>
      <c r="F42" s="251" t="s">
        <v>83</v>
      </c>
      <c r="G42" s="252">
        <v>1</v>
      </c>
      <c r="H42" s="212" t="s">
        <v>283</v>
      </c>
      <c r="I42" s="253" t="s">
        <v>886</v>
      </c>
      <c r="J42" s="253" t="s">
        <v>488</v>
      </c>
      <c r="K42" s="211"/>
      <c r="L42" s="292"/>
      <c r="M42" s="292"/>
      <c r="N42" s="276"/>
      <c r="O42" s="293"/>
      <c r="P42" s="293"/>
      <c r="Q42" s="294"/>
      <c r="R42" s="239"/>
      <c r="S42" s="207"/>
      <c r="T42" s="207"/>
      <c r="U42" s="207"/>
      <c r="V42" s="207"/>
      <c r="W42" s="207"/>
    </row>
    <row r="43" spans="1:23" s="208" customFormat="1" ht="105.75" customHeight="1">
      <c r="A43" s="859" t="s">
        <v>887</v>
      </c>
      <c r="B43" s="853"/>
      <c r="C43" s="854"/>
      <c r="D43" s="252"/>
      <c r="E43" s="211" t="s">
        <v>281</v>
      </c>
      <c r="F43" s="251" t="s">
        <v>88</v>
      </c>
      <c r="G43" s="252">
        <v>1</v>
      </c>
      <c r="H43" s="212" t="s">
        <v>283</v>
      </c>
      <c r="I43" s="253" t="s">
        <v>886</v>
      </c>
      <c r="J43" s="253" t="s">
        <v>488</v>
      </c>
      <c r="K43" s="211"/>
      <c r="L43" s="292"/>
      <c r="M43" s="292"/>
      <c r="N43" s="276"/>
      <c r="O43" s="293"/>
      <c r="P43" s="293"/>
      <c r="Q43" s="294"/>
      <c r="R43" s="239"/>
      <c r="S43" s="207"/>
      <c r="T43" s="207"/>
      <c r="U43" s="207"/>
      <c r="V43" s="207"/>
      <c r="W43" s="207"/>
    </row>
    <row r="44" spans="1:23" s="208" customFormat="1" ht="19.5" hidden="1">
      <c r="A44" s="855" t="s">
        <v>284</v>
      </c>
      <c r="B44" s="856"/>
      <c r="C44" s="856"/>
      <c r="D44" s="856"/>
      <c r="E44" s="856"/>
      <c r="F44" s="856"/>
      <c r="G44" s="856"/>
      <c r="H44" s="856"/>
      <c r="I44" s="856"/>
      <c r="J44" s="856"/>
      <c r="K44" s="856"/>
      <c r="L44" s="856"/>
      <c r="M44" s="856"/>
      <c r="N44" s="856"/>
      <c r="O44" s="856"/>
      <c r="P44" s="856"/>
      <c r="Q44" s="857"/>
      <c r="R44" s="239"/>
      <c r="S44" s="207"/>
      <c r="T44" s="207"/>
      <c r="U44" s="207"/>
      <c r="V44" s="207"/>
      <c r="W44" s="207"/>
    </row>
    <row r="45" spans="1:23" s="208" customFormat="1" ht="105.75" hidden="1" customHeight="1">
      <c r="A45" s="1133" t="s">
        <v>429</v>
      </c>
      <c r="B45" s="1134"/>
      <c r="C45" s="1135"/>
      <c r="D45" s="520"/>
      <c r="E45" s="520" t="s">
        <v>17</v>
      </c>
      <c r="F45" s="751" t="s">
        <v>83</v>
      </c>
      <c r="G45" s="252">
        <v>1</v>
      </c>
      <c r="H45" s="211" t="s">
        <v>888</v>
      </c>
      <c r="I45" s="211" t="s">
        <v>889</v>
      </c>
      <c r="J45" s="211" t="s">
        <v>888</v>
      </c>
      <c r="K45" s="211" t="s">
        <v>888</v>
      </c>
      <c r="L45" s="292"/>
      <c r="M45" s="292"/>
      <c r="N45" s="276"/>
      <c r="O45" s="293"/>
      <c r="P45" s="293"/>
      <c r="Q45" s="294"/>
      <c r="R45" s="239"/>
      <c r="S45" s="207"/>
      <c r="T45" s="207"/>
      <c r="U45" s="207"/>
      <c r="V45" s="207"/>
      <c r="W45" s="207"/>
    </row>
    <row r="46" spans="1:23" s="208" customFormat="1" ht="105.75" hidden="1" customHeight="1">
      <c r="A46" s="858" t="s">
        <v>87</v>
      </c>
      <c r="B46" s="853"/>
      <c r="C46" s="854"/>
      <c r="D46" s="252"/>
      <c r="E46" s="252" t="s">
        <v>17</v>
      </c>
      <c r="F46" s="251" t="s">
        <v>88</v>
      </c>
      <c r="G46" s="252">
        <v>1</v>
      </c>
      <c r="H46" s="211" t="s">
        <v>888</v>
      </c>
      <c r="I46" s="211" t="s">
        <v>889</v>
      </c>
      <c r="J46" s="211" t="s">
        <v>888</v>
      </c>
      <c r="K46" s="211" t="s">
        <v>888</v>
      </c>
      <c r="L46" s="292"/>
      <c r="M46" s="292"/>
      <c r="N46" s="276"/>
      <c r="O46" s="293"/>
      <c r="P46" s="293"/>
      <c r="Q46" s="294"/>
      <c r="R46" s="239"/>
      <c r="S46" s="207"/>
      <c r="T46" s="207"/>
      <c r="U46" s="207"/>
      <c r="V46" s="207"/>
      <c r="W46" s="207"/>
    </row>
    <row r="47" spans="1:23" s="208" customFormat="1" ht="19.5">
      <c r="A47" s="855" t="s">
        <v>94</v>
      </c>
      <c r="B47" s="856"/>
      <c r="C47" s="856"/>
      <c r="D47" s="856"/>
      <c r="E47" s="856"/>
      <c r="F47" s="856"/>
      <c r="G47" s="856"/>
      <c r="H47" s="856"/>
      <c r="I47" s="856"/>
      <c r="J47" s="856"/>
      <c r="K47" s="856"/>
      <c r="L47" s="856"/>
      <c r="M47" s="856"/>
      <c r="N47" s="856"/>
      <c r="O47" s="856"/>
      <c r="P47" s="856"/>
      <c r="Q47" s="857"/>
      <c r="R47" s="239"/>
      <c r="S47" s="207"/>
      <c r="T47" s="207"/>
      <c r="U47" s="207"/>
      <c r="V47" s="207"/>
      <c r="W47" s="207"/>
    </row>
    <row r="48" spans="1:23" s="259" customFormat="1" ht="133.5" customHeight="1">
      <c r="A48" s="842" t="s">
        <v>288</v>
      </c>
      <c r="B48" s="847"/>
      <c r="C48" s="848"/>
      <c r="D48" s="261" t="s">
        <v>96</v>
      </c>
      <c r="E48" s="296" t="s">
        <v>97</v>
      </c>
      <c r="F48" s="280" t="s">
        <v>98</v>
      </c>
      <c r="G48" s="261">
        <v>1</v>
      </c>
      <c r="H48" s="838" t="s">
        <v>99</v>
      </c>
      <c r="I48" s="839"/>
      <c r="J48" s="839"/>
      <c r="K48" s="959"/>
      <c r="L48" s="292"/>
      <c r="M48" s="292"/>
      <c r="N48" s="276"/>
      <c r="O48" s="293"/>
      <c r="P48" s="293"/>
      <c r="Q48" s="294"/>
    </row>
    <row r="49" spans="1:23" s="259" customFormat="1" ht="123.75" customHeight="1">
      <c r="A49" s="852" t="s">
        <v>289</v>
      </c>
      <c r="B49" s="853"/>
      <c r="C49" s="854"/>
      <c r="D49" s="295" t="s">
        <v>101</v>
      </c>
      <c r="E49" s="296" t="s">
        <v>97</v>
      </c>
      <c r="F49" s="280" t="s">
        <v>98</v>
      </c>
      <c r="G49" s="261">
        <v>1</v>
      </c>
      <c r="H49" s="838" t="s">
        <v>99</v>
      </c>
      <c r="I49" s="839"/>
      <c r="J49" s="839"/>
      <c r="K49" s="959"/>
      <c r="L49" s="292"/>
      <c r="M49" s="292"/>
      <c r="N49" s="276"/>
      <c r="O49" s="293"/>
      <c r="P49" s="293"/>
      <c r="Q49" s="294"/>
    </row>
    <row r="50" spans="1:23" s="259" customFormat="1" ht="80.25" customHeight="1">
      <c r="A50" s="834" t="s">
        <v>103</v>
      </c>
      <c r="B50" s="835"/>
      <c r="C50" s="836"/>
      <c r="D50" s="211" t="s">
        <v>890</v>
      </c>
      <c r="E50" s="211" t="s">
        <v>97</v>
      </c>
      <c r="F50" s="251" t="s">
        <v>105</v>
      </c>
      <c r="G50" s="252">
        <v>1</v>
      </c>
      <c r="H50" s="838" t="s">
        <v>106</v>
      </c>
      <c r="I50" s="839"/>
      <c r="J50" s="839"/>
      <c r="K50" s="959"/>
      <c r="L50" s="292"/>
      <c r="M50" s="292"/>
      <c r="N50" s="276"/>
      <c r="O50" s="293"/>
      <c r="P50" s="293"/>
      <c r="Q50" s="294"/>
    </row>
    <row r="51" spans="1:23" s="208" customFormat="1" ht="90.75" customHeight="1">
      <c r="A51" s="859" t="s">
        <v>89</v>
      </c>
      <c r="B51" s="853"/>
      <c r="C51" s="854"/>
      <c r="D51" s="252" t="s">
        <v>90</v>
      </c>
      <c r="E51" s="252" t="s">
        <v>17</v>
      </c>
      <c r="F51" s="719" t="s">
        <v>825</v>
      </c>
      <c r="G51" s="252">
        <v>1</v>
      </c>
      <c r="H51" s="1079" t="s">
        <v>93</v>
      </c>
      <c r="I51" s="1080"/>
      <c r="J51" s="1080"/>
      <c r="K51" s="1132"/>
      <c r="L51" s="292"/>
      <c r="M51" s="292"/>
      <c r="N51" s="276"/>
      <c r="O51" s="293"/>
      <c r="P51" s="293"/>
      <c r="Q51" s="294"/>
      <c r="R51" s="239"/>
      <c r="S51" s="207"/>
      <c r="T51" s="207"/>
      <c r="U51" s="207"/>
      <c r="V51" s="207"/>
      <c r="W51" s="207"/>
    </row>
    <row r="52" spans="1:23" s="208" customFormat="1" ht="19.5">
      <c r="A52" s="297" t="s">
        <v>290</v>
      </c>
      <c r="B52" s="298"/>
      <c r="C52" s="299"/>
      <c r="D52" s="299"/>
      <c r="E52" s="299"/>
      <c r="F52" s="299"/>
      <c r="G52" s="299"/>
      <c r="H52" s="300"/>
      <c r="I52" s="300"/>
      <c r="J52" s="300"/>
      <c r="K52" s="300"/>
      <c r="L52" s="299"/>
      <c r="M52" s="301"/>
      <c r="N52" s="302"/>
      <c r="O52" s="299"/>
      <c r="P52" s="299"/>
      <c r="Q52" s="303"/>
      <c r="R52" s="239"/>
      <c r="S52" s="207"/>
      <c r="T52" s="207"/>
      <c r="U52" s="207"/>
      <c r="V52" s="207"/>
      <c r="W52" s="207"/>
    </row>
    <row r="53" spans="1:23" s="259" customFormat="1" ht="80.25" customHeight="1">
      <c r="A53" s="875" t="s">
        <v>826</v>
      </c>
      <c r="B53" s="875"/>
      <c r="C53" s="875"/>
      <c r="D53" s="519" t="s">
        <v>827</v>
      </c>
      <c r="E53" s="212" t="s">
        <v>162</v>
      </c>
      <c r="F53" s="280" t="s">
        <v>98</v>
      </c>
      <c r="G53" s="261">
        <v>1</v>
      </c>
      <c r="H53" s="838" t="s">
        <v>99</v>
      </c>
      <c r="I53" s="839"/>
      <c r="J53" s="839"/>
      <c r="K53" s="959"/>
      <c r="L53" s="292"/>
      <c r="M53" s="292"/>
      <c r="N53" s="276"/>
      <c r="O53" s="293"/>
      <c r="P53" s="293"/>
      <c r="Q53" s="294"/>
    </row>
    <row r="54" spans="1:23" s="259" customFormat="1" ht="117.75" customHeight="1">
      <c r="A54" s="852" t="s">
        <v>289</v>
      </c>
      <c r="B54" s="853"/>
      <c r="C54" s="854"/>
      <c r="D54" s="295" t="s">
        <v>101</v>
      </c>
      <c r="E54" s="296" t="s">
        <v>97</v>
      </c>
      <c r="F54" s="280" t="s">
        <v>98</v>
      </c>
      <c r="G54" s="261">
        <v>1</v>
      </c>
      <c r="H54" s="838" t="s">
        <v>99</v>
      </c>
      <c r="I54" s="839"/>
      <c r="J54" s="839"/>
      <c r="K54" s="959"/>
      <c r="L54" s="292"/>
      <c r="M54" s="292"/>
      <c r="N54" s="276"/>
      <c r="O54" s="293"/>
      <c r="P54" s="293"/>
      <c r="Q54" s="294"/>
    </row>
    <row r="55" spans="1:23" s="259" customFormat="1" ht="86.25" customHeight="1">
      <c r="A55" s="834" t="s">
        <v>103</v>
      </c>
      <c r="B55" s="835"/>
      <c r="C55" s="836"/>
      <c r="D55" s="211" t="s">
        <v>890</v>
      </c>
      <c r="E55" s="211" t="s">
        <v>97</v>
      </c>
      <c r="F55" s="251" t="s">
        <v>105</v>
      </c>
      <c r="G55" s="252"/>
      <c r="H55" s="838" t="s">
        <v>106</v>
      </c>
      <c r="I55" s="839"/>
      <c r="J55" s="839"/>
      <c r="K55" s="959"/>
      <c r="L55" s="292"/>
      <c r="M55" s="292"/>
      <c r="N55" s="276"/>
      <c r="O55" s="293"/>
      <c r="P55" s="293"/>
      <c r="Q55" s="294"/>
    </row>
    <row r="56" spans="1:23" s="208" customFormat="1" ht="19.5">
      <c r="A56" s="855" t="s">
        <v>107</v>
      </c>
      <c r="B56" s="856"/>
      <c r="C56" s="856"/>
      <c r="D56" s="856"/>
      <c r="E56" s="856"/>
      <c r="F56" s="856"/>
      <c r="G56" s="856"/>
      <c r="H56" s="856"/>
      <c r="I56" s="856"/>
      <c r="J56" s="856"/>
      <c r="K56" s="856"/>
      <c r="L56" s="856"/>
      <c r="M56" s="856"/>
      <c r="N56" s="856"/>
      <c r="O56" s="856"/>
      <c r="P56" s="856"/>
      <c r="Q56" s="857"/>
      <c r="R56" s="239"/>
      <c r="S56" s="207"/>
      <c r="T56" s="207"/>
      <c r="U56" s="207"/>
      <c r="V56" s="207"/>
      <c r="W56" s="207"/>
    </row>
    <row r="57" spans="1:23" s="259" customFormat="1" ht="170.25" customHeight="1">
      <c r="A57" s="767" t="s">
        <v>198</v>
      </c>
      <c r="B57" s="767"/>
      <c r="C57" s="768"/>
      <c r="D57" s="304" t="s">
        <v>199</v>
      </c>
      <c r="E57" s="279" t="s">
        <v>91</v>
      </c>
      <c r="F57" s="305" t="s">
        <v>200</v>
      </c>
      <c r="G57" s="252">
        <v>1</v>
      </c>
      <c r="H57" s="845" t="s">
        <v>102</v>
      </c>
      <c r="I57" s="846"/>
      <c r="J57" s="846"/>
      <c r="K57" s="996"/>
      <c r="L57" s="292"/>
      <c r="M57" s="292"/>
      <c r="N57" s="276"/>
      <c r="O57" s="293"/>
      <c r="P57" s="293"/>
      <c r="Q57" s="294"/>
    </row>
    <row r="58" spans="1:23" s="259" customFormat="1" ht="222.75" customHeight="1">
      <c r="A58" s="849" t="s">
        <v>112</v>
      </c>
      <c r="B58" s="850"/>
      <c r="C58" s="851"/>
      <c r="D58" s="310" t="s">
        <v>828</v>
      </c>
      <c r="E58" s="211" t="s">
        <v>91</v>
      </c>
      <c r="F58" s="275" t="s">
        <v>114</v>
      </c>
      <c r="G58" s="252">
        <v>1</v>
      </c>
      <c r="H58" s="838" t="s">
        <v>102</v>
      </c>
      <c r="I58" s="839"/>
      <c r="J58" s="839"/>
      <c r="K58" s="959"/>
      <c r="L58" s="292"/>
      <c r="M58" s="292"/>
      <c r="N58" s="276"/>
      <c r="O58" s="293"/>
      <c r="P58" s="293"/>
      <c r="Q58" s="294"/>
    </row>
    <row r="59" spans="1:23" s="259" customFormat="1" ht="216.75" customHeight="1">
      <c r="A59" s="842" t="s">
        <v>115</v>
      </c>
      <c r="B59" s="843"/>
      <c r="C59" s="844"/>
      <c r="D59" s="310" t="s">
        <v>116</v>
      </c>
      <c r="E59" s="278" t="s">
        <v>91</v>
      </c>
      <c r="F59" s="305" t="s">
        <v>204</v>
      </c>
      <c r="G59" s="252">
        <v>1</v>
      </c>
      <c r="H59" s="845" t="s">
        <v>102</v>
      </c>
      <c r="I59" s="846"/>
      <c r="J59" s="846"/>
      <c r="K59" s="996"/>
      <c r="L59" s="292"/>
      <c r="M59" s="292"/>
      <c r="N59" s="276"/>
      <c r="O59" s="293"/>
      <c r="P59" s="293"/>
      <c r="Q59" s="294"/>
    </row>
    <row r="60" spans="1:23" s="259" customFormat="1" ht="157.5" customHeight="1">
      <c r="A60" s="767" t="s">
        <v>205</v>
      </c>
      <c r="B60" s="767"/>
      <c r="C60" s="768"/>
      <c r="D60" s="304" t="s">
        <v>119</v>
      </c>
      <c r="E60" s="238" t="s">
        <v>91</v>
      </c>
      <c r="F60" s="305" t="s">
        <v>648</v>
      </c>
      <c r="G60" s="252">
        <v>1</v>
      </c>
      <c r="H60" s="845" t="s">
        <v>102</v>
      </c>
      <c r="I60" s="846"/>
      <c r="J60" s="846"/>
      <c r="K60" s="846"/>
      <c r="L60" s="292"/>
      <c r="M60" s="292"/>
      <c r="N60" s="276"/>
      <c r="O60" s="293" t="s">
        <v>111</v>
      </c>
      <c r="P60" s="293"/>
      <c r="Q60" s="294"/>
    </row>
    <row r="61" spans="1:23" s="259" customFormat="1" ht="89.25" customHeight="1">
      <c r="A61" s="837" t="s">
        <v>121</v>
      </c>
      <c r="B61" s="835"/>
      <c r="C61" s="836"/>
      <c r="D61" s="252"/>
      <c r="E61" s="211" t="s">
        <v>17</v>
      </c>
      <c r="F61" s="275"/>
      <c r="G61" s="252">
        <v>2</v>
      </c>
      <c r="H61" s="838" t="s">
        <v>102</v>
      </c>
      <c r="I61" s="839"/>
      <c r="J61" s="839"/>
      <c r="K61" s="959"/>
      <c r="L61" s="292"/>
      <c r="M61" s="292" t="s">
        <v>111</v>
      </c>
      <c r="N61" s="276"/>
      <c r="O61" s="293"/>
      <c r="P61" s="293"/>
      <c r="Q61" s="294"/>
    </row>
    <row r="62" spans="1:23" s="259" customFormat="1" ht="89.25" customHeight="1">
      <c r="A62" s="834" t="s">
        <v>122</v>
      </c>
      <c r="B62" s="835"/>
      <c r="C62" s="836"/>
      <c r="D62" s="252"/>
      <c r="E62" s="211" t="s">
        <v>17</v>
      </c>
      <c r="F62" s="275"/>
      <c r="G62" s="252">
        <v>1</v>
      </c>
      <c r="H62" s="317"/>
      <c r="I62" s="317"/>
      <c r="J62" s="317"/>
      <c r="K62" s="317"/>
      <c r="L62" s="292"/>
      <c r="M62" s="292" t="s">
        <v>111</v>
      </c>
      <c r="N62" s="276"/>
      <c r="O62" s="293"/>
      <c r="P62" s="293"/>
      <c r="Q62" s="294"/>
    </row>
    <row r="63" spans="1:23" s="259" customFormat="1" ht="99.75" customHeight="1">
      <c r="A63" s="837" t="s">
        <v>123</v>
      </c>
      <c r="B63" s="835"/>
      <c r="C63" s="836"/>
      <c r="D63" s="252"/>
      <c r="E63" s="211" t="s">
        <v>17</v>
      </c>
      <c r="F63" s="275" t="s">
        <v>206</v>
      </c>
      <c r="G63" s="252">
        <v>1</v>
      </c>
      <c r="H63" s="838"/>
      <c r="I63" s="839"/>
      <c r="J63" s="839"/>
      <c r="K63" s="959"/>
      <c r="L63" s="292"/>
      <c r="M63" s="292"/>
      <c r="N63" s="276"/>
      <c r="O63" s="293"/>
      <c r="P63" s="293"/>
      <c r="Q63" s="294"/>
    </row>
    <row r="64" spans="1:23" s="259" customFormat="1" ht="75" customHeight="1" thickBot="1">
      <c r="A64" s="318"/>
      <c r="B64" s="319"/>
      <c r="C64" s="320"/>
      <c r="D64" s="321"/>
      <c r="E64" s="322" t="s">
        <v>17</v>
      </c>
      <c r="F64" s="526" t="s">
        <v>207</v>
      </c>
      <c r="G64" s="321"/>
      <c r="H64" s="840"/>
      <c r="I64" s="841"/>
      <c r="J64" s="841"/>
      <c r="K64" s="995"/>
      <c r="L64" s="324"/>
      <c r="M64" s="324"/>
      <c r="N64" s="325"/>
      <c r="O64" s="326"/>
      <c r="P64" s="326"/>
      <c r="Q64" s="327"/>
    </row>
    <row r="65" spans="8:11" s="328" customFormat="1" ht="15.75">
      <c r="H65" s="329"/>
      <c r="I65" s="329"/>
      <c r="J65" s="329"/>
      <c r="K65" s="329"/>
    </row>
    <row r="66" spans="8:11" s="208" customFormat="1" ht="15.75">
      <c r="H66" s="330"/>
      <c r="I66" s="330"/>
      <c r="J66" s="330"/>
      <c r="K66" s="330"/>
    </row>
    <row r="67" spans="8:11" s="174" customFormat="1">
      <c r="H67" s="331"/>
      <c r="I67" s="331"/>
      <c r="J67" s="331"/>
      <c r="K67" s="331"/>
    </row>
    <row r="68" spans="8:11" s="174" customFormat="1">
      <c r="H68" s="331"/>
      <c r="I68" s="331"/>
      <c r="J68" s="331"/>
      <c r="K68" s="331"/>
    </row>
  </sheetData>
  <mergeCells count="80">
    <mergeCell ref="C1:K1"/>
    <mergeCell ref="A6:E6"/>
    <mergeCell ref="F6:G6"/>
    <mergeCell ref="A7:E7"/>
    <mergeCell ref="F7:G7"/>
    <mergeCell ref="A8:E8"/>
    <mergeCell ref="F8:G8"/>
    <mergeCell ref="A9:E9"/>
    <mergeCell ref="F9:G9"/>
    <mergeCell ref="L10:Q10"/>
    <mergeCell ref="A11:E11"/>
    <mergeCell ref="F11:G11"/>
    <mergeCell ref="A12:E12"/>
    <mergeCell ref="F12:G12"/>
    <mergeCell ref="A13:E13"/>
    <mergeCell ref="F13:G13"/>
    <mergeCell ref="A14:E14"/>
    <mergeCell ref="F14:G14"/>
    <mergeCell ref="A15:E15"/>
    <mergeCell ref="F15:G15"/>
    <mergeCell ref="A16:Q16"/>
    <mergeCell ref="U17:W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Q36"/>
    <mergeCell ref="U37:W37"/>
    <mergeCell ref="A38:C38"/>
    <mergeCell ref="A39:C39"/>
    <mergeCell ref="A41:Q41"/>
    <mergeCell ref="A42:C42"/>
    <mergeCell ref="A43:C43"/>
    <mergeCell ref="A44:Q44"/>
    <mergeCell ref="A45:C45"/>
    <mergeCell ref="A46:C46"/>
    <mergeCell ref="A47:Q47"/>
    <mergeCell ref="A48:C48"/>
    <mergeCell ref="H48:K48"/>
    <mergeCell ref="A49:C49"/>
    <mergeCell ref="H49:K49"/>
    <mergeCell ref="A50:C50"/>
    <mergeCell ref="H50:K50"/>
    <mergeCell ref="A51:C51"/>
    <mergeCell ref="H51:K51"/>
    <mergeCell ref="A53:C53"/>
    <mergeCell ref="H53:K53"/>
    <mergeCell ref="A54:C54"/>
    <mergeCell ref="H54:K54"/>
    <mergeCell ref="A55:C55"/>
    <mergeCell ref="H55:K55"/>
    <mergeCell ref="A56:Q56"/>
    <mergeCell ref="A57:C57"/>
    <mergeCell ref="H57:K57"/>
    <mergeCell ref="A58:C58"/>
    <mergeCell ref="H58:K58"/>
    <mergeCell ref="A62:C62"/>
    <mergeCell ref="A63:C63"/>
    <mergeCell ref="H63:K63"/>
    <mergeCell ref="H64:K64"/>
    <mergeCell ref="A59:C59"/>
    <mergeCell ref="H59:K59"/>
    <mergeCell ref="A60:C60"/>
    <mergeCell ref="H60:K60"/>
    <mergeCell ref="A61:C61"/>
    <mergeCell ref="H61:K61"/>
  </mergeCells>
  <phoneticPr fontId="1" type="noConversion"/>
  <printOptions horizontalCentered="1"/>
  <pageMargins left="0.23622047244094491" right="0.23622047244094491" top="0.59055118110236227" bottom="0" header="0.31496062992125984" footer="0.31496062992125984"/>
  <pageSetup paperSize="9" scale="5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W77"/>
  <sheetViews>
    <sheetView showGridLines="0" view="pageBreakPreview" zoomScale="80" zoomScaleNormal="70" zoomScaleSheetLayoutView="80" workbookViewId="0">
      <pane ySplit="5" topLeftCell="A15" activePane="bottomLeft" state="frozen"/>
      <selection pane="bottomLeft" activeCell="F27" sqref="F27"/>
    </sheetView>
  </sheetViews>
  <sheetFormatPr defaultColWidth="12" defaultRowHeight="11.25"/>
  <cols>
    <col min="1" max="1" width="12.33203125" style="174" customWidth="1"/>
    <col min="2" max="2" width="20" style="174" customWidth="1"/>
    <col min="3" max="3" width="25.1640625" style="174" customWidth="1"/>
    <col min="4" max="4" width="14" style="174" customWidth="1"/>
    <col min="5" max="5" width="15" style="174" customWidth="1"/>
    <col min="6" max="6" width="36" style="332" customWidth="1"/>
    <col min="7" max="7" width="10.33203125" style="332" customWidth="1"/>
    <col min="8" max="11" width="31.6640625" style="331" customWidth="1"/>
    <col min="12" max="17" width="9.1640625" style="332" customWidth="1"/>
    <col min="18" max="19" width="7.6640625" style="332" customWidth="1"/>
    <col min="20" max="16384" width="12" style="332"/>
  </cols>
  <sheetData>
    <row r="1" spans="1:23" s="174" customFormat="1" ht="43.5" customHeight="1">
      <c r="A1" s="170"/>
      <c r="B1" s="171"/>
      <c r="C1" s="900" t="s">
        <v>0</v>
      </c>
      <c r="D1" s="900"/>
      <c r="E1" s="900"/>
      <c r="F1" s="900"/>
      <c r="G1" s="900"/>
      <c r="H1" s="900"/>
      <c r="I1" s="900"/>
      <c r="J1" s="900"/>
      <c r="K1" s="900"/>
      <c r="L1" s="172" t="str">
        <f>'[3]TECHNICAL SHEET GARMENT'!J1</f>
        <v>WINTER 2018/19</v>
      </c>
      <c r="M1" s="171"/>
      <c r="N1" s="171"/>
      <c r="O1" s="171"/>
      <c r="P1" s="171"/>
      <c r="Q1" s="173"/>
    </row>
    <row r="2" spans="1:23" s="181" customFormat="1" ht="21" customHeight="1">
      <c r="A2" s="175" t="str">
        <f>'[3]TECHNICAL SHEET GARMENT'!A2</f>
        <v>LFV11412</v>
      </c>
      <c r="B2" s="176"/>
      <c r="C2" s="177"/>
      <c r="D2" s="176"/>
      <c r="E2" s="177"/>
      <c r="F2" s="177" t="str">
        <f>'[3]TECHNICAL SHEET GARMENT'!F2</f>
        <v>TRACK 3in1 LOFT JKT</v>
      </c>
      <c r="G2" s="177"/>
      <c r="H2" s="178"/>
      <c r="I2" s="178"/>
      <c r="J2" s="178"/>
      <c r="K2" s="178"/>
      <c r="L2" s="177" t="s">
        <v>1</v>
      </c>
      <c r="M2" s="179" t="str">
        <f>'[3]TECHNICAL SHEET GARMENT'!K2</f>
        <v>V1BULK</v>
      </c>
      <c r="N2" s="177"/>
      <c r="O2" s="177"/>
      <c r="P2" s="177"/>
      <c r="Q2" s="180"/>
    </row>
    <row r="3" spans="1:23" s="188" customFormat="1" ht="21" customHeight="1">
      <c r="A3" s="901" t="str">
        <f>'[3]TECHNICAL SHEET GARMENT'!A3</f>
        <v>FABRIC / SUPPLIER: 06302 / LIBOLON</v>
      </c>
      <c r="B3" s="902"/>
      <c r="C3" s="902"/>
      <c r="D3" s="902"/>
      <c r="E3" s="182"/>
      <c r="F3" s="183"/>
      <c r="G3" s="183"/>
      <c r="H3" s="184"/>
      <c r="I3" s="185"/>
      <c r="J3" s="185"/>
      <c r="K3" s="184"/>
      <c r="L3" s="183" t="s">
        <v>2</v>
      </c>
      <c r="M3" s="182"/>
      <c r="N3" s="186"/>
      <c r="O3" s="186" t="str">
        <f>'[3]TECHNICAL SHEET GARMENT'!L3</f>
        <v>Marjorie</v>
      </c>
      <c r="P3" s="186"/>
      <c r="Q3" s="187"/>
    </row>
    <row r="4" spans="1:23" s="188" customFormat="1" ht="21" customHeight="1" thickBot="1">
      <c r="A4" s="189" t="s">
        <v>3</v>
      </c>
      <c r="B4" s="190">
        <f>'[3]TECHNICAL SHEET GARMENT'!B4</f>
        <v>43131</v>
      </c>
      <c r="C4" s="191"/>
      <c r="D4" s="191"/>
      <c r="E4" s="192"/>
      <c r="F4" s="192"/>
      <c r="G4" s="192"/>
      <c r="H4" s="193"/>
      <c r="I4" s="194"/>
      <c r="J4" s="194"/>
      <c r="K4" s="193"/>
      <c r="L4" s="195" t="str">
        <f>'[3]TECHNICAL SHEET GARMENT'!J4</f>
        <v xml:space="preserve">SUPPLIER : </v>
      </c>
      <c r="M4" s="191"/>
      <c r="N4" s="196"/>
      <c r="O4" s="196" t="str">
        <f>'[3]TECHNICAL SHEET GARMENT'!L4</f>
        <v>PRIMA CHANNEL</v>
      </c>
      <c r="P4" s="196"/>
      <c r="Q4" s="197"/>
    </row>
    <row r="5" spans="1:23" s="208" customFormat="1" ht="34.5" customHeight="1">
      <c r="A5" s="198" t="s">
        <v>4</v>
      </c>
      <c r="B5" s="199"/>
      <c r="C5" s="200"/>
      <c r="D5" s="200"/>
      <c r="E5" s="200"/>
      <c r="F5" s="200"/>
      <c r="G5" s="200"/>
      <c r="H5" s="201" t="s">
        <v>208</v>
      </c>
      <c r="I5" s="201" t="s">
        <v>209</v>
      </c>
      <c r="J5" s="201" t="s">
        <v>210</v>
      </c>
      <c r="K5" s="201"/>
      <c r="L5" s="202"/>
      <c r="M5" s="203"/>
      <c r="N5" s="200"/>
      <c r="O5" s="200"/>
      <c r="P5" s="200"/>
      <c r="Q5" s="204"/>
      <c r="R5" s="205"/>
      <c r="S5" s="206"/>
      <c r="T5" s="206"/>
      <c r="U5" s="207"/>
      <c r="V5" s="207"/>
      <c r="W5" s="207"/>
    </row>
    <row r="6" spans="1:23" s="218" customFormat="1" ht="69.75" customHeight="1">
      <c r="A6" s="894" t="s">
        <v>211</v>
      </c>
      <c r="B6" s="898"/>
      <c r="C6" s="898"/>
      <c r="D6" s="899"/>
      <c r="E6" s="209" t="s">
        <v>212</v>
      </c>
      <c r="F6" s="903" t="s">
        <v>10</v>
      </c>
      <c r="G6" s="904"/>
      <c r="H6" s="210" t="s">
        <v>213</v>
      </c>
      <c r="I6" s="211" t="s">
        <v>214</v>
      </c>
      <c r="J6" s="211" t="s">
        <v>215</v>
      </c>
      <c r="K6" s="212"/>
      <c r="L6" s="213"/>
      <c r="M6" s="213"/>
      <c r="N6" s="213"/>
      <c r="O6" s="214"/>
      <c r="P6" s="214"/>
      <c r="Q6" s="215"/>
      <c r="R6" s="216"/>
      <c r="S6" s="216"/>
      <c r="T6" s="216"/>
      <c r="U6" s="217"/>
      <c r="V6" s="217"/>
      <c r="W6" s="217"/>
    </row>
    <row r="7" spans="1:23" s="218" customFormat="1" ht="59.25" customHeight="1">
      <c r="A7" s="894" t="s">
        <v>16</v>
      </c>
      <c r="B7" s="895"/>
      <c r="C7" s="895"/>
      <c r="D7" s="896"/>
      <c r="E7" s="219" t="s">
        <v>17</v>
      </c>
      <c r="F7" s="892" t="s">
        <v>18</v>
      </c>
      <c r="G7" s="893"/>
      <c r="H7" s="220" t="s">
        <v>216</v>
      </c>
      <c r="I7" s="220" t="s">
        <v>19</v>
      </c>
      <c r="J7" s="220" t="s">
        <v>19</v>
      </c>
      <c r="K7" s="220"/>
      <c r="L7" s="213"/>
      <c r="M7" s="213"/>
      <c r="N7" s="214"/>
      <c r="O7" s="214"/>
      <c r="P7" s="214"/>
      <c r="Q7" s="215"/>
      <c r="R7" s="216"/>
      <c r="S7" s="216"/>
      <c r="T7" s="216"/>
      <c r="U7" s="217"/>
      <c r="V7" s="217"/>
      <c r="W7" s="217"/>
    </row>
    <row r="8" spans="1:23" s="225" customFormat="1" ht="54" customHeight="1">
      <c r="A8" s="894" t="s">
        <v>217</v>
      </c>
      <c r="B8" s="895"/>
      <c r="C8" s="895"/>
      <c r="D8" s="896"/>
      <c r="E8" s="221" t="s">
        <v>17</v>
      </c>
      <c r="F8" s="883" t="s">
        <v>218</v>
      </c>
      <c r="G8" s="884"/>
      <c r="H8" s="220" t="s">
        <v>216</v>
      </c>
      <c r="I8" s="220" t="s">
        <v>19</v>
      </c>
      <c r="J8" s="220" t="s">
        <v>19</v>
      </c>
      <c r="K8" s="220"/>
      <c r="L8" s="222"/>
      <c r="M8" s="222"/>
      <c r="N8" s="223"/>
      <c r="O8" s="223"/>
      <c r="P8" s="223"/>
      <c r="Q8" s="215"/>
      <c r="R8" s="224"/>
      <c r="S8" s="224"/>
      <c r="T8" s="224"/>
      <c r="U8" s="224"/>
      <c r="V8" s="224"/>
    </row>
    <row r="9" spans="1:23" s="225" customFormat="1" ht="54" customHeight="1">
      <c r="A9" s="894" t="s">
        <v>219</v>
      </c>
      <c r="B9" s="895"/>
      <c r="C9" s="895"/>
      <c r="D9" s="896"/>
      <c r="E9" s="226" t="s">
        <v>17</v>
      </c>
      <c r="F9" s="227" t="s">
        <v>220</v>
      </c>
      <c r="G9" s="228"/>
      <c r="H9" s="220" t="s">
        <v>216</v>
      </c>
      <c r="I9" s="220" t="s">
        <v>19</v>
      </c>
      <c r="J9" s="220" t="s">
        <v>19</v>
      </c>
      <c r="K9" s="220"/>
      <c r="L9" s="222"/>
      <c r="M9" s="222"/>
      <c r="N9" s="223"/>
      <c r="O9" s="223"/>
      <c r="P9" s="223"/>
      <c r="Q9" s="215"/>
      <c r="R9" s="224"/>
      <c r="S9" s="224"/>
      <c r="T9" s="224"/>
      <c r="U9" s="224"/>
      <c r="V9" s="224"/>
    </row>
    <row r="10" spans="1:23" s="225" customFormat="1" ht="54" customHeight="1">
      <c r="A10" s="897" t="s">
        <v>221</v>
      </c>
      <c r="B10" s="898"/>
      <c r="C10" s="898"/>
      <c r="D10" s="899"/>
      <c r="E10" s="221" t="s">
        <v>17</v>
      </c>
      <c r="F10" s="892" t="s">
        <v>222</v>
      </c>
      <c r="G10" s="893"/>
      <c r="H10" s="220" t="s">
        <v>24</v>
      </c>
      <c r="I10" s="220" t="s">
        <v>24</v>
      </c>
      <c r="J10" s="220" t="s">
        <v>24</v>
      </c>
      <c r="K10" s="220"/>
      <c r="L10" s="222"/>
      <c r="M10" s="222"/>
      <c r="N10" s="223"/>
      <c r="O10" s="223"/>
      <c r="P10" s="223"/>
      <c r="Q10" s="215"/>
      <c r="R10" s="229"/>
      <c r="S10" s="229"/>
      <c r="T10" s="229"/>
      <c r="U10" s="229"/>
      <c r="V10" s="229"/>
    </row>
    <row r="11" spans="1:23" s="225" customFormat="1" ht="54" customHeight="1">
      <c r="A11" s="897" t="s">
        <v>223</v>
      </c>
      <c r="B11" s="898"/>
      <c r="C11" s="898"/>
      <c r="D11" s="899"/>
      <c r="E11" s="221" t="s">
        <v>17</v>
      </c>
      <c r="F11" s="892" t="s">
        <v>140</v>
      </c>
      <c r="G11" s="893"/>
      <c r="H11" s="220" t="s">
        <v>224</v>
      </c>
      <c r="I11" s="220" t="s">
        <v>224</v>
      </c>
      <c r="J11" s="220" t="s">
        <v>224</v>
      </c>
      <c r="K11" s="220"/>
      <c r="L11" s="222"/>
      <c r="M11" s="222"/>
      <c r="N11" s="223"/>
      <c r="O11" s="223"/>
      <c r="P11" s="223"/>
      <c r="Q11" s="215"/>
      <c r="R11" s="224"/>
      <c r="S11" s="224"/>
      <c r="T11" s="224"/>
      <c r="U11" s="224"/>
      <c r="V11" s="224"/>
    </row>
    <row r="12" spans="1:23" s="225" customFormat="1" ht="45.75" customHeight="1">
      <c r="A12" s="230" t="s">
        <v>225</v>
      </c>
      <c r="B12" s="231"/>
      <c r="C12" s="232"/>
      <c r="D12" s="232"/>
      <c r="E12" s="232"/>
      <c r="F12" s="232"/>
      <c r="G12" s="233"/>
      <c r="H12" s="234" t="str">
        <f>H5</f>
        <v>HEATHER GREY
4809</v>
      </c>
      <c r="I12" s="235" t="str">
        <f>I5</f>
        <v>ECLIPSE BLUE
8598</v>
      </c>
      <c r="J12" s="235" t="str">
        <f>J5</f>
        <v>BURGUNDY
8606</v>
      </c>
      <c r="K12" s="235"/>
      <c r="L12" s="886"/>
      <c r="M12" s="887"/>
      <c r="N12" s="887"/>
      <c r="O12" s="887"/>
      <c r="P12" s="887"/>
      <c r="Q12" s="888"/>
      <c r="R12" s="224"/>
      <c r="S12" s="224"/>
      <c r="T12" s="224"/>
      <c r="U12" s="224"/>
      <c r="V12" s="224"/>
    </row>
    <row r="13" spans="1:23" s="225" customFormat="1" ht="66" customHeight="1">
      <c r="A13" s="880" t="s">
        <v>226</v>
      </c>
      <c r="B13" s="881"/>
      <c r="C13" s="881"/>
      <c r="D13" s="882"/>
      <c r="E13" s="221" t="s">
        <v>17</v>
      </c>
      <c r="F13" s="883" t="s">
        <v>227</v>
      </c>
      <c r="G13" s="884"/>
      <c r="H13" s="236" t="s">
        <v>19</v>
      </c>
      <c r="I13" s="237" t="s">
        <v>228</v>
      </c>
      <c r="J13" s="236" t="s">
        <v>19</v>
      </c>
      <c r="K13" s="236"/>
      <c r="L13" s="222"/>
      <c r="M13" s="222"/>
      <c r="N13" s="223"/>
      <c r="O13" s="223"/>
      <c r="P13" s="223"/>
      <c r="Q13" s="215"/>
      <c r="R13" s="224"/>
      <c r="S13" s="224"/>
      <c r="T13" s="224"/>
      <c r="U13" s="224"/>
      <c r="V13" s="224"/>
    </row>
    <row r="14" spans="1:23" s="225" customFormat="1" ht="45.75" customHeight="1">
      <c r="A14" s="889" t="s">
        <v>229</v>
      </c>
      <c r="B14" s="890"/>
      <c r="C14" s="890"/>
      <c r="D14" s="891"/>
      <c r="E14" s="226" t="s">
        <v>17</v>
      </c>
      <c r="F14" s="892" t="s">
        <v>230</v>
      </c>
      <c r="G14" s="893"/>
      <c r="H14" s="220" t="s">
        <v>216</v>
      </c>
      <c r="I14" s="220" t="s">
        <v>19</v>
      </c>
      <c r="J14" s="220" t="s">
        <v>19</v>
      </c>
      <c r="K14" s="220"/>
      <c r="L14" s="222"/>
      <c r="M14" s="222"/>
      <c r="N14" s="223"/>
      <c r="O14" s="223"/>
      <c r="P14" s="223"/>
      <c r="Q14" s="215"/>
      <c r="R14" s="224"/>
      <c r="S14" s="224"/>
      <c r="T14" s="224"/>
      <c r="U14" s="224"/>
      <c r="V14" s="224"/>
    </row>
    <row r="15" spans="1:23" s="225" customFormat="1" ht="60" customHeight="1">
      <c r="A15" s="894" t="s">
        <v>219</v>
      </c>
      <c r="B15" s="895"/>
      <c r="C15" s="895"/>
      <c r="D15" s="896"/>
      <c r="E15" s="221" t="s">
        <v>17</v>
      </c>
      <c r="F15" s="883" t="s">
        <v>231</v>
      </c>
      <c r="G15" s="884"/>
      <c r="H15" s="220" t="s">
        <v>216</v>
      </c>
      <c r="I15" s="220" t="s">
        <v>19</v>
      </c>
      <c r="J15" s="220" t="s">
        <v>19</v>
      </c>
      <c r="K15" s="236"/>
      <c r="L15" s="222"/>
      <c r="M15" s="222"/>
      <c r="N15" s="223"/>
      <c r="O15" s="223"/>
      <c r="P15" s="223"/>
      <c r="Q15" s="215"/>
      <c r="R15" s="224"/>
      <c r="S15" s="224"/>
      <c r="T15" s="224"/>
      <c r="U15" s="224"/>
      <c r="V15" s="224"/>
    </row>
    <row r="16" spans="1:23" s="225" customFormat="1" ht="54" customHeight="1">
      <c r="A16" s="880" t="s">
        <v>232</v>
      </c>
      <c r="B16" s="881"/>
      <c r="C16" s="881"/>
      <c r="D16" s="882"/>
      <c r="E16" s="221" t="s">
        <v>233</v>
      </c>
      <c r="F16" s="883" t="s">
        <v>234</v>
      </c>
      <c r="G16" s="884"/>
      <c r="H16" s="238" t="s">
        <v>102</v>
      </c>
      <c r="I16" s="238" t="s">
        <v>102</v>
      </c>
      <c r="J16" s="238" t="s">
        <v>102</v>
      </c>
      <c r="K16" s="238"/>
      <c r="L16" s="222"/>
      <c r="M16" s="222"/>
      <c r="N16" s="223"/>
      <c r="O16" s="223"/>
      <c r="P16" s="223"/>
      <c r="Q16" s="215"/>
      <c r="R16" s="224"/>
      <c r="S16" s="224"/>
      <c r="T16" s="224"/>
      <c r="U16" s="224"/>
      <c r="V16" s="224"/>
    </row>
    <row r="17" spans="1:23" s="208" customFormat="1" ht="24.75" customHeight="1">
      <c r="A17" s="855" t="s">
        <v>25</v>
      </c>
      <c r="B17" s="856"/>
      <c r="C17" s="856"/>
      <c r="D17" s="856"/>
      <c r="E17" s="856"/>
      <c r="F17" s="856"/>
      <c r="G17" s="856"/>
      <c r="H17" s="856"/>
      <c r="I17" s="856"/>
      <c r="J17" s="856"/>
      <c r="K17" s="856"/>
      <c r="L17" s="856"/>
      <c r="M17" s="856"/>
      <c r="N17" s="856"/>
      <c r="O17" s="856"/>
      <c r="P17" s="856"/>
      <c r="Q17" s="857"/>
      <c r="R17" s="239"/>
      <c r="S17" s="207"/>
      <c r="T17" s="207"/>
      <c r="U17" s="207"/>
      <c r="V17" s="207"/>
      <c r="W17" s="207"/>
    </row>
    <row r="18" spans="1:23" s="208" customFormat="1" ht="39" customHeight="1">
      <c r="A18" s="240"/>
      <c r="B18" s="241" t="s">
        <v>26</v>
      </c>
      <c r="C18" s="242"/>
      <c r="D18" s="243" t="s">
        <v>27</v>
      </c>
      <c r="E18" s="244" t="s">
        <v>28</v>
      </c>
      <c r="F18" s="245" t="s">
        <v>29</v>
      </c>
      <c r="G18" s="246" t="s">
        <v>30</v>
      </c>
      <c r="H18" s="247" t="str">
        <f>H5</f>
        <v>HEATHER GREY
4809</v>
      </c>
      <c r="I18" s="244" t="str">
        <f>I5</f>
        <v>ECLIPSE BLUE
8598</v>
      </c>
      <c r="J18" s="244" t="str">
        <f>J5</f>
        <v>BURGUNDY
8606</v>
      </c>
      <c r="K18" s="244">
        <f>K5</f>
        <v>0</v>
      </c>
      <c r="L18" s="245" t="s">
        <v>32</v>
      </c>
      <c r="M18" s="245" t="s">
        <v>33</v>
      </c>
      <c r="N18" s="248" t="s">
        <v>34</v>
      </c>
      <c r="O18" s="245" t="s">
        <v>35</v>
      </c>
      <c r="P18" s="245" t="s">
        <v>36</v>
      </c>
      <c r="Q18" s="249" t="s">
        <v>235</v>
      </c>
      <c r="T18" s="250"/>
      <c r="U18" s="864"/>
      <c r="V18" s="864"/>
      <c r="W18" s="864"/>
    </row>
    <row r="19" spans="1:23" s="259" customFormat="1" ht="54.75" customHeight="1">
      <c r="A19" s="885" t="s">
        <v>236</v>
      </c>
      <c r="B19" s="866"/>
      <c r="C19" s="867"/>
      <c r="D19" s="212"/>
      <c r="E19" s="211" t="s">
        <v>38</v>
      </c>
      <c r="F19" s="251" t="s">
        <v>39</v>
      </c>
      <c r="G19" s="252">
        <v>1</v>
      </c>
      <c r="H19" s="253" t="s">
        <v>237</v>
      </c>
      <c r="I19" s="253" t="s">
        <v>238</v>
      </c>
      <c r="J19" s="254" t="s">
        <v>239</v>
      </c>
      <c r="K19" s="253"/>
      <c r="L19" s="255"/>
      <c r="M19" s="255"/>
      <c r="N19" s="256"/>
      <c r="O19" s="255"/>
      <c r="P19" s="257"/>
      <c r="Q19" s="258"/>
    </row>
    <row r="20" spans="1:23" s="259" customFormat="1" ht="68.25" customHeight="1">
      <c r="A20" s="865" t="s">
        <v>240</v>
      </c>
      <c r="B20" s="866"/>
      <c r="C20" s="867"/>
      <c r="D20" s="212"/>
      <c r="E20" s="212" t="s">
        <v>241</v>
      </c>
      <c r="F20" s="260" t="s">
        <v>242</v>
      </c>
      <c r="G20" s="261">
        <v>1</v>
      </c>
      <c r="H20" s="212" t="s">
        <v>243</v>
      </c>
      <c r="I20" s="212" t="s">
        <v>244</v>
      </c>
      <c r="J20" s="262" t="s">
        <v>245</v>
      </c>
      <c r="K20" s="263"/>
      <c r="L20" s="255"/>
      <c r="M20" s="255"/>
      <c r="N20" s="256"/>
      <c r="O20" s="255"/>
      <c r="P20" s="264"/>
      <c r="Q20" s="265"/>
    </row>
    <row r="21" spans="1:23" s="259" customFormat="1" ht="67.5" customHeight="1">
      <c r="A21" s="868" t="s">
        <v>246</v>
      </c>
      <c r="B21" s="869"/>
      <c r="C21" s="870"/>
      <c r="D21" s="212"/>
      <c r="E21" s="212" t="s">
        <v>38</v>
      </c>
      <c r="F21" s="260" t="s">
        <v>44</v>
      </c>
      <c r="G21" s="261">
        <v>3</v>
      </c>
      <c r="H21" s="253" t="s">
        <v>237</v>
      </c>
      <c r="I21" s="253" t="s">
        <v>238</v>
      </c>
      <c r="J21" s="254" t="s">
        <v>239</v>
      </c>
      <c r="K21" s="263"/>
      <c r="L21" s="255"/>
      <c r="M21" s="255"/>
      <c r="N21" s="256"/>
      <c r="O21" s="255"/>
      <c r="P21" s="264"/>
      <c r="Q21" s="265"/>
    </row>
    <row r="22" spans="1:23" s="259" customFormat="1" ht="66.75" customHeight="1">
      <c r="A22" s="876" t="s">
        <v>247</v>
      </c>
      <c r="B22" s="877"/>
      <c r="C22" s="878"/>
      <c r="D22" s="209"/>
      <c r="E22" s="209" t="s">
        <v>241</v>
      </c>
      <c r="F22" s="260" t="s">
        <v>248</v>
      </c>
      <c r="G22" s="266">
        <v>1</v>
      </c>
      <c r="H22" s="253" t="s">
        <v>237</v>
      </c>
      <c r="I22" s="253" t="s">
        <v>238</v>
      </c>
      <c r="J22" s="254" t="s">
        <v>239</v>
      </c>
      <c r="K22" s="263"/>
      <c r="L22" s="267"/>
      <c r="M22" s="267"/>
      <c r="N22" s="256"/>
      <c r="O22" s="267"/>
      <c r="P22" s="267"/>
      <c r="Q22" s="268"/>
      <c r="R22" s="269"/>
      <c r="S22" s="269"/>
      <c r="T22" s="269"/>
      <c r="U22" s="269"/>
      <c r="V22" s="269"/>
      <c r="W22" s="269"/>
    </row>
    <row r="23" spans="1:23" s="259" customFormat="1" ht="59.25" customHeight="1">
      <c r="A23" s="879" t="s">
        <v>160</v>
      </c>
      <c r="B23" s="879"/>
      <c r="C23" s="879"/>
      <c r="D23" s="212" t="s">
        <v>161</v>
      </c>
      <c r="E23" s="212" t="s">
        <v>162</v>
      </c>
      <c r="F23" s="260" t="s">
        <v>249</v>
      </c>
      <c r="G23" s="252">
        <v>1</v>
      </c>
      <c r="H23" s="270" t="s">
        <v>13</v>
      </c>
      <c r="I23" s="211" t="s">
        <v>250</v>
      </c>
      <c r="J23" s="211" t="s">
        <v>13</v>
      </c>
      <c r="K23" s="253"/>
      <c r="L23" s="271"/>
      <c r="M23" s="271"/>
      <c r="N23" s="272"/>
      <c r="O23" s="271"/>
      <c r="P23" s="273"/>
      <c r="Q23" s="274"/>
    </row>
    <row r="24" spans="1:23" s="259" customFormat="1" ht="59.25" customHeight="1">
      <c r="A24" s="879" t="s">
        <v>160</v>
      </c>
      <c r="B24" s="879"/>
      <c r="C24" s="879"/>
      <c r="D24" s="212" t="s">
        <v>161</v>
      </c>
      <c r="E24" s="212" t="s">
        <v>162</v>
      </c>
      <c r="F24" s="260" t="s">
        <v>251</v>
      </c>
      <c r="G24" s="252">
        <v>3</v>
      </c>
      <c r="H24" s="270" t="s">
        <v>13</v>
      </c>
      <c r="I24" s="211" t="s">
        <v>252</v>
      </c>
      <c r="J24" s="211" t="s">
        <v>13</v>
      </c>
      <c r="K24" s="253"/>
      <c r="L24" s="271"/>
      <c r="M24" s="271"/>
      <c r="N24" s="272"/>
      <c r="O24" s="271"/>
      <c r="P24" s="273"/>
      <c r="Q24" s="274"/>
    </row>
    <row r="25" spans="1:23" s="259" customFormat="1" ht="59.25" customHeight="1">
      <c r="A25" s="868" t="s">
        <v>253</v>
      </c>
      <c r="B25" s="847"/>
      <c r="C25" s="848"/>
      <c r="D25" s="252"/>
      <c r="E25" s="252" t="s">
        <v>17</v>
      </c>
      <c r="F25" s="275" t="s">
        <v>254</v>
      </c>
      <c r="G25" s="252">
        <v>3</v>
      </c>
      <c r="H25" s="252" t="s">
        <v>59</v>
      </c>
      <c r="I25" s="252" t="s">
        <v>59</v>
      </c>
      <c r="J25" s="252" t="s">
        <v>59</v>
      </c>
      <c r="K25" s="252"/>
      <c r="L25" s="271"/>
      <c r="M25" s="271"/>
      <c r="N25" s="272"/>
      <c r="O25" s="271"/>
      <c r="P25" s="273"/>
      <c r="Q25" s="274"/>
    </row>
    <row r="26" spans="1:23" s="259" customFormat="1" ht="66.75" customHeight="1">
      <c r="A26" s="868" t="s">
        <v>253</v>
      </c>
      <c r="B26" s="847"/>
      <c r="C26" s="848"/>
      <c r="D26" s="261"/>
      <c r="E26" s="261" t="s">
        <v>17</v>
      </c>
      <c r="F26" s="260" t="s">
        <v>255</v>
      </c>
      <c r="G26" s="261">
        <v>7</v>
      </c>
      <c r="H26" s="252" t="s">
        <v>59</v>
      </c>
      <c r="I26" s="252" t="s">
        <v>59</v>
      </c>
      <c r="J26" s="252" t="s">
        <v>59</v>
      </c>
      <c r="K26" s="252"/>
      <c r="L26" s="271"/>
      <c r="M26" s="271"/>
      <c r="N26" s="272"/>
      <c r="O26" s="271"/>
      <c r="P26" s="273"/>
      <c r="Q26" s="274"/>
    </row>
    <row r="27" spans="1:23" s="259" customFormat="1" ht="48" customHeight="1">
      <c r="A27" s="868" t="s">
        <v>256</v>
      </c>
      <c r="B27" s="847"/>
      <c r="C27" s="848"/>
      <c r="D27" s="261"/>
      <c r="E27" s="261" t="s">
        <v>17</v>
      </c>
      <c r="F27" s="260" t="s">
        <v>257</v>
      </c>
      <c r="G27" s="261">
        <v>3</v>
      </c>
      <c r="H27" s="252" t="s">
        <v>59</v>
      </c>
      <c r="I27" s="252" t="s">
        <v>59</v>
      </c>
      <c r="J27" s="252" t="s">
        <v>59</v>
      </c>
      <c r="K27" s="252"/>
      <c r="L27" s="271"/>
      <c r="M27" s="271"/>
      <c r="N27" s="276"/>
      <c r="O27" s="271"/>
      <c r="P27" s="271"/>
      <c r="Q27" s="277"/>
    </row>
    <row r="28" spans="1:23" s="259" customFormat="1" ht="50.25" customHeight="1">
      <c r="A28" s="871" t="s">
        <v>52</v>
      </c>
      <c r="B28" s="872"/>
      <c r="C28" s="873"/>
      <c r="D28" s="211"/>
      <c r="E28" s="252" t="s">
        <v>17</v>
      </c>
      <c r="F28" s="275" t="s">
        <v>53</v>
      </c>
      <c r="G28" s="252">
        <v>2</v>
      </c>
      <c r="H28" s="211" t="s">
        <v>19</v>
      </c>
      <c r="I28" s="211" t="s">
        <v>19</v>
      </c>
      <c r="J28" s="211" t="s">
        <v>19</v>
      </c>
      <c r="K28" s="252"/>
      <c r="L28" s="271"/>
      <c r="M28" s="271"/>
      <c r="N28" s="276"/>
      <c r="O28" s="272"/>
      <c r="P28" s="272"/>
      <c r="Q28" s="277"/>
    </row>
    <row r="29" spans="1:23" s="259" customFormat="1" ht="60" customHeight="1">
      <c r="A29" s="874" t="s">
        <v>54</v>
      </c>
      <c r="B29" s="875"/>
      <c r="C29" s="875"/>
      <c r="D29" s="278" t="s">
        <v>55</v>
      </c>
      <c r="E29" s="278" t="s">
        <v>47</v>
      </c>
      <c r="F29" s="275" t="s">
        <v>56</v>
      </c>
      <c r="G29" s="252">
        <v>3</v>
      </c>
      <c r="H29" s="252" t="s">
        <v>13</v>
      </c>
      <c r="I29" s="252" t="s">
        <v>13</v>
      </c>
      <c r="J29" s="252" t="s">
        <v>13</v>
      </c>
      <c r="K29" s="252"/>
      <c r="L29" s="271"/>
      <c r="M29" s="271"/>
      <c r="N29" s="276"/>
      <c r="O29" s="272"/>
      <c r="P29" s="272"/>
      <c r="Q29" s="277"/>
    </row>
    <row r="30" spans="1:23" s="259" customFormat="1" ht="51.75" customHeight="1">
      <c r="A30" s="871" t="s">
        <v>57</v>
      </c>
      <c r="B30" s="872"/>
      <c r="C30" s="873"/>
      <c r="D30" s="211"/>
      <c r="E30" s="211" t="s">
        <v>17</v>
      </c>
      <c r="F30" s="275" t="s">
        <v>58</v>
      </c>
      <c r="G30" s="252">
        <v>6</v>
      </c>
      <c r="H30" s="252" t="s">
        <v>59</v>
      </c>
      <c r="I30" s="252" t="s">
        <v>59</v>
      </c>
      <c r="J30" s="252" t="s">
        <v>59</v>
      </c>
      <c r="K30" s="252"/>
      <c r="L30" s="271"/>
      <c r="M30" s="271"/>
      <c r="N30" s="276"/>
      <c r="O30" s="272"/>
      <c r="P30" s="272"/>
      <c r="Q30" s="277"/>
    </row>
    <row r="31" spans="1:23" s="259" customFormat="1" ht="60" customHeight="1">
      <c r="A31" s="875" t="s">
        <v>60</v>
      </c>
      <c r="B31" s="875"/>
      <c r="C31" s="875"/>
      <c r="D31" s="279" t="s">
        <v>61</v>
      </c>
      <c r="E31" s="279" t="s">
        <v>47</v>
      </c>
      <c r="F31" s="275" t="s">
        <v>62</v>
      </c>
      <c r="G31" s="252">
        <v>2</v>
      </c>
      <c r="H31" s="252" t="s">
        <v>13</v>
      </c>
      <c r="I31" s="252" t="s">
        <v>13</v>
      </c>
      <c r="J31" s="252" t="s">
        <v>13</v>
      </c>
      <c r="K31" s="261"/>
      <c r="L31" s="271"/>
      <c r="M31" s="271"/>
      <c r="N31" s="276"/>
      <c r="O31" s="272"/>
      <c r="P31" s="272"/>
      <c r="Q31" s="277"/>
    </row>
    <row r="32" spans="1:23" s="259" customFormat="1" ht="51" customHeight="1">
      <c r="A32" s="871" t="s">
        <v>258</v>
      </c>
      <c r="B32" s="872"/>
      <c r="C32" s="873"/>
      <c r="D32" s="211" t="s">
        <v>179</v>
      </c>
      <c r="E32" s="252" t="s">
        <v>180</v>
      </c>
      <c r="F32" s="275" t="s">
        <v>259</v>
      </c>
      <c r="G32" s="252">
        <v>4</v>
      </c>
      <c r="H32" s="252" t="s">
        <v>13</v>
      </c>
      <c r="I32" s="252" t="s">
        <v>13</v>
      </c>
      <c r="J32" s="252" t="s">
        <v>13</v>
      </c>
      <c r="K32" s="252"/>
      <c r="L32" s="271"/>
      <c r="M32" s="271"/>
      <c r="N32" s="276"/>
      <c r="O32" s="272"/>
      <c r="P32" s="272"/>
      <c r="Q32" s="277"/>
    </row>
    <row r="33" spans="1:23" s="259" customFormat="1" ht="39.75" customHeight="1">
      <c r="A33" s="861" t="s">
        <v>260</v>
      </c>
      <c r="B33" s="862"/>
      <c r="C33" s="863"/>
      <c r="D33" s="252"/>
      <c r="E33" s="212" t="s">
        <v>66</v>
      </c>
      <c r="F33" s="275" t="s">
        <v>261</v>
      </c>
      <c r="G33" s="252">
        <v>3</v>
      </c>
      <c r="H33" s="252" t="s">
        <v>19</v>
      </c>
      <c r="I33" s="211" t="s">
        <v>262</v>
      </c>
      <c r="J33" s="252" t="s">
        <v>19</v>
      </c>
      <c r="K33" s="252"/>
      <c r="L33" s="271"/>
      <c r="M33" s="271"/>
      <c r="N33" s="276"/>
      <c r="O33" s="272"/>
      <c r="P33" s="272"/>
      <c r="Q33" s="277"/>
    </row>
    <row r="34" spans="1:23" s="259" customFormat="1" ht="39.75" customHeight="1">
      <c r="A34" s="871" t="s">
        <v>263</v>
      </c>
      <c r="B34" s="872"/>
      <c r="C34" s="873"/>
      <c r="D34" s="252"/>
      <c r="E34" s="212" t="s">
        <v>66</v>
      </c>
      <c r="F34" s="275" t="s">
        <v>264</v>
      </c>
      <c r="G34" s="252">
        <v>3</v>
      </c>
      <c r="H34" s="252" t="s">
        <v>19</v>
      </c>
      <c r="I34" s="211" t="s">
        <v>262</v>
      </c>
      <c r="J34" s="252" t="s">
        <v>19</v>
      </c>
      <c r="K34" s="252"/>
      <c r="L34" s="271"/>
      <c r="M34" s="271"/>
      <c r="N34" s="276"/>
      <c r="O34" s="272"/>
      <c r="P34" s="272"/>
      <c r="Q34" s="277"/>
    </row>
    <row r="35" spans="1:23" s="259" customFormat="1" ht="45.75" customHeight="1">
      <c r="A35" s="871" t="s">
        <v>265</v>
      </c>
      <c r="B35" s="872"/>
      <c r="C35" s="873"/>
      <c r="D35" s="252"/>
      <c r="E35" s="212" t="s">
        <v>66</v>
      </c>
      <c r="F35" s="275" t="s">
        <v>74</v>
      </c>
      <c r="G35" s="252">
        <v>1</v>
      </c>
      <c r="H35" s="252" t="s">
        <v>19</v>
      </c>
      <c r="I35" s="211" t="s">
        <v>262</v>
      </c>
      <c r="J35" s="252" t="s">
        <v>19</v>
      </c>
      <c r="K35" s="212"/>
      <c r="L35" s="271"/>
      <c r="M35" s="271"/>
      <c r="N35" s="276"/>
      <c r="O35" s="272"/>
      <c r="P35" s="272"/>
      <c r="Q35" s="277"/>
    </row>
    <row r="36" spans="1:23" s="259" customFormat="1" ht="45" customHeight="1">
      <c r="A36" s="871" t="s">
        <v>266</v>
      </c>
      <c r="B36" s="872"/>
      <c r="C36" s="873"/>
      <c r="D36" s="252"/>
      <c r="E36" s="212" t="s">
        <v>66</v>
      </c>
      <c r="F36" s="275" t="s">
        <v>76</v>
      </c>
      <c r="G36" s="252">
        <v>1</v>
      </c>
      <c r="H36" s="252" t="s">
        <v>19</v>
      </c>
      <c r="I36" s="211" t="s">
        <v>262</v>
      </c>
      <c r="J36" s="252" t="s">
        <v>19</v>
      </c>
      <c r="K36" s="212"/>
      <c r="L36" s="271"/>
      <c r="M36" s="271"/>
      <c r="N36" s="276"/>
      <c r="O36" s="272"/>
      <c r="P36" s="272"/>
      <c r="Q36" s="277"/>
    </row>
    <row r="37" spans="1:23" s="259" customFormat="1" ht="42" customHeight="1">
      <c r="A37" s="871" t="s">
        <v>265</v>
      </c>
      <c r="B37" s="872"/>
      <c r="C37" s="873"/>
      <c r="D37" s="252"/>
      <c r="E37" s="212" t="s">
        <v>66</v>
      </c>
      <c r="F37" s="275" t="s">
        <v>78</v>
      </c>
      <c r="G37" s="252">
        <v>2</v>
      </c>
      <c r="H37" s="252" t="s">
        <v>19</v>
      </c>
      <c r="I37" s="211" t="s">
        <v>262</v>
      </c>
      <c r="J37" s="252" t="s">
        <v>19</v>
      </c>
      <c r="K37" s="212"/>
      <c r="L37" s="271"/>
      <c r="M37" s="271"/>
      <c r="N37" s="276"/>
      <c r="O37" s="272"/>
      <c r="P37" s="272"/>
      <c r="Q37" s="277"/>
    </row>
    <row r="38" spans="1:23" s="259" customFormat="1" ht="45.75" customHeight="1">
      <c r="A38" s="871" t="s">
        <v>267</v>
      </c>
      <c r="B38" s="872"/>
      <c r="C38" s="873"/>
      <c r="D38" s="252"/>
      <c r="E38" s="212" t="s">
        <v>66</v>
      </c>
      <c r="F38" s="275" t="s">
        <v>79</v>
      </c>
      <c r="G38" s="252">
        <v>2</v>
      </c>
      <c r="H38" s="252" t="s">
        <v>19</v>
      </c>
      <c r="I38" s="211" t="s">
        <v>262</v>
      </c>
      <c r="J38" s="252" t="s">
        <v>19</v>
      </c>
      <c r="K38" s="212"/>
      <c r="L38" s="271"/>
      <c r="M38" s="271"/>
      <c r="N38" s="276"/>
      <c r="O38" s="272"/>
      <c r="P38" s="272"/>
      <c r="Q38" s="277"/>
    </row>
    <row r="39" spans="1:23" s="259" customFormat="1" ht="54.75" customHeight="1">
      <c r="A39" s="861" t="s">
        <v>185</v>
      </c>
      <c r="B39" s="862"/>
      <c r="C39" s="863"/>
      <c r="D39" s="252"/>
      <c r="E39" s="252" t="s">
        <v>17</v>
      </c>
      <c r="F39" s="275" t="s">
        <v>186</v>
      </c>
      <c r="G39" s="252">
        <v>3</v>
      </c>
      <c r="H39" s="252" t="s">
        <v>19</v>
      </c>
      <c r="I39" s="252" t="s">
        <v>19</v>
      </c>
      <c r="J39" s="252" t="s">
        <v>19</v>
      </c>
      <c r="K39" s="252"/>
      <c r="L39" s="271"/>
      <c r="M39" s="271"/>
      <c r="N39" s="276"/>
      <c r="O39" s="272"/>
      <c r="P39" s="272"/>
      <c r="Q39" s="277"/>
    </row>
    <row r="40" spans="1:23" s="259" customFormat="1" ht="59.25" customHeight="1">
      <c r="A40" s="861" t="s">
        <v>268</v>
      </c>
      <c r="B40" s="862"/>
      <c r="C40" s="863"/>
      <c r="D40" s="252"/>
      <c r="E40" s="252" t="s">
        <v>17</v>
      </c>
      <c r="F40" s="275" t="s">
        <v>188</v>
      </c>
      <c r="G40" s="252">
        <v>3</v>
      </c>
      <c r="H40" s="252" t="s">
        <v>19</v>
      </c>
      <c r="I40" s="252" t="s">
        <v>19</v>
      </c>
      <c r="J40" s="252" t="s">
        <v>19</v>
      </c>
      <c r="K40" s="252"/>
      <c r="L40" s="271"/>
      <c r="M40" s="271"/>
      <c r="N40" s="276"/>
      <c r="O40" s="272"/>
      <c r="P40" s="272"/>
      <c r="Q40" s="277"/>
    </row>
    <row r="41" spans="1:23" s="208" customFormat="1" ht="24.75" customHeight="1">
      <c r="A41" s="855" t="s">
        <v>269</v>
      </c>
      <c r="B41" s="856"/>
      <c r="C41" s="856"/>
      <c r="D41" s="856"/>
      <c r="E41" s="856"/>
      <c r="F41" s="856"/>
      <c r="G41" s="856"/>
      <c r="H41" s="856"/>
      <c r="I41" s="856"/>
      <c r="J41" s="856"/>
      <c r="K41" s="856"/>
      <c r="L41" s="856"/>
      <c r="M41" s="856"/>
      <c r="N41" s="856"/>
      <c r="O41" s="856"/>
      <c r="P41" s="856"/>
      <c r="Q41" s="857"/>
      <c r="R41" s="239"/>
      <c r="S41" s="207"/>
      <c r="T41" s="207"/>
      <c r="U41" s="207"/>
      <c r="V41" s="207"/>
      <c r="W41" s="207"/>
    </row>
    <row r="42" spans="1:23" s="208" customFormat="1" ht="39" customHeight="1">
      <c r="A42" s="240"/>
      <c r="B42" s="241" t="s">
        <v>26</v>
      </c>
      <c r="C42" s="242"/>
      <c r="D42" s="243" t="s">
        <v>27</v>
      </c>
      <c r="E42" s="244" t="s">
        <v>28</v>
      </c>
      <c r="F42" s="245" t="s">
        <v>29</v>
      </c>
      <c r="G42" s="246" t="s">
        <v>30</v>
      </c>
      <c r="H42" s="247" t="str">
        <f>H12</f>
        <v>HEATHER GREY
4809</v>
      </c>
      <c r="I42" s="244" t="str">
        <f>I12</f>
        <v>ECLIPSE BLUE
8598</v>
      </c>
      <c r="J42" s="244" t="str">
        <f>J12</f>
        <v>BURGUNDY
8606</v>
      </c>
      <c r="K42" s="244">
        <f>K12</f>
        <v>0</v>
      </c>
      <c r="L42" s="245" t="s">
        <v>32</v>
      </c>
      <c r="M42" s="245" t="s">
        <v>33</v>
      </c>
      <c r="N42" s="245" t="s">
        <v>34</v>
      </c>
      <c r="O42" s="245" t="s">
        <v>35</v>
      </c>
      <c r="P42" s="245" t="s">
        <v>36</v>
      </c>
      <c r="Q42" s="249" t="s">
        <v>235</v>
      </c>
      <c r="T42" s="250"/>
      <c r="U42" s="864"/>
      <c r="V42" s="864"/>
      <c r="W42" s="864"/>
    </row>
    <row r="43" spans="1:23" s="259" customFormat="1" ht="67.5" customHeight="1">
      <c r="A43" s="865" t="s">
        <v>270</v>
      </c>
      <c r="B43" s="866"/>
      <c r="C43" s="867"/>
      <c r="D43" s="212"/>
      <c r="E43" s="212" t="s">
        <v>241</v>
      </c>
      <c r="F43" s="280" t="s">
        <v>39</v>
      </c>
      <c r="G43" s="261">
        <v>1</v>
      </c>
      <c r="H43" s="212" t="s">
        <v>271</v>
      </c>
      <c r="I43" s="212" t="s">
        <v>244</v>
      </c>
      <c r="J43" s="262" t="s">
        <v>245</v>
      </c>
      <c r="K43" s="263"/>
      <c r="L43" s="255"/>
      <c r="M43" s="255"/>
      <c r="N43" s="256"/>
      <c r="O43" s="255"/>
      <c r="P43" s="264"/>
      <c r="Q43" s="265"/>
    </row>
    <row r="44" spans="1:23" s="259" customFormat="1" ht="63" customHeight="1">
      <c r="A44" s="868" t="s">
        <v>246</v>
      </c>
      <c r="B44" s="869"/>
      <c r="C44" s="870"/>
      <c r="D44" s="212"/>
      <c r="E44" s="212" t="s">
        <v>38</v>
      </c>
      <c r="F44" s="260" t="s">
        <v>272</v>
      </c>
      <c r="G44" s="261">
        <v>2</v>
      </c>
      <c r="H44" s="253" t="s">
        <v>237</v>
      </c>
      <c r="I44" s="253" t="s">
        <v>238</v>
      </c>
      <c r="J44" s="254" t="s">
        <v>239</v>
      </c>
      <c r="K44" s="263"/>
      <c r="L44" s="255"/>
      <c r="M44" s="255"/>
      <c r="N44" s="256"/>
      <c r="O44" s="281"/>
      <c r="P44" s="282"/>
      <c r="Q44" s="265"/>
    </row>
    <row r="45" spans="1:23" s="259" customFormat="1" ht="62.25" customHeight="1">
      <c r="A45" s="860" t="s">
        <v>273</v>
      </c>
      <c r="B45" s="853"/>
      <c r="C45" s="854"/>
      <c r="D45" s="283" t="s">
        <v>179</v>
      </c>
      <c r="E45" s="284" t="s">
        <v>180</v>
      </c>
      <c r="F45" s="275" t="s">
        <v>274</v>
      </c>
      <c r="G45" s="252">
        <v>3</v>
      </c>
      <c r="H45" s="285" t="s">
        <v>13</v>
      </c>
      <c r="I45" s="211" t="s">
        <v>275</v>
      </c>
      <c r="J45" s="278" t="s">
        <v>13</v>
      </c>
      <c r="K45" s="278"/>
      <c r="L45" s="271"/>
      <c r="M45" s="271"/>
      <c r="N45" s="276"/>
      <c r="O45" s="272"/>
      <c r="P45" s="272"/>
      <c r="Q45" s="277"/>
    </row>
    <row r="46" spans="1:23" s="259" customFormat="1" ht="77.25" customHeight="1">
      <c r="A46" s="286" t="s">
        <v>276</v>
      </c>
      <c r="B46" s="287"/>
      <c r="C46" s="288"/>
      <c r="D46" s="289" t="s">
        <v>277</v>
      </c>
      <c r="E46" s="290" t="s">
        <v>278</v>
      </c>
      <c r="F46" s="275" t="s">
        <v>279</v>
      </c>
      <c r="G46" s="252">
        <v>2</v>
      </c>
      <c r="H46" s="252" t="s">
        <v>13</v>
      </c>
      <c r="I46" s="211" t="s">
        <v>280</v>
      </c>
      <c r="J46" s="291" t="s">
        <v>13</v>
      </c>
      <c r="K46" s="278"/>
      <c r="L46" s="271"/>
      <c r="M46" s="271"/>
      <c r="N46" s="276"/>
      <c r="O46" s="272"/>
      <c r="P46" s="272"/>
      <c r="Q46" s="277"/>
    </row>
    <row r="47" spans="1:23" s="208" customFormat="1" ht="24.75" customHeight="1">
      <c r="A47" s="855" t="s">
        <v>80</v>
      </c>
      <c r="B47" s="856"/>
      <c r="C47" s="856"/>
      <c r="D47" s="856"/>
      <c r="E47" s="856"/>
      <c r="F47" s="856"/>
      <c r="G47" s="856"/>
      <c r="H47" s="856"/>
      <c r="I47" s="856"/>
      <c r="J47" s="856"/>
      <c r="K47" s="856"/>
      <c r="L47" s="856"/>
      <c r="M47" s="856"/>
      <c r="N47" s="856"/>
      <c r="O47" s="856"/>
      <c r="P47" s="856"/>
      <c r="Q47" s="857"/>
      <c r="R47" s="239"/>
      <c r="S47" s="207"/>
      <c r="T47" s="207"/>
      <c r="U47" s="207"/>
      <c r="V47" s="207"/>
      <c r="W47" s="207"/>
    </row>
    <row r="48" spans="1:23" s="208" customFormat="1" ht="95.25" customHeight="1">
      <c r="A48" s="858" t="s">
        <v>81</v>
      </c>
      <c r="B48" s="853"/>
      <c r="C48" s="854"/>
      <c r="D48" s="252"/>
      <c r="E48" s="211" t="s">
        <v>281</v>
      </c>
      <c r="F48" s="251" t="s">
        <v>83</v>
      </c>
      <c r="G48" s="252">
        <v>1</v>
      </c>
      <c r="H48" s="254" t="s">
        <v>282</v>
      </c>
      <c r="I48" s="254" t="s">
        <v>283</v>
      </c>
      <c r="J48" s="211" t="s">
        <v>19</v>
      </c>
      <c r="K48" s="211"/>
      <c r="L48" s="292"/>
      <c r="M48" s="292"/>
      <c r="N48" s="276"/>
      <c r="O48" s="293"/>
      <c r="P48" s="293"/>
      <c r="Q48" s="294"/>
      <c r="R48" s="239"/>
      <c r="S48" s="207"/>
      <c r="T48" s="207"/>
      <c r="U48" s="207"/>
      <c r="V48" s="207"/>
      <c r="W48" s="207"/>
    </row>
    <row r="49" spans="1:23" s="208" customFormat="1" ht="105.75" customHeight="1">
      <c r="A49" s="858" t="s">
        <v>87</v>
      </c>
      <c r="B49" s="853"/>
      <c r="C49" s="854"/>
      <c r="D49" s="252"/>
      <c r="E49" s="211" t="s">
        <v>281</v>
      </c>
      <c r="F49" s="251" t="s">
        <v>88</v>
      </c>
      <c r="G49" s="252">
        <v>1</v>
      </c>
      <c r="H49" s="254" t="s">
        <v>282</v>
      </c>
      <c r="I49" s="254" t="s">
        <v>283</v>
      </c>
      <c r="J49" s="211" t="s">
        <v>19</v>
      </c>
      <c r="K49" s="211"/>
      <c r="L49" s="292"/>
      <c r="M49" s="292"/>
      <c r="N49" s="276"/>
      <c r="O49" s="293"/>
      <c r="P49" s="293"/>
      <c r="Q49" s="294"/>
      <c r="R49" s="239"/>
      <c r="S49" s="207"/>
      <c r="T49" s="207"/>
      <c r="U49" s="207"/>
      <c r="V49" s="207"/>
      <c r="W49" s="207"/>
    </row>
    <row r="50" spans="1:23" s="208" customFormat="1" ht="92.25" customHeight="1">
      <c r="A50" s="859" t="s">
        <v>89</v>
      </c>
      <c r="B50" s="853"/>
      <c r="C50" s="854"/>
      <c r="D50" s="252" t="s">
        <v>90</v>
      </c>
      <c r="E50" s="252" t="s">
        <v>91</v>
      </c>
      <c r="F50" s="251" t="s">
        <v>105</v>
      </c>
      <c r="G50" s="252">
        <v>1</v>
      </c>
      <c r="H50" s="211" t="s">
        <v>19</v>
      </c>
      <c r="I50" s="211" t="s">
        <v>19</v>
      </c>
      <c r="J50" s="211" t="s">
        <v>19</v>
      </c>
      <c r="K50" s="211"/>
      <c r="L50" s="292"/>
      <c r="M50" s="292"/>
      <c r="N50" s="276"/>
      <c r="O50" s="293"/>
      <c r="P50" s="293"/>
      <c r="Q50" s="294"/>
      <c r="R50" s="239"/>
      <c r="S50" s="207"/>
      <c r="T50" s="207"/>
      <c r="U50" s="207"/>
      <c r="V50" s="207"/>
      <c r="W50" s="207"/>
    </row>
    <row r="51" spans="1:23" s="208" customFormat="1" ht="19.5">
      <c r="A51" s="855" t="s">
        <v>284</v>
      </c>
      <c r="B51" s="856"/>
      <c r="C51" s="856"/>
      <c r="D51" s="856"/>
      <c r="E51" s="856"/>
      <c r="F51" s="856"/>
      <c r="G51" s="856"/>
      <c r="H51" s="856"/>
      <c r="I51" s="856"/>
      <c r="J51" s="856"/>
      <c r="K51" s="856"/>
      <c r="L51" s="856"/>
      <c r="M51" s="856"/>
      <c r="N51" s="856"/>
      <c r="O51" s="856"/>
      <c r="P51" s="856"/>
      <c r="Q51" s="857"/>
      <c r="R51" s="239"/>
      <c r="S51" s="207"/>
      <c r="T51" s="207"/>
      <c r="U51" s="207"/>
      <c r="V51" s="207"/>
      <c r="W51" s="207"/>
    </row>
    <row r="52" spans="1:23" s="208" customFormat="1" ht="105.75" customHeight="1">
      <c r="A52" s="858" t="s">
        <v>81</v>
      </c>
      <c r="B52" s="853"/>
      <c r="C52" s="854"/>
      <c r="D52" s="252"/>
      <c r="E52" s="211" t="s">
        <v>281</v>
      </c>
      <c r="F52" s="251" t="s">
        <v>83</v>
      </c>
      <c r="G52" s="252">
        <v>1</v>
      </c>
      <c r="H52" s="254" t="s">
        <v>282</v>
      </c>
      <c r="I52" s="211" t="s">
        <v>283</v>
      </c>
      <c r="J52" s="254" t="s">
        <v>285</v>
      </c>
      <c r="K52" s="211"/>
      <c r="L52" s="292"/>
      <c r="M52" s="292"/>
      <c r="N52" s="276"/>
      <c r="O52" s="293"/>
      <c r="P52" s="293"/>
      <c r="Q52" s="294"/>
      <c r="R52" s="239"/>
      <c r="S52" s="207"/>
      <c r="T52" s="206"/>
      <c r="U52" s="207"/>
      <c r="V52" s="207"/>
      <c r="W52" s="207"/>
    </row>
    <row r="53" spans="1:23" s="208" customFormat="1" ht="105.75" customHeight="1">
      <c r="A53" s="858" t="s">
        <v>87</v>
      </c>
      <c r="B53" s="853"/>
      <c r="C53" s="854"/>
      <c r="D53" s="252"/>
      <c r="E53" s="211" t="s">
        <v>281</v>
      </c>
      <c r="F53" s="251" t="s">
        <v>88</v>
      </c>
      <c r="G53" s="252">
        <v>1</v>
      </c>
      <c r="H53" s="254" t="s">
        <v>282</v>
      </c>
      <c r="I53" s="211" t="s">
        <v>283</v>
      </c>
      <c r="J53" s="254" t="s">
        <v>285</v>
      </c>
      <c r="K53" s="211"/>
      <c r="L53" s="292"/>
      <c r="M53" s="292"/>
      <c r="N53" s="276"/>
      <c r="O53" s="293"/>
      <c r="P53" s="293"/>
      <c r="Q53" s="294"/>
      <c r="R53" s="239"/>
      <c r="S53" s="207"/>
      <c r="T53" s="207"/>
      <c r="U53" s="207"/>
      <c r="V53" s="207"/>
      <c r="W53" s="207"/>
    </row>
    <row r="54" spans="1:23" s="208" customFormat="1" ht="105.75" customHeight="1">
      <c r="A54" s="859" t="s">
        <v>286</v>
      </c>
      <c r="B54" s="853"/>
      <c r="C54" s="854"/>
      <c r="D54" s="261" t="s">
        <v>287</v>
      </c>
      <c r="E54" s="261" t="s">
        <v>233</v>
      </c>
      <c r="F54" s="260" t="s">
        <v>105</v>
      </c>
      <c r="G54" s="252">
        <v>1</v>
      </c>
      <c r="H54" s="852"/>
      <c r="I54" s="853"/>
      <c r="J54" s="854"/>
      <c r="K54" s="295"/>
      <c r="L54" s="296"/>
      <c r="M54" s="292"/>
      <c r="N54" s="276"/>
      <c r="O54" s="293"/>
      <c r="P54" s="293"/>
      <c r="Q54" s="294"/>
      <c r="R54" s="239"/>
      <c r="S54" s="207"/>
      <c r="T54" s="207"/>
      <c r="U54" s="207"/>
      <c r="V54" s="207"/>
      <c r="W54" s="207"/>
    </row>
    <row r="55" spans="1:23" s="208" customFormat="1" ht="19.5">
      <c r="A55" s="855" t="s">
        <v>94</v>
      </c>
      <c r="B55" s="856"/>
      <c r="C55" s="856"/>
      <c r="D55" s="856"/>
      <c r="E55" s="856"/>
      <c r="F55" s="856"/>
      <c r="G55" s="856"/>
      <c r="H55" s="856"/>
      <c r="I55" s="856"/>
      <c r="J55" s="856"/>
      <c r="K55" s="856"/>
      <c r="L55" s="856"/>
      <c r="M55" s="856"/>
      <c r="N55" s="856"/>
      <c r="O55" s="856"/>
      <c r="P55" s="856"/>
      <c r="Q55" s="857"/>
      <c r="R55" s="239"/>
      <c r="S55" s="207"/>
      <c r="T55" s="207"/>
      <c r="U55" s="207"/>
      <c r="V55" s="207"/>
      <c r="W55" s="207"/>
    </row>
    <row r="56" spans="1:23" s="259" customFormat="1" ht="105.75" customHeight="1">
      <c r="A56" s="842" t="s">
        <v>288</v>
      </c>
      <c r="B56" s="847"/>
      <c r="C56" s="848"/>
      <c r="D56" s="261" t="s">
        <v>96</v>
      </c>
      <c r="E56" s="212" t="s">
        <v>97</v>
      </c>
      <c r="F56" s="280" t="s">
        <v>98</v>
      </c>
      <c r="G56" s="261">
        <v>1</v>
      </c>
      <c r="H56" s="838" t="s">
        <v>99</v>
      </c>
      <c r="I56" s="839"/>
      <c r="J56" s="839"/>
      <c r="K56" s="839"/>
      <c r="L56" s="292"/>
      <c r="M56" s="292"/>
      <c r="N56" s="276"/>
      <c r="O56" s="293"/>
      <c r="P56" s="293"/>
      <c r="Q56" s="294"/>
    </row>
    <row r="57" spans="1:23" s="259" customFormat="1" ht="123" customHeight="1">
      <c r="A57" s="852" t="s">
        <v>289</v>
      </c>
      <c r="B57" s="853"/>
      <c r="C57" s="854"/>
      <c r="D57" s="295" t="s">
        <v>101</v>
      </c>
      <c r="E57" s="296" t="s">
        <v>97</v>
      </c>
      <c r="F57" s="280" t="s">
        <v>98</v>
      </c>
      <c r="G57" s="261">
        <v>1</v>
      </c>
      <c r="H57" s="838" t="s">
        <v>102</v>
      </c>
      <c r="I57" s="839"/>
      <c r="J57" s="839"/>
      <c r="K57" s="839"/>
      <c r="L57" s="292"/>
      <c r="M57" s="292"/>
      <c r="N57" s="276"/>
      <c r="O57" s="293"/>
      <c r="P57" s="293"/>
      <c r="Q57" s="294"/>
    </row>
    <row r="58" spans="1:23" s="259" customFormat="1" ht="81" customHeight="1">
      <c r="A58" s="834" t="s">
        <v>103</v>
      </c>
      <c r="B58" s="835"/>
      <c r="C58" s="836"/>
      <c r="D58" s="252" t="s">
        <v>104</v>
      </c>
      <c r="E58" s="211" t="s">
        <v>17</v>
      </c>
      <c r="F58" s="251" t="s">
        <v>105</v>
      </c>
      <c r="G58" s="252">
        <v>1</v>
      </c>
      <c r="H58" s="838" t="s">
        <v>106</v>
      </c>
      <c r="I58" s="839"/>
      <c r="J58" s="839"/>
      <c r="K58" s="839"/>
      <c r="L58" s="292"/>
      <c r="M58" s="292"/>
      <c r="N58" s="276"/>
      <c r="O58" s="293"/>
      <c r="P58" s="293"/>
      <c r="Q58" s="294"/>
    </row>
    <row r="59" spans="1:23" s="208" customFormat="1" ht="19.5">
      <c r="A59" s="297" t="s">
        <v>290</v>
      </c>
      <c r="B59" s="298"/>
      <c r="C59" s="299"/>
      <c r="D59" s="299"/>
      <c r="E59" s="299"/>
      <c r="F59" s="299"/>
      <c r="G59" s="299"/>
      <c r="H59" s="300"/>
      <c r="I59" s="300"/>
      <c r="J59" s="300"/>
      <c r="K59" s="300"/>
      <c r="L59" s="299"/>
      <c r="M59" s="301"/>
      <c r="N59" s="302"/>
      <c r="O59" s="299"/>
      <c r="P59" s="299"/>
      <c r="Q59" s="303"/>
      <c r="R59" s="239"/>
      <c r="S59" s="207"/>
      <c r="T59" s="207"/>
      <c r="U59" s="207"/>
      <c r="V59" s="207"/>
      <c r="W59" s="207"/>
    </row>
    <row r="60" spans="1:23" s="259" customFormat="1" ht="105.75" customHeight="1">
      <c r="A60" s="842" t="s">
        <v>288</v>
      </c>
      <c r="B60" s="847"/>
      <c r="C60" s="848"/>
      <c r="D60" s="261" t="s">
        <v>96</v>
      </c>
      <c r="E60" s="212" t="s">
        <v>97</v>
      </c>
      <c r="F60" s="280" t="s">
        <v>98</v>
      </c>
      <c r="G60" s="261">
        <v>1</v>
      </c>
      <c r="H60" s="838" t="s">
        <v>99</v>
      </c>
      <c r="I60" s="839"/>
      <c r="J60" s="839"/>
      <c r="K60" s="839"/>
      <c r="L60" s="292"/>
      <c r="M60" s="292"/>
      <c r="N60" s="276"/>
      <c r="O60" s="293"/>
      <c r="P60" s="293"/>
      <c r="Q60" s="294"/>
    </row>
    <row r="61" spans="1:23" s="259" customFormat="1" ht="136.5" customHeight="1">
      <c r="A61" s="852" t="s">
        <v>289</v>
      </c>
      <c r="B61" s="853"/>
      <c r="C61" s="854"/>
      <c r="D61" s="295" t="s">
        <v>101</v>
      </c>
      <c r="E61" s="296" t="s">
        <v>97</v>
      </c>
      <c r="F61" s="280" t="s">
        <v>98</v>
      </c>
      <c r="G61" s="261">
        <v>1</v>
      </c>
      <c r="H61" s="838" t="s">
        <v>291</v>
      </c>
      <c r="I61" s="839"/>
      <c r="J61" s="839"/>
      <c r="K61" s="839"/>
      <c r="L61" s="292"/>
      <c r="M61" s="292"/>
      <c r="N61" s="276"/>
      <c r="O61" s="293"/>
      <c r="P61" s="293"/>
      <c r="Q61" s="294"/>
    </row>
    <row r="62" spans="1:23" s="259" customFormat="1" ht="99" customHeight="1">
      <c r="A62" s="834" t="s">
        <v>103</v>
      </c>
      <c r="B62" s="835"/>
      <c r="C62" s="836"/>
      <c r="D62" s="252" t="s">
        <v>104</v>
      </c>
      <c r="E62" s="211" t="s">
        <v>17</v>
      </c>
      <c r="F62" s="251" t="s">
        <v>105</v>
      </c>
      <c r="G62" s="252"/>
      <c r="H62" s="838" t="s">
        <v>106</v>
      </c>
      <c r="I62" s="839"/>
      <c r="J62" s="839"/>
      <c r="K62" s="839"/>
      <c r="L62" s="292"/>
      <c r="M62" s="292"/>
      <c r="N62" s="276"/>
      <c r="O62" s="293"/>
      <c r="P62" s="293"/>
      <c r="Q62" s="294"/>
    </row>
    <row r="63" spans="1:23" s="208" customFormat="1" ht="19.5">
      <c r="A63" s="855" t="s">
        <v>107</v>
      </c>
      <c r="B63" s="856"/>
      <c r="C63" s="856"/>
      <c r="D63" s="856"/>
      <c r="E63" s="856"/>
      <c r="F63" s="856"/>
      <c r="G63" s="856"/>
      <c r="H63" s="856"/>
      <c r="I63" s="856"/>
      <c r="J63" s="856"/>
      <c r="K63" s="856"/>
      <c r="L63" s="856"/>
      <c r="M63" s="856"/>
      <c r="N63" s="856"/>
      <c r="O63" s="856"/>
      <c r="P63" s="856"/>
      <c r="Q63" s="857"/>
      <c r="R63" s="239"/>
      <c r="S63" s="207"/>
      <c r="T63" s="207"/>
      <c r="U63" s="207"/>
      <c r="V63" s="207"/>
      <c r="W63" s="207"/>
    </row>
    <row r="64" spans="1:23" s="259" customFormat="1" ht="153.75" customHeight="1">
      <c r="A64" s="767" t="s">
        <v>198</v>
      </c>
      <c r="B64" s="767"/>
      <c r="C64" s="768"/>
      <c r="D64" s="304" t="s">
        <v>199</v>
      </c>
      <c r="E64" s="278" t="s">
        <v>91</v>
      </c>
      <c r="F64" s="305" t="s">
        <v>292</v>
      </c>
      <c r="G64" s="252">
        <v>1</v>
      </c>
      <c r="H64" s="845" t="s">
        <v>102</v>
      </c>
      <c r="I64" s="846"/>
      <c r="J64" s="846"/>
      <c r="K64" s="846"/>
      <c r="L64" s="292"/>
      <c r="M64" s="292"/>
      <c r="N64" s="276" t="s">
        <v>111</v>
      </c>
      <c r="O64" s="293"/>
      <c r="P64" s="293"/>
      <c r="Q64" s="294"/>
    </row>
    <row r="65" spans="1:17" s="259" customFormat="1" ht="153.75" customHeight="1">
      <c r="A65" s="842" t="s">
        <v>201</v>
      </c>
      <c r="B65" s="847"/>
      <c r="C65" s="848"/>
      <c r="D65" s="306" t="s">
        <v>109</v>
      </c>
      <c r="E65" s="238" t="s">
        <v>91</v>
      </c>
      <c r="F65" s="307"/>
      <c r="G65" s="261">
        <v>1</v>
      </c>
      <c r="H65" s="845" t="s">
        <v>102</v>
      </c>
      <c r="I65" s="846"/>
      <c r="J65" s="846"/>
      <c r="K65" s="846"/>
      <c r="L65" s="292"/>
      <c r="M65" s="292"/>
      <c r="N65" s="276"/>
      <c r="O65" s="293"/>
      <c r="P65" s="293"/>
      <c r="Q65" s="294"/>
    </row>
    <row r="66" spans="1:17" s="259" customFormat="1" ht="195" customHeight="1">
      <c r="A66" s="849" t="s">
        <v>112</v>
      </c>
      <c r="B66" s="850"/>
      <c r="C66" s="851"/>
      <c r="D66" s="308" t="s">
        <v>113</v>
      </c>
      <c r="E66" s="309" t="s">
        <v>91</v>
      </c>
      <c r="F66" s="305" t="s">
        <v>114</v>
      </c>
      <c r="G66" s="266">
        <v>1</v>
      </c>
      <c r="H66" s="845" t="s">
        <v>102</v>
      </c>
      <c r="I66" s="846"/>
      <c r="J66" s="846"/>
      <c r="K66" s="846"/>
      <c r="L66" s="292"/>
      <c r="M66" s="292"/>
      <c r="N66" s="276"/>
      <c r="O66" s="293"/>
      <c r="P66" s="293"/>
      <c r="Q66" s="294"/>
    </row>
    <row r="67" spans="1:17" s="259" customFormat="1" ht="195" customHeight="1">
      <c r="A67" s="842" t="s">
        <v>115</v>
      </c>
      <c r="B67" s="843"/>
      <c r="C67" s="844"/>
      <c r="D67" s="310" t="s">
        <v>116</v>
      </c>
      <c r="E67" s="309" t="s">
        <v>91</v>
      </c>
      <c r="F67" s="305" t="s">
        <v>117</v>
      </c>
      <c r="G67" s="252">
        <v>1</v>
      </c>
      <c r="H67" s="845" t="s">
        <v>102</v>
      </c>
      <c r="I67" s="846"/>
      <c r="J67" s="846"/>
      <c r="K67" s="846"/>
      <c r="L67" s="292"/>
      <c r="M67" s="292"/>
      <c r="N67" s="276"/>
      <c r="O67" s="293"/>
      <c r="P67" s="293"/>
      <c r="Q67" s="294"/>
    </row>
    <row r="68" spans="1:17" s="259" customFormat="1" ht="162.75" customHeight="1">
      <c r="A68" s="842" t="s">
        <v>293</v>
      </c>
      <c r="B68" s="843"/>
      <c r="C68" s="844"/>
      <c r="D68" s="311" t="s">
        <v>294</v>
      </c>
      <c r="E68" s="209" t="s">
        <v>233</v>
      </c>
      <c r="F68" s="307"/>
      <c r="G68" s="312">
        <v>1</v>
      </c>
      <c r="H68" s="845" t="s">
        <v>102</v>
      </c>
      <c r="I68" s="846"/>
      <c r="J68" s="846"/>
      <c r="K68" s="846"/>
      <c r="L68" s="292"/>
      <c r="M68" s="292"/>
      <c r="N68" s="276"/>
      <c r="O68" s="293"/>
      <c r="P68" s="293"/>
      <c r="Q68" s="294"/>
    </row>
    <row r="69" spans="1:17" s="269" customFormat="1" ht="157.5" customHeight="1">
      <c r="A69" s="767" t="s">
        <v>205</v>
      </c>
      <c r="B69" s="767"/>
      <c r="C69" s="768"/>
      <c r="D69" s="304" t="s">
        <v>119</v>
      </c>
      <c r="E69" s="238" t="s">
        <v>91</v>
      </c>
      <c r="F69" s="305"/>
      <c r="G69" s="252">
        <v>1</v>
      </c>
      <c r="H69" s="845" t="s">
        <v>102</v>
      </c>
      <c r="I69" s="846"/>
      <c r="J69" s="846"/>
      <c r="K69" s="846"/>
      <c r="L69" s="313"/>
      <c r="M69" s="313"/>
      <c r="N69" s="314"/>
      <c r="O69" s="315"/>
      <c r="P69" s="315"/>
      <c r="Q69" s="316"/>
    </row>
    <row r="70" spans="1:17" s="259" customFormat="1" ht="91.5" customHeight="1">
      <c r="A70" s="837" t="s">
        <v>121</v>
      </c>
      <c r="B70" s="835"/>
      <c r="C70" s="836"/>
      <c r="D70" s="252"/>
      <c r="E70" s="211" t="s">
        <v>17</v>
      </c>
      <c r="F70" s="305"/>
      <c r="G70" s="252">
        <v>2</v>
      </c>
      <c r="H70" s="838"/>
      <c r="I70" s="839"/>
      <c r="J70" s="839"/>
      <c r="K70" s="839"/>
      <c r="L70" s="292"/>
      <c r="M70" s="292"/>
      <c r="N70" s="276"/>
      <c r="O70" s="293"/>
      <c r="P70" s="293"/>
      <c r="Q70" s="294"/>
    </row>
    <row r="71" spans="1:17" s="259" customFormat="1" ht="89.25" customHeight="1">
      <c r="A71" s="834" t="s">
        <v>122</v>
      </c>
      <c r="B71" s="835"/>
      <c r="C71" s="836"/>
      <c r="D71" s="252"/>
      <c r="E71" s="211" t="s">
        <v>17</v>
      </c>
      <c r="F71" s="275"/>
      <c r="G71" s="252">
        <v>1</v>
      </c>
      <c r="H71" s="317"/>
      <c r="I71" s="317"/>
      <c r="J71" s="317"/>
      <c r="K71" s="317"/>
      <c r="L71" s="292"/>
      <c r="M71" s="292"/>
      <c r="N71" s="276"/>
      <c r="O71" s="293"/>
      <c r="P71" s="293"/>
      <c r="Q71" s="294"/>
    </row>
    <row r="72" spans="1:17" s="259" customFormat="1" ht="99.75" customHeight="1">
      <c r="A72" s="837" t="s">
        <v>123</v>
      </c>
      <c r="B72" s="835"/>
      <c r="C72" s="836"/>
      <c r="D72" s="252"/>
      <c r="E72" s="211" t="s">
        <v>17</v>
      </c>
      <c r="F72" s="305"/>
      <c r="G72" s="252">
        <v>1</v>
      </c>
      <c r="H72" s="838"/>
      <c r="I72" s="839"/>
      <c r="J72" s="839"/>
      <c r="K72" s="839"/>
      <c r="L72" s="292"/>
      <c r="M72" s="292"/>
      <c r="N72" s="276"/>
      <c r="O72" s="293"/>
      <c r="P72" s="293"/>
      <c r="Q72" s="294"/>
    </row>
    <row r="73" spans="1:17" s="259" customFormat="1" ht="75" customHeight="1" thickBot="1">
      <c r="A73" s="318"/>
      <c r="B73" s="319"/>
      <c r="C73" s="320"/>
      <c r="D73" s="321"/>
      <c r="E73" s="322" t="s">
        <v>17</v>
      </c>
      <c r="F73" s="323"/>
      <c r="G73" s="321">
        <v>1</v>
      </c>
      <c r="H73" s="840"/>
      <c r="I73" s="841"/>
      <c r="J73" s="841"/>
      <c r="K73" s="841"/>
      <c r="L73" s="324"/>
      <c r="M73" s="324"/>
      <c r="N73" s="325"/>
      <c r="O73" s="326"/>
      <c r="P73" s="326"/>
      <c r="Q73" s="327"/>
    </row>
    <row r="74" spans="1:17" s="328" customFormat="1" ht="15.75">
      <c r="H74" s="329"/>
      <c r="I74" s="329"/>
      <c r="J74" s="329"/>
      <c r="K74" s="329"/>
    </row>
    <row r="75" spans="1:17" s="208" customFormat="1" ht="15.75">
      <c r="H75" s="330"/>
      <c r="I75" s="330"/>
      <c r="J75" s="330"/>
      <c r="K75" s="330"/>
    </row>
    <row r="76" spans="1:17" s="174" customFormat="1">
      <c r="H76" s="331"/>
      <c r="I76" s="331"/>
      <c r="J76" s="331"/>
      <c r="K76" s="331"/>
    </row>
    <row r="77" spans="1:17" s="174" customFormat="1">
      <c r="H77" s="331"/>
      <c r="I77" s="331"/>
      <c r="J77" s="331"/>
      <c r="K77" s="331"/>
    </row>
  </sheetData>
  <mergeCells count="92">
    <mergeCell ref="C1:K1"/>
    <mergeCell ref="A3:D3"/>
    <mergeCell ref="A6:D6"/>
    <mergeCell ref="F6:G6"/>
    <mergeCell ref="A7:D7"/>
    <mergeCell ref="F7:G7"/>
    <mergeCell ref="A8:D8"/>
    <mergeCell ref="F8:G8"/>
    <mergeCell ref="A9:D9"/>
    <mergeCell ref="A10:D10"/>
    <mergeCell ref="F10:G10"/>
    <mergeCell ref="A11:D11"/>
    <mergeCell ref="F11:G11"/>
    <mergeCell ref="L12:Q12"/>
    <mergeCell ref="A13:D13"/>
    <mergeCell ref="F13:G13"/>
    <mergeCell ref="A14:D14"/>
    <mergeCell ref="F14:G14"/>
    <mergeCell ref="A15:D15"/>
    <mergeCell ref="F15:G15"/>
    <mergeCell ref="A16:D16"/>
    <mergeCell ref="F16:G16"/>
    <mergeCell ref="A17:Q17"/>
    <mergeCell ref="U18:W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Q41"/>
    <mergeCell ref="U42:W42"/>
    <mergeCell ref="A43:C43"/>
    <mergeCell ref="A44:C44"/>
    <mergeCell ref="A45:C45"/>
    <mergeCell ref="A47:Q47"/>
    <mergeCell ref="A48:C48"/>
    <mergeCell ref="A49:C49"/>
    <mergeCell ref="A50:C50"/>
    <mergeCell ref="A51:Q51"/>
    <mergeCell ref="A52:C52"/>
    <mergeCell ref="A53:C53"/>
    <mergeCell ref="A54:C54"/>
    <mergeCell ref="H54:J54"/>
    <mergeCell ref="A55:Q55"/>
    <mergeCell ref="A56:C56"/>
    <mergeCell ref="H56:K56"/>
    <mergeCell ref="A57:C57"/>
    <mergeCell ref="H57:K57"/>
    <mergeCell ref="A58:C58"/>
    <mergeCell ref="H58:K58"/>
    <mergeCell ref="A60:C60"/>
    <mergeCell ref="H60:K60"/>
    <mergeCell ref="A61:C61"/>
    <mergeCell ref="H61:K61"/>
    <mergeCell ref="A62:C62"/>
    <mergeCell ref="H62:K62"/>
    <mergeCell ref="A63:Q63"/>
    <mergeCell ref="A64:C64"/>
    <mergeCell ref="H64:K64"/>
    <mergeCell ref="A65:C65"/>
    <mergeCell ref="H65:K65"/>
    <mergeCell ref="A66:C66"/>
    <mergeCell ref="H66:K66"/>
    <mergeCell ref="A67:C67"/>
    <mergeCell ref="H67:K67"/>
    <mergeCell ref="A71:C71"/>
    <mergeCell ref="A72:C72"/>
    <mergeCell ref="H72:K72"/>
    <mergeCell ref="H73:K73"/>
    <mergeCell ref="A68:C68"/>
    <mergeCell ref="H68:K68"/>
    <mergeCell ref="A69:C69"/>
    <mergeCell ref="H69:K69"/>
    <mergeCell ref="A70:C70"/>
    <mergeCell ref="H70:K70"/>
  </mergeCells>
  <phoneticPr fontId="1" type="noConversion"/>
  <printOptions horizontalCentered="1"/>
  <pageMargins left="0.23622047244094491" right="0.23622047244094491" top="0" bottom="0" header="0.31496062992125984" footer="0.31496062992125984"/>
  <pageSetup paperSize="9" scale="61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showGridLines="0" view="pageBreakPreview" zoomScale="60" zoomScaleNormal="70" workbookViewId="0">
      <pane ySplit="5" topLeftCell="A6" activePane="bottomLeft" state="frozen"/>
      <selection pane="bottomLeft" activeCell="D23" sqref="D23"/>
    </sheetView>
  </sheetViews>
  <sheetFormatPr defaultColWidth="12" defaultRowHeight="11.25"/>
  <cols>
    <col min="1" max="1" width="12.33203125" style="5" customWidth="1"/>
    <col min="2" max="2" width="20" style="5" customWidth="1"/>
    <col min="3" max="3" width="25.1640625" style="5" customWidth="1"/>
    <col min="4" max="4" width="16.33203125" style="5" customWidth="1"/>
    <col min="5" max="5" width="17.6640625" style="5" customWidth="1"/>
    <col min="6" max="6" width="36" customWidth="1"/>
    <col min="7" max="7" width="11.33203125" customWidth="1"/>
    <col min="8" max="11" width="31.6640625" style="123" customWidth="1"/>
    <col min="12" max="17" width="9.1640625" customWidth="1"/>
    <col min="18" max="19" width="7.6640625" customWidth="1"/>
  </cols>
  <sheetData>
    <row r="1" spans="1:23" s="5" customFormat="1" ht="43.5" customHeight="1">
      <c r="A1" s="1"/>
      <c r="B1" s="2"/>
      <c r="C1" s="807" t="s">
        <v>0</v>
      </c>
      <c r="D1" s="807"/>
      <c r="E1" s="807"/>
      <c r="F1" s="807"/>
      <c r="G1" s="807"/>
      <c r="H1" s="807"/>
      <c r="I1" s="807"/>
      <c r="J1" s="807"/>
      <c r="K1" s="807"/>
      <c r="L1" s="3" t="str">
        <f>'[4]TECHNICAL SHEET GARMENT'!J1</f>
        <v>WINTER 2018/19</v>
      </c>
      <c r="M1" s="2"/>
      <c r="N1" s="2"/>
      <c r="O1" s="2"/>
      <c r="P1" s="2"/>
      <c r="Q1" s="4"/>
    </row>
    <row r="2" spans="1:23" s="12" customFormat="1" ht="21" customHeight="1">
      <c r="A2" s="6" t="str">
        <f>'[4]TECHNICAL SHEET GARMENT'!A2</f>
        <v>LFV11420</v>
      </c>
      <c r="B2" s="7"/>
      <c r="C2" s="8"/>
      <c r="D2" s="7"/>
      <c r="E2" s="808" t="str">
        <f>'[4]TECHNICAL SHEET GARMENT'!E2:H2</f>
        <v>TRACK ZIP-IN JKT</v>
      </c>
      <c r="F2" s="808"/>
      <c r="G2" s="808"/>
      <c r="H2" s="808"/>
      <c r="I2" s="333"/>
      <c r="J2" s="8"/>
      <c r="K2" s="8"/>
      <c r="L2" s="8" t="s">
        <v>1</v>
      </c>
      <c r="M2" s="10" t="str">
        <f>'[4]TECHNICAL SHEET GARMENT'!K2</f>
        <v>V1BULK-SMU</v>
      </c>
      <c r="N2" s="8"/>
      <c r="O2" s="8"/>
      <c r="P2" s="8"/>
      <c r="Q2" s="11"/>
    </row>
    <row r="3" spans="1:23" s="19" customFormat="1" ht="21" customHeight="1">
      <c r="A3" s="809" t="str">
        <f>'[4]TECHNICAL SHEET GARMENT'!A3:I3</f>
        <v>FABRIC / SUPPLIER :  06302 / LIBOLON</v>
      </c>
      <c r="B3" s="810"/>
      <c r="C3" s="810"/>
      <c r="D3" s="810"/>
      <c r="E3" s="13"/>
      <c r="F3" s="14"/>
      <c r="G3" s="14"/>
      <c r="H3" s="15"/>
      <c r="I3" s="15"/>
      <c r="J3" s="16"/>
      <c r="K3" s="15"/>
      <c r="L3" s="14" t="s">
        <v>2</v>
      </c>
      <c r="M3" s="13"/>
      <c r="N3" s="17"/>
      <c r="O3" s="17" t="str">
        <f>'[4]TECHNICAL SHEET GARMENT'!L3</f>
        <v>Marjorie</v>
      </c>
      <c r="P3" s="17"/>
      <c r="Q3" s="18"/>
    </row>
    <row r="4" spans="1:23" s="19" customFormat="1" ht="21" customHeight="1" thickBot="1">
      <c r="A4" s="20" t="s">
        <v>3</v>
      </c>
      <c r="B4" s="21">
        <f>'[4]TECHNICAL SHEET GARMENT'!B4</f>
        <v>43131</v>
      </c>
      <c r="C4" s="22"/>
      <c r="D4" s="22"/>
      <c r="E4" s="23"/>
      <c r="F4" s="23"/>
      <c r="G4" s="23"/>
      <c r="H4" s="24"/>
      <c r="I4" s="24"/>
      <c r="J4" s="25"/>
      <c r="K4" s="24"/>
      <c r="L4" s="26" t="str">
        <f>'[4]TECHNICAL SHEET GARMENT'!J4</f>
        <v xml:space="preserve">SUPPLIER : </v>
      </c>
      <c r="M4" s="22"/>
      <c r="N4" s="27"/>
      <c r="O4" s="27" t="str">
        <f>'[4]TECHNICAL SHEET GARMENT'!L4</f>
        <v>PRIMA CHANNEL</v>
      </c>
      <c r="P4" s="27"/>
      <c r="Q4" s="28"/>
    </row>
    <row r="5" spans="1:23" s="39" customFormat="1" ht="48.75" customHeight="1">
      <c r="A5" s="29" t="s">
        <v>4</v>
      </c>
      <c r="B5" s="30"/>
      <c r="C5" s="31"/>
      <c r="D5" s="31"/>
      <c r="E5" s="31"/>
      <c r="F5" s="31"/>
      <c r="G5" s="31"/>
      <c r="H5" s="334" t="s">
        <v>295</v>
      </c>
      <c r="I5" s="32" t="s">
        <v>208</v>
      </c>
      <c r="J5" s="32" t="s">
        <v>209</v>
      </c>
      <c r="K5" s="32" t="s">
        <v>210</v>
      </c>
      <c r="L5" s="33"/>
      <c r="M5" s="34"/>
      <c r="N5" s="31"/>
      <c r="O5" s="31"/>
      <c r="P5" s="31"/>
      <c r="Q5" s="35"/>
      <c r="R5" s="36"/>
      <c r="S5" s="37"/>
      <c r="T5" s="37"/>
      <c r="U5" s="38"/>
      <c r="V5" s="38"/>
      <c r="W5" s="38"/>
    </row>
    <row r="6" spans="1:23" s="49" customFormat="1" ht="69.75" customHeight="1">
      <c r="A6" s="918" t="s">
        <v>296</v>
      </c>
      <c r="B6" s="922"/>
      <c r="C6" s="922"/>
      <c r="D6" s="923"/>
      <c r="E6" s="40" t="s">
        <v>212</v>
      </c>
      <c r="F6" s="814" t="s">
        <v>10</v>
      </c>
      <c r="G6" s="815"/>
      <c r="H6" s="41" t="s">
        <v>213</v>
      </c>
      <c r="I6" s="41" t="s">
        <v>213</v>
      </c>
      <c r="J6" s="42" t="s">
        <v>214</v>
      </c>
      <c r="K6" s="42" t="s">
        <v>215</v>
      </c>
      <c r="L6" s="44"/>
      <c r="M6" s="44"/>
      <c r="N6" s="44"/>
      <c r="O6" s="45"/>
      <c r="P6" s="45"/>
      <c r="Q6" s="46"/>
      <c r="R6" s="47"/>
      <c r="S6" s="47"/>
      <c r="T6" s="47"/>
      <c r="U6" s="48"/>
      <c r="V6" s="48"/>
      <c r="W6" s="48"/>
    </row>
    <row r="7" spans="1:23" s="55" customFormat="1" ht="54" customHeight="1">
      <c r="A7" s="918" t="s">
        <v>16</v>
      </c>
      <c r="B7" s="919"/>
      <c r="C7" s="919"/>
      <c r="D7" s="920"/>
      <c r="E7" s="50" t="s">
        <v>17</v>
      </c>
      <c r="F7" s="802" t="s">
        <v>18</v>
      </c>
      <c r="G7" s="803"/>
      <c r="H7" s="51" t="s">
        <v>216</v>
      </c>
      <c r="I7" s="51" t="s">
        <v>216</v>
      </c>
      <c r="J7" s="51" t="s">
        <v>19</v>
      </c>
      <c r="K7" s="51" t="s">
        <v>19</v>
      </c>
      <c r="L7" s="51"/>
      <c r="M7" s="52"/>
      <c r="N7" s="53"/>
      <c r="O7" s="53"/>
      <c r="P7" s="53"/>
      <c r="Q7" s="46"/>
      <c r="R7" s="54"/>
      <c r="S7" s="54"/>
      <c r="T7" s="54"/>
      <c r="U7" s="54"/>
      <c r="V7" s="54"/>
    </row>
    <row r="8" spans="1:23" s="55" customFormat="1" ht="61.5" customHeight="1">
      <c r="A8" s="913" t="s">
        <v>217</v>
      </c>
      <c r="B8" s="914"/>
      <c r="C8" s="914"/>
      <c r="D8" s="915"/>
      <c r="E8" s="335" t="s">
        <v>17</v>
      </c>
      <c r="F8" s="916" t="s">
        <v>218</v>
      </c>
      <c r="G8" s="917"/>
      <c r="H8" s="51" t="s">
        <v>216</v>
      </c>
      <c r="I8" s="51" t="s">
        <v>216</v>
      </c>
      <c r="J8" s="51" t="s">
        <v>19</v>
      </c>
      <c r="K8" s="51" t="s">
        <v>19</v>
      </c>
      <c r="L8" s="51"/>
      <c r="M8" s="52"/>
      <c r="N8" s="53"/>
      <c r="O8" s="53"/>
      <c r="P8" s="53"/>
      <c r="Q8" s="46"/>
      <c r="R8" s="57"/>
      <c r="S8" s="57"/>
      <c r="T8" s="57"/>
      <c r="U8" s="57"/>
      <c r="V8" s="57"/>
    </row>
    <row r="9" spans="1:23" s="55" customFormat="1" ht="61.5" customHeight="1">
      <c r="A9" s="918" t="s">
        <v>219</v>
      </c>
      <c r="B9" s="919"/>
      <c r="C9" s="919"/>
      <c r="D9" s="920"/>
      <c r="E9" s="58" t="s">
        <v>17</v>
      </c>
      <c r="F9" s="336" t="s">
        <v>220</v>
      </c>
      <c r="G9" s="337"/>
      <c r="H9" s="51" t="s">
        <v>216</v>
      </c>
      <c r="I9" s="51" t="s">
        <v>216</v>
      </c>
      <c r="J9" s="51" t="s">
        <v>19</v>
      </c>
      <c r="K9" s="51" t="s">
        <v>19</v>
      </c>
      <c r="L9" s="51"/>
      <c r="M9" s="52"/>
      <c r="N9" s="53"/>
      <c r="O9" s="53"/>
      <c r="P9" s="53"/>
      <c r="Q9" s="46"/>
      <c r="R9" s="57"/>
      <c r="S9" s="57"/>
      <c r="T9" s="57"/>
      <c r="U9" s="57"/>
      <c r="V9" s="57"/>
    </row>
    <row r="10" spans="1:23" s="55" customFormat="1" ht="54" customHeight="1">
      <c r="A10" s="918" t="s">
        <v>221</v>
      </c>
      <c r="B10" s="919"/>
      <c r="C10" s="919"/>
      <c r="D10" s="920"/>
      <c r="E10" s="58" t="s">
        <v>17</v>
      </c>
      <c r="F10" s="802" t="s">
        <v>222</v>
      </c>
      <c r="G10" s="803"/>
      <c r="H10" s="51" t="s">
        <v>297</v>
      </c>
      <c r="I10" s="51" t="s">
        <v>24</v>
      </c>
      <c r="J10" s="51" t="s">
        <v>24</v>
      </c>
      <c r="K10" s="51" t="s">
        <v>24</v>
      </c>
      <c r="L10" s="52"/>
      <c r="M10" s="52"/>
      <c r="N10" s="53"/>
      <c r="O10" s="53"/>
      <c r="P10" s="53"/>
      <c r="Q10" s="46"/>
      <c r="R10" s="54"/>
      <c r="S10" s="54"/>
      <c r="T10" s="54"/>
      <c r="U10" s="54"/>
      <c r="V10" s="54"/>
    </row>
    <row r="11" spans="1:23" s="55" customFormat="1" ht="54" customHeight="1">
      <c r="A11" s="921" t="s">
        <v>223</v>
      </c>
      <c r="B11" s="922"/>
      <c r="C11" s="922"/>
      <c r="D11" s="923"/>
      <c r="E11" s="58" t="s">
        <v>17</v>
      </c>
      <c r="F11" s="802" t="s">
        <v>140</v>
      </c>
      <c r="G11" s="803"/>
      <c r="H11" s="51" t="s">
        <v>224</v>
      </c>
      <c r="I11" s="51" t="s">
        <v>224</v>
      </c>
      <c r="J11" s="51" t="s">
        <v>224</v>
      </c>
      <c r="K11" s="51" t="s">
        <v>224</v>
      </c>
      <c r="L11" s="52"/>
      <c r="M11" s="52"/>
      <c r="N11" s="53"/>
      <c r="O11" s="53"/>
      <c r="P11" s="53"/>
      <c r="Q11" s="46"/>
      <c r="R11" s="54"/>
      <c r="S11" s="54"/>
      <c r="T11" s="54"/>
      <c r="U11" s="54"/>
      <c r="V11" s="54"/>
    </row>
    <row r="12" spans="1:23" s="39" customFormat="1" ht="24.75" customHeight="1">
      <c r="A12" s="769" t="s">
        <v>25</v>
      </c>
      <c r="B12" s="770"/>
      <c r="C12" s="770"/>
      <c r="D12" s="770"/>
      <c r="E12" s="770"/>
      <c r="F12" s="770"/>
      <c r="G12" s="770"/>
      <c r="H12" s="770"/>
      <c r="I12" s="770"/>
      <c r="J12" s="770"/>
      <c r="K12" s="770"/>
      <c r="L12" s="770"/>
      <c r="M12" s="770"/>
      <c r="N12" s="770"/>
      <c r="O12" s="770"/>
      <c r="P12" s="770"/>
      <c r="Q12" s="771"/>
      <c r="R12" s="59"/>
      <c r="S12" s="38"/>
      <c r="T12" s="38"/>
      <c r="U12" s="38"/>
      <c r="V12" s="38"/>
      <c r="W12" s="38"/>
    </row>
    <row r="13" spans="1:23" s="39" customFormat="1" ht="46.5" customHeight="1">
      <c r="A13" s="60"/>
      <c r="B13" s="61" t="s">
        <v>26</v>
      </c>
      <c r="C13" s="62"/>
      <c r="D13" s="63" t="s">
        <v>27</v>
      </c>
      <c r="E13" s="64" t="s">
        <v>28</v>
      </c>
      <c r="F13" s="65" t="s">
        <v>29</v>
      </c>
      <c r="G13" s="66" t="s">
        <v>30</v>
      </c>
      <c r="H13" s="64" t="str">
        <f>H5</f>
        <v>SMU
MERCURY GREY
6912</v>
      </c>
      <c r="I13" s="64" t="str">
        <f>+I5</f>
        <v>HEATHER GREY
4809</v>
      </c>
      <c r="J13" s="64" t="str">
        <f>J5</f>
        <v>ECLIPSE BLUE
8598</v>
      </c>
      <c r="K13" s="64" t="str">
        <f>K5</f>
        <v>BURGUNDY
8606</v>
      </c>
      <c r="L13" s="65" t="s">
        <v>31</v>
      </c>
      <c r="M13" s="65" t="s">
        <v>32</v>
      </c>
      <c r="N13" s="67" t="s">
        <v>33</v>
      </c>
      <c r="O13" s="65" t="s">
        <v>34</v>
      </c>
      <c r="P13" s="65" t="s">
        <v>35</v>
      </c>
      <c r="Q13" s="68" t="s">
        <v>36</v>
      </c>
      <c r="T13" s="69"/>
      <c r="U13" s="790"/>
      <c r="V13" s="790"/>
      <c r="W13" s="790"/>
    </row>
    <row r="14" spans="1:23" s="77" customFormat="1" ht="54.75" customHeight="1">
      <c r="A14" s="791" t="s">
        <v>37</v>
      </c>
      <c r="B14" s="792"/>
      <c r="C14" s="793"/>
      <c r="D14" s="43"/>
      <c r="E14" s="42" t="s">
        <v>38</v>
      </c>
      <c r="F14" s="70" t="s">
        <v>39</v>
      </c>
      <c r="G14" s="71">
        <v>1</v>
      </c>
      <c r="H14" s="72" t="s">
        <v>298</v>
      </c>
      <c r="I14" s="72" t="s">
        <v>237</v>
      </c>
      <c r="J14" s="72" t="s">
        <v>238</v>
      </c>
      <c r="K14" s="72" t="s">
        <v>299</v>
      </c>
      <c r="L14" s="73"/>
      <c r="M14" s="73"/>
      <c r="N14" s="74"/>
      <c r="O14" s="73"/>
      <c r="P14" s="75"/>
      <c r="Q14" s="76"/>
    </row>
    <row r="15" spans="1:23" s="39" customFormat="1" ht="74.25" customHeight="1">
      <c r="A15" s="821" t="s">
        <v>240</v>
      </c>
      <c r="B15" s="795"/>
      <c r="C15" s="796"/>
      <c r="D15" s="43"/>
      <c r="E15" s="43" t="s">
        <v>241</v>
      </c>
      <c r="F15" s="78" t="s">
        <v>242</v>
      </c>
      <c r="G15" s="79">
        <v>1</v>
      </c>
      <c r="H15" s="72" t="s">
        <v>298</v>
      </c>
      <c r="I15" s="43" t="s">
        <v>243</v>
      </c>
      <c r="J15" s="43" t="s">
        <v>244</v>
      </c>
      <c r="K15" s="338" t="s">
        <v>300</v>
      </c>
      <c r="L15" s="73"/>
      <c r="M15" s="73"/>
      <c r="N15" s="74"/>
      <c r="O15" s="73"/>
      <c r="P15" s="75"/>
      <c r="Q15" s="76"/>
      <c r="R15" s="38"/>
      <c r="S15" s="38"/>
    </row>
    <row r="16" spans="1:23" s="77" customFormat="1" ht="67.5" customHeight="1">
      <c r="A16" s="794" t="s">
        <v>246</v>
      </c>
      <c r="B16" s="795"/>
      <c r="C16" s="796"/>
      <c r="D16" s="43"/>
      <c r="E16" s="43" t="s">
        <v>38</v>
      </c>
      <c r="F16" s="78" t="s">
        <v>44</v>
      </c>
      <c r="G16" s="79">
        <v>3</v>
      </c>
      <c r="H16" s="72" t="s">
        <v>298</v>
      </c>
      <c r="I16" s="72" t="s">
        <v>237</v>
      </c>
      <c r="J16" s="72" t="s">
        <v>238</v>
      </c>
      <c r="K16" s="72" t="s">
        <v>299</v>
      </c>
      <c r="L16" s="73"/>
      <c r="M16" s="73"/>
      <c r="N16" s="74"/>
      <c r="O16" s="73"/>
      <c r="P16" s="80"/>
      <c r="Q16" s="81"/>
    </row>
    <row r="17" spans="1:18" s="77" customFormat="1" ht="67.5" customHeight="1">
      <c r="A17" s="910" t="s">
        <v>247</v>
      </c>
      <c r="B17" s="911"/>
      <c r="C17" s="912"/>
      <c r="D17" s="40"/>
      <c r="E17" s="40" t="s">
        <v>241</v>
      </c>
      <c r="F17" s="78" t="s">
        <v>248</v>
      </c>
      <c r="G17" s="106">
        <v>1</v>
      </c>
      <c r="H17" s="72" t="s">
        <v>298</v>
      </c>
      <c r="I17" s="72" t="s">
        <v>237</v>
      </c>
      <c r="J17" s="72" t="s">
        <v>238</v>
      </c>
      <c r="K17" s="72" t="s">
        <v>299</v>
      </c>
      <c r="L17" s="73"/>
      <c r="M17" s="73"/>
      <c r="N17" s="339"/>
      <c r="O17" s="73"/>
      <c r="P17" s="340"/>
      <c r="Q17" s="341"/>
    </row>
    <row r="18" spans="1:18" s="77" customFormat="1" ht="59.25" customHeight="1">
      <c r="A18" s="826" t="s">
        <v>160</v>
      </c>
      <c r="B18" s="826"/>
      <c r="C18" s="826"/>
      <c r="D18" s="43" t="s">
        <v>161</v>
      </c>
      <c r="E18" s="43" t="s">
        <v>162</v>
      </c>
      <c r="F18" s="78" t="s">
        <v>249</v>
      </c>
      <c r="G18" s="71">
        <v>1</v>
      </c>
      <c r="H18" s="83" t="s">
        <v>13</v>
      </c>
      <c r="I18" s="83" t="s">
        <v>13</v>
      </c>
      <c r="J18" s="42" t="s">
        <v>250</v>
      </c>
      <c r="K18" s="42" t="s">
        <v>13</v>
      </c>
      <c r="L18" s="84"/>
      <c r="M18" s="84"/>
      <c r="N18" s="85"/>
      <c r="O18" s="84"/>
      <c r="P18" s="86"/>
      <c r="Q18" s="87"/>
    </row>
    <row r="19" spans="1:18" s="77" customFormat="1" ht="59.25" customHeight="1">
      <c r="A19" s="826" t="s">
        <v>160</v>
      </c>
      <c r="B19" s="826"/>
      <c r="C19" s="826"/>
      <c r="D19" s="43" t="s">
        <v>161</v>
      </c>
      <c r="E19" s="43" t="s">
        <v>162</v>
      </c>
      <c r="F19" s="78" t="s">
        <v>251</v>
      </c>
      <c r="G19" s="71">
        <v>3</v>
      </c>
      <c r="H19" s="83" t="s">
        <v>13</v>
      </c>
      <c r="I19" s="83" t="s">
        <v>13</v>
      </c>
      <c r="J19" s="42" t="s">
        <v>252</v>
      </c>
      <c r="K19" s="42" t="s">
        <v>13</v>
      </c>
      <c r="L19" s="84"/>
      <c r="M19" s="84"/>
      <c r="N19" s="85"/>
      <c r="O19" s="84"/>
      <c r="P19" s="86"/>
      <c r="Q19" s="87"/>
    </row>
    <row r="20" spans="1:18" s="77" customFormat="1" ht="50.25" customHeight="1">
      <c r="A20" s="782" t="s">
        <v>52</v>
      </c>
      <c r="B20" s="783"/>
      <c r="C20" s="784"/>
      <c r="D20" s="42"/>
      <c r="E20" s="71" t="s">
        <v>17</v>
      </c>
      <c r="F20" s="88" t="s">
        <v>53</v>
      </c>
      <c r="G20" s="71">
        <v>2</v>
      </c>
      <c r="H20" s="83" t="s">
        <v>19</v>
      </c>
      <c r="I20" s="83" t="s">
        <v>19</v>
      </c>
      <c r="J20" s="42" t="s">
        <v>19</v>
      </c>
      <c r="K20" s="42" t="s">
        <v>19</v>
      </c>
      <c r="L20" s="84"/>
      <c r="M20" s="84"/>
      <c r="N20" s="89"/>
      <c r="O20" s="85"/>
      <c r="P20" s="85"/>
      <c r="Q20" s="90"/>
    </row>
    <row r="21" spans="1:18" s="77" customFormat="1" ht="60" customHeight="1">
      <c r="A21" s="787" t="s">
        <v>301</v>
      </c>
      <c r="B21" s="788"/>
      <c r="C21" s="789"/>
      <c r="D21" s="43" t="s">
        <v>55</v>
      </c>
      <c r="E21" s="79" t="s">
        <v>47</v>
      </c>
      <c r="F21" s="88" t="s">
        <v>56</v>
      </c>
      <c r="G21" s="71">
        <v>3</v>
      </c>
      <c r="H21" s="71" t="s">
        <v>13</v>
      </c>
      <c r="I21" s="71" t="s">
        <v>13</v>
      </c>
      <c r="J21" s="71" t="s">
        <v>13</v>
      </c>
      <c r="K21" s="71" t="s">
        <v>13</v>
      </c>
      <c r="L21" s="84"/>
      <c r="M21" s="84"/>
      <c r="N21" s="89"/>
      <c r="O21" s="85"/>
      <c r="P21" s="85"/>
      <c r="Q21" s="90"/>
    </row>
    <row r="22" spans="1:18" s="77" customFormat="1" ht="42.75" customHeight="1">
      <c r="A22" s="782" t="s">
        <v>57</v>
      </c>
      <c r="B22" s="783"/>
      <c r="C22" s="784"/>
      <c r="D22" s="71"/>
      <c r="E22" s="71" t="s">
        <v>17</v>
      </c>
      <c r="F22" s="88" t="s">
        <v>58</v>
      </c>
      <c r="G22" s="71">
        <v>6</v>
      </c>
      <c r="H22" s="71" t="s">
        <v>59</v>
      </c>
      <c r="I22" s="71" t="s">
        <v>59</v>
      </c>
      <c r="J22" s="71" t="s">
        <v>59</v>
      </c>
      <c r="K22" s="71" t="s">
        <v>59</v>
      </c>
      <c r="L22" s="84"/>
      <c r="M22" s="84"/>
      <c r="N22" s="89"/>
      <c r="O22" s="85"/>
      <c r="P22" s="85"/>
      <c r="Q22" s="90"/>
    </row>
    <row r="23" spans="1:18" s="77" customFormat="1" ht="49.5" customHeight="1">
      <c r="A23" s="909" t="s">
        <v>60</v>
      </c>
      <c r="B23" s="909"/>
      <c r="C23" s="909"/>
      <c r="D23" s="342" t="s">
        <v>61</v>
      </c>
      <c r="E23" s="342" t="s">
        <v>47</v>
      </c>
      <c r="F23" s="78" t="s">
        <v>62</v>
      </c>
      <c r="G23" s="79">
        <v>2</v>
      </c>
      <c r="H23" s="71" t="s">
        <v>13</v>
      </c>
      <c r="I23" s="71" t="s">
        <v>13</v>
      </c>
      <c r="J23" s="71" t="s">
        <v>13</v>
      </c>
      <c r="K23" s="71" t="s">
        <v>13</v>
      </c>
      <c r="L23" s="84"/>
      <c r="M23" s="84"/>
      <c r="N23" s="89"/>
      <c r="O23" s="85"/>
      <c r="P23" s="85"/>
      <c r="Q23" s="90"/>
    </row>
    <row r="24" spans="1:18" s="77" customFormat="1" ht="51" customHeight="1">
      <c r="A24" s="782" t="s">
        <v>258</v>
      </c>
      <c r="B24" s="783"/>
      <c r="C24" s="784"/>
      <c r="D24" s="42" t="s">
        <v>179</v>
      </c>
      <c r="E24" s="71" t="s">
        <v>180</v>
      </c>
      <c r="F24" s="88" t="s">
        <v>259</v>
      </c>
      <c r="G24" s="71">
        <v>4</v>
      </c>
      <c r="H24" s="71" t="s">
        <v>13</v>
      </c>
      <c r="I24" s="71" t="s">
        <v>13</v>
      </c>
      <c r="J24" s="71" t="s">
        <v>13</v>
      </c>
      <c r="K24" s="71" t="s">
        <v>13</v>
      </c>
      <c r="L24" s="84"/>
      <c r="M24" s="84"/>
      <c r="N24" s="89"/>
      <c r="O24" s="85"/>
      <c r="P24" s="85"/>
      <c r="Q24" s="90"/>
    </row>
    <row r="25" spans="1:18" s="77" customFormat="1" ht="64.5" customHeight="1">
      <c r="A25" s="794" t="s">
        <v>253</v>
      </c>
      <c r="B25" s="772"/>
      <c r="C25" s="773"/>
      <c r="D25" s="71"/>
      <c r="E25" s="71" t="s">
        <v>17</v>
      </c>
      <c r="F25" s="88" t="s">
        <v>254</v>
      </c>
      <c r="G25" s="71">
        <v>3</v>
      </c>
      <c r="H25" s="71" t="s">
        <v>59</v>
      </c>
      <c r="I25" s="71" t="s">
        <v>59</v>
      </c>
      <c r="J25" s="71" t="s">
        <v>59</v>
      </c>
      <c r="K25" s="71" t="s">
        <v>59</v>
      </c>
      <c r="L25" s="84"/>
      <c r="M25" s="84"/>
      <c r="N25" s="89"/>
      <c r="O25" s="85"/>
      <c r="P25" s="85"/>
      <c r="Q25" s="90"/>
    </row>
    <row r="26" spans="1:18" s="77" customFormat="1" ht="68.25" customHeight="1">
      <c r="A26" s="794" t="s">
        <v>253</v>
      </c>
      <c r="B26" s="772"/>
      <c r="C26" s="773"/>
      <c r="D26" s="79"/>
      <c r="E26" s="79" t="s">
        <v>17</v>
      </c>
      <c r="F26" s="78" t="s">
        <v>255</v>
      </c>
      <c r="G26" s="79">
        <v>7</v>
      </c>
      <c r="H26" s="71" t="s">
        <v>59</v>
      </c>
      <c r="I26" s="71" t="s">
        <v>59</v>
      </c>
      <c r="J26" s="71" t="s">
        <v>59</v>
      </c>
      <c r="K26" s="71" t="s">
        <v>59</v>
      </c>
      <c r="L26" s="43"/>
      <c r="M26" s="84"/>
      <c r="N26" s="84"/>
      <c r="O26" s="85"/>
      <c r="P26" s="85"/>
      <c r="Q26" s="85"/>
      <c r="R26" s="343"/>
    </row>
    <row r="27" spans="1:18" s="77" customFormat="1" ht="60.75" customHeight="1">
      <c r="A27" s="787" t="s">
        <v>260</v>
      </c>
      <c r="B27" s="788"/>
      <c r="C27" s="789"/>
      <c r="D27" s="71"/>
      <c r="E27" s="43" t="s">
        <v>66</v>
      </c>
      <c r="F27" s="88" t="s">
        <v>261</v>
      </c>
      <c r="G27" s="71">
        <v>3</v>
      </c>
      <c r="H27" s="83" t="s">
        <v>19</v>
      </c>
      <c r="I27" s="71" t="s">
        <v>19</v>
      </c>
      <c r="J27" s="42" t="s">
        <v>262</v>
      </c>
      <c r="K27" s="71" t="s">
        <v>19</v>
      </c>
      <c r="L27" s="43"/>
      <c r="M27" s="84"/>
      <c r="N27" s="84"/>
      <c r="O27" s="85"/>
      <c r="P27" s="85"/>
      <c r="Q27" s="90"/>
      <c r="R27" s="344"/>
    </row>
    <row r="28" spans="1:18" s="77" customFormat="1" ht="60.75" customHeight="1">
      <c r="A28" s="782" t="s">
        <v>263</v>
      </c>
      <c r="B28" s="783"/>
      <c r="C28" s="784"/>
      <c r="D28" s="71"/>
      <c r="E28" s="43" t="s">
        <v>66</v>
      </c>
      <c r="F28" s="88" t="s">
        <v>264</v>
      </c>
      <c r="G28" s="71">
        <v>3</v>
      </c>
      <c r="H28" s="83" t="s">
        <v>19</v>
      </c>
      <c r="I28" s="71" t="s">
        <v>19</v>
      </c>
      <c r="J28" s="42" t="s">
        <v>262</v>
      </c>
      <c r="K28" s="71" t="s">
        <v>19</v>
      </c>
      <c r="L28" s="43"/>
      <c r="M28" s="84"/>
      <c r="N28" s="84"/>
      <c r="O28" s="85"/>
      <c r="P28" s="85"/>
      <c r="Q28" s="90"/>
      <c r="R28" s="344"/>
    </row>
    <row r="29" spans="1:18" s="77" customFormat="1" ht="60" customHeight="1">
      <c r="A29" s="787" t="s">
        <v>302</v>
      </c>
      <c r="B29" s="788"/>
      <c r="C29" s="789"/>
      <c r="D29" s="71"/>
      <c r="E29" s="43" t="s">
        <v>66</v>
      </c>
      <c r="F29" s="88" t="s">
        <v>74</v>
      </c>
      <c r="G29" s="71">
        <v>1</v>
      </c>
      <c r="H29" s="83" t="s">
        <v>19</v>
      </c>
      <c r="I29" s="71" t="s">
        <v>19</v>
      </c>
      <c r="J29" s="42" t="s">
        <v>262</v>
      </c>
      <c r="K29" s="71" t="s">
        <v>19</v>
      </c>
      <c r="L29" s="84"/>
      <c r="M29" s="84"/>
      <c r="N29" s="89"/>
      <c r="O29" s="85"/>
      <c r="P29" s="85"/>
      <c r="Q29" s="90"/>
    </row>
    <row r="30" spans="1:18" s="77" customFormat="1" ht="60" customHeight="1">
      <c r="A30" s="782" t="s">
        <v>267</v>
      </c>
      <c r="B30" s="783"/>
      <c r="C30" s="784"/>
      <c r="D30" s="71"/>
      <c r="E30" s="43" t="s">
        <v>66</v>
      </c>
      <c r="F30" s="88" t="s">
        <v>76</v>
      </c>
      <c r="G30" s="71">
        <v>1</v>
      </c>
      <c r="H30" s="83" t="s">
        <v>19</v>
      </c>
      <c r="I30" s="71" t="s">
        <v>19</v>
      </c>
      <c r="J30" s="42" t="s">
        <v>262</v>
      </c>
      <c r="K30" s="71" t="s">
        <v>19</v>
      </c>
      <c r="L30" s="84"/>
      <c r="M30" s="84"/>
      <c r="N30" s="89"/>
      <c r="O30" s="85"/>
      <c r="P30" s="85"/>
      <c r="Q30" s="90"/>
    </row>
    <row r="31" spans="1:18" s="77" customFormat="1" ht="60" customHeight="1">
      <c r="A31" s="782" t="s">
        <v>265</v>
      </c>
      <c r="B31" s="783"/>
      <c r="C31" s="784"/>
      <c r="D31" s="71"/>
      <c r="E31" s="43" t="s">
        <v>66</v>
      </c>
      <c r="F31" s="88" t="s">
        <v>78</v>
      </c>
      <c r="G31" s="71">
        <v>2</v>
      </c>
      <c r="H31" s="83" t="s">
        <v>19</v>
      </c>
      <c r="I31" s="71" t="s">
        <v>19</v>
      </c>
      <c r="J31" s="42" t="s">
        <v>262</v>
      </c>
      <c r="K31" s="71" t="s">
        <v>19</v>
      </c>
      <c r="L31" s="84"/>
      <c r="M31" s="84"/>
      <c r="N31" s="89"/>
      <c r="O31" s="85"/>
      <c r="P31" s="85"/>
      <c r="Q31" s="90"/>
    </row>
    <row r="32" spans="1:18" s="77" customFormat="1" ht="60" customHeight="1">
      <c r="A32" s="782" t="s">
        <v>267</v>
      </c>
      <c r="B32" s="783"/>
      <c r="C32" s="784"/>
      <c r="D32" s="71"/>
      <c r="E32" s="43" t="s">
        <v>66</v>
      </c>
      <c r="F32" s="163" t="s">
        <v>79</v>
      </c>
      <c r="G32" s="71">
        <v>2</v>
      </c>
      <c r="H32" s="83" t="s">
        <v>19</v>
      </c>
      <c r="I32" s="71" t="s">
        <v>19</v>
      </c>
      <c r="J32" s="42" t="s">
        <v>262</v>
      </c>
      <c r="K32" s="71" t="s">
        <v>19</v>
      </c>
      <c r="L32" s="84"/>
      <c r="M32" s="84"/>
      <c r="N32" s="89"/>
      <c r="O32" s="85"/>
      <c r="P32" s="85"/>
      <c r="Q32" s="90"/>
    </row>
    <row r="33" spans="1:23" s="77" customFormat="1" ht="50.25" customHeight="1">
      <c r="A33" s="906" t="s">
        <v>303</v>
      </c>
      <c r="B33" s="907"/>
      <c r="C33" s="908"/>
      <c r="D33" s="162"/>
      <c r="E33" s="153" t="s">
        <v>66</v>
      </c>
      <c r="F33" s="345" t="s">
        <v>304</v>
      </c>
      <c r="G33" s="162">
        <v>2</v>
      </c>
      <c r="H33" s="83" t="s">
        <v>19</v>
      </c>
      <c r="I33" s="71" t="s">
        <v>19</v>
      </c>
      <c r="J33" s="42" t="s">
        <v>262</v>
      </c>
      <c r="K33" s="71" t="s">
        <v>19</v>
      </c>
      <c r="L33" s="84"/>
      <c r="M33" s="84"/>
      <c r="N33" s="89"/>
      <c r="O33" s="85"/>
      <c r="P33" s="85"/>
      <c r="Q33" s="90"/>
    </row>
    <row r="34" spans="1:23" s="77" customFormat="1" ht="50.25" customHeight="1">
      <c r="A34" s="906" t="s">
        <v>305</v>
      </c>
      <c r="B34" s="907"/>
      <c r="C34" s="908"/>
      <c r="D34" s="162"/>
      <c r="E34" s="153" t="s">
        <v>66</v>
      </c>
      <c r="F34" s="345" t="s">
        <v>306</v>
      </c>
      <c r="G34" s="162">
        <v>1</v>
      </c>
      <c r="H34" s="83" t="s">
        <v>19</v>
      </c>
      <c r="I34" s="71" t="s">
        <v>19</v>
      </c>
      <c r="J34" s="42" t="s">
        <v>262</v>
      </c>
      <c r="K34" s="71" t="s">
        <v>19</v>
      </c>
      <c r="L34" s="84"/>
      <c r="M34" s="84"/>
      <c r="N34" s="89"/>
      <c r="O34" s="85"/>
      <c r="P34" s="85"/>
      <c r="Q34" s="90"/>
    </row>
    <row r="35" spans="1:23" s="77" customFormat="1" ht="56.25" customHeight="1">
      <c r="A35" s="787" t="s">
        <v>185</v>
      </c>
      <c r="B35" s="788"/>
      <c r="C35" s="789"/>
      <c r="D35" s="79"/>
      <c r="E35" s="79" t="s">
        <v>17</v>
      </c>
      <c r="F35" s="78" t="s">
        <v>186</v>
      </c>
      <c r="G35" s="79">
        <v>3</v>
      </c>
      <c r="H35" s="71" t="s">
        <v>19</v>
      </c>
      <c r="I35" s="71" t="s">
        <v>19</v>
      </c>
      <c r="J35" s="71" t="s">
        <v>19</v>
      </c>
      <c r="K35" s="71" t="s">
        <v>19</v>
      </c>
      <c r="L35" s="84"/>
      <c r="M35" s="84"/>
      <c r="N35" s="89"/>
      <c r="O35" s="85"/>
      <c r="P35" s="85"/>
      <c r="Q35" s="90"/>
    </row>
    <row r="36" spans="1:23" s="77" customFormat="1" ht="57" customHeight="1">
      <c r="A36" s="787" t="s">
        <v>187</v>
      </c>
      <c r="B36" s="788"/>
      <c r="C36" s="789"/>
      <c r="D36" s="79"/>
      <c r="E36" s="79" t="s">
        <v>17</v>
      </c>
      <c r="F36" s="78" t="s">
        <v>188</v>
      </c>
      <c r="G36" s="79">
        <v>3</v>
      </c>
      <c r="H36" s="71" t="s">
        <v>19</v>
      </c>
      <c r="I36" s="71" t="s">
        <v>19</v>
      </c>
      <c r="J36" s="71" t="s">
        <v>19</v>
      </c>
      <c r="K36" s="71" t="s">
        <v>19</v>
      </c>
      <c r="L36" s="84"/>
      <c r="M36" s="84"/>
      <c r="N36" s="89"/>
      <c r="O36" s="85"/>
      <c r="P36" s="85"/>
      <c r="Q36" s="90"/>
    </row>
    <row r="37" spans="1:23" s="39" customFormat="1" ht="24.75" customHeight="1">
      <c r="A37" s="769" t="s">
        <v>80</v>
      </c>
      <c r="B37" s="770"/>
      <c r="C37" s="770"/>
      <c r="D37" s="770"/>
      <c r="E37" s="770"/>
      <c r="F37" s="770"/>
      <c r="G37" s="770"/>
      <c r="H37" s="770"/>
      <c r="I37" s="770"/>
      <c r="J37" s="770"/>
      <c r="K37" s="770"/>
      <c r="L37" s="770"/>
      <c r="M37" s="770"/>
      <c r="N37" s="770"/>
      <c r="O37" s="770"/>
      <c r="P37" s="770"/>
      <c r="Q37" s="771"/>
      <c r="R37" s="59"/>
      <c r="S37" s="38"/>
      <c r="T37" s="38"/>
      <c r="U37" s="38"/>
      <c r="V37" s="38"/>
      <c r="W37" s="38"/>
    </row>
    <row r="38" spans="1:23" s="39" customFormat="1" ht="105.75" customHeight="1">
      <c r="A38" s="777" t="s">
        <v>81</v>
      </c>
      <c r="B38" s="778"/>
      <c r="C38" s="779"/>
      <c r="D38" s="71"/>
      <c r="E38" s="42" t="s">
        <v>82</v>
      </c>
      <c r="F38" s="70" t="s">
        <v>83</v>
      </c>
      <c r="G38" s="71">
        <v>1</v>
      </c>
      <c r="H38" s="42" t="s">
        <v>19</v>
      </c>
      <c r="I38" s="42" t="s">
        <v>307</v>
      </c>
      <c r="J38" s="42" t="s">
        <v>308</v>
      </c>
      <c r="K38" s="42" t="s">
        <v>19</v>
      </c>
      <c r="L38" s="94"/>
      <c r="M38" s="94"/>
      <c r="N38" s="89"/>
      <c r="O38" s="95"/>
      <c r="P38" s="95"/>
      <c r="Q38" s="96"/>
      <c r="R38" s="59"/>
      <c r="S38" s="38"/>
      <c r="T38" s="38"/>
      <c r="U38" s="38"/>
      <c r="V38" s="38"/>
      <c r="W38" s="38"/>
    </row>
    <row r="39" spans="1:23" s="39" customFormat="1" ht="105.75" customHeight="1">
      <c r="A39" s="777" t="s">
        <v>87</v>
      </c>
      <c r="B39" s="778"/>
      <c r="C39" s="779"/>
      <c r="D39" s="71"/>
      <c r="E39" s="42" t="s">
        <v>82</v>
      </c>
      <c r="F39" s="70" t="s">
        <v>88</v>
      </c>
      <c r="G39" s="71">
        <v>1</v>
      </c>
      <c r="H39" s="42" t="s">
        <v>19</v>
      </c>
      <c r="I39" s="42" t="s">
        <v>307</v>
      </c>
      <c r="J39" s="42" t="s">
        <v>308</v>
      </c>
      <c r="K39" s="42" t="s">
        <v>19</v>
      </c>
      <c r="L39" s="94"/>
      <c r="M39" s="94"/>
      <c r="N39" s="89"/>
      <c r="O39" s="95"/>
      <c r="P39" s="95"/>
      <c r="Q39" s="96"/>
      <c r="R39" s="59"/>
      <c r="S39" s="38"/>
      <c r="T39" s="38"/>
      <c r="U39" s="38"/>
      <c r="V39" s="38"/>
      <c r="W39" s="38"/>
    </row>
    <row r="40" spans="1:23" s="39" customFormat="1" ht="105.75" customHeight="1">
      <c r="A40" s="780" t="s">
        <v>89</v>
      </c>
      <c r="B40" s="778"/>
      <c r="C40" s="779"/>
      <c r="D40" s="71" t="s">
        <v>90</v>
      </c>
      <c r="E40" s="71" t="s">
        <v>91</v>
      </c>
      <c r="F40" s="70" t="s">
        <v>92</v>
      </c>
      <c r="G40" s="71">
        <v>1</v>
      </c>
      <c r="H40" s="42" t="s">
        <v>19</v>
      </c>
      <c r="I40" s="42" t="s">
        <v>19</v>
      </c>
      <c r="J40" s="42" t="s">
        <v>19</v>
      </c>
      <c r="K40" s="42" t="s">
        <v>19</v>
      </c>
      <c r="L40" s="94"/>
      <c r="M40" s="94"/>
      <c r="N40" s="89"/>
      <c r="O40" s="95"/>
      <c r="P40" s="95"/>
      <c r="Q40" s="96"/>
      <c r="R40" s="59"/>
      <c r="S40" s="38"/>
      <c r="T40" s="38"/>
      <c r="U40" s="38"/>
      <c r="V40" s="38"/>
      <c r="W40" s="38"/>
    </row>
    <row r="41" spans="1:23" s="39" customFormat="1" ht="19.5">
      <c r="A41" s="769" t="s">
        <v>94</v>
      </c>
      <c r="B41" s="770"/>
      <c r="C41" s="770"/>
      <c r="D41" s="770"/>
      <c r="E41" s="770"/>
      <c r="F41" s="770"/>
      <c r="G41" s="770"/>
      <c r="H41" s="770"/>
      <c r="I41" s="770"/>
      <c r="J41" s="770"/>
      <c r="K41" s="770"/>
      <c r="L41" s="770"/>
      <c r="M41" s="770"/>
      <c r="N41" s="770"/>
      <c r="O41" s="770"/>
      <c r="P41" s="770"/>
      <c r="Q41" s="771"/>
      <c r="R41" s="59"/>
      <c r="S41" s="38"/>
      <c r="T41" s="38"/>
      <c r="U41" s="38"/>
      <c r="V41" s="38"/>
      <c r="W41" s="38"/>
    </row>
    <row r="42" spans="1:23" s="77" customFormat="1" ht="108.75" customHeight="1">
      <c r="A42" s="781" t="s">
        <v>95</v>
      </c>
      <c r="B42" s="781"/>
      <c r="C42" s="781"/>
      <c r="D42" s="98" t="s">
        <v>96</v>
      </c>
      <c r="E42" s="99" t="s">
        <v>97</v>
      </c>
      <c r="F42" s="100" t="s">
        <v>98</v>
      </c>
      <c r="G42" s="79">
        <v>1</v>
      </c>
      <c r="H42" s="756" t="s">
        <v>99</v>
      </c>
      <c r="I42" s="757"/>
      <c r="J42" s="757"/>
      <c r="K42" s="757"/>
      <c r="L42" s="94"/>
      <c r="M42" s="94"/>
      <c r="N42" s="89"/>
      <c r="O42" s="95"/>
      <c r="P42" s="95"/>
      <c r="Q42" s="96"/>
    </row>
    <row r="43" spans="1:23" s="77" customFormat="1" ht="92.25" customHeight="1">
      <c r="A43" s="817" t="s">
        <v>309</v>
      </c>
      <c r="B43" s="778"/>
      <c r="C43" s="779"/>
      <c r="D43" s="101" t="s">
        <v>101</v>
      </c>
      <c r="E43" s="99" t="s">
        <v>97</v>
      </c>
      <c r="F43" s="100" t="s">
        <v>98</v>
      </c>
      <c r="G43" s="79">
        <v>1</v>
      </c>
      <c r="H43" s="756" t="s">
        <v>102</v>
      </c>
      <c r="I43" s="757"/>
      <c r="J43" s="757"/>
      <c r="K43" s="757"/>
      <c r="L43" s="94"/>
      <c r="M43" s="94"/>
      <c r="N43" s="89"/>
      <c r="O43" s="95"/>
      <c r="P43" s="95"/>
      <c r="Q43" s="96"/>
    </row>
    <row r="44" spans="1:23" s="77" customFormat="1" ht="99" customHeight="1">
      <c r="A44" s="752" t="s">
        <v>103</v>
      </c>
      <c r="B44" s="753"/>
      <c r="C44" s="754"/>
      <c r="D44" s="71" t="s">
        <v>104</v>
      </c>
      <c r="E44" s="42" t="s">
        <v>17</v>
      </c>
      <c r="F44" s="70" t="s">
        <v>105</v>
      </c>
      <c r="G44" s="71">
        <v>1</v>
      </c>
      <c r="H44" s="756" t="s">
        <v>106</v>
      </c>
      <c r="I44" s="757"/>
      <c r="J44" s="757"/>
      <c r="K44" s="757"/>
      <c r="L44" s="94"/>
      <c r="M44" s="94"/>
      <c r="N44" s="89"/>
      <c r="O44" s="95"/>
      <c r="P44" s="95"/>
      <c r="Q44" s="96"/>
    </row>
    <row r="45" spans="1:23" s="39" customFormat="1" ht="19.5">
      <c r="A45" s="769" t="s">
        <v>107</v>
      </c>
      <c r="B45" s="770"/>
      <c r="C45" s="770"/>
      <c r="D45" s="770"/>
      <c r="E45" s="770"/>
      <c r="F45" s="770"/>
      <c r="G45" s="770"/>
      <c r="H45" s="770"/>
      <c r="I45" s="770"/>
      <c r="J45" s="770"/>
      <c r="K45" s="770"/>
      <c r="L45" s="770"/>
      <c r="M45" s="770"/>
      <c r="N45" s="770"/>
      <c r="O45" s="770"/>
      <c r="P45" s="770"/>
      <c r="Q45" s="771"/>
      <c r="R45" s="59"/>
      <c r="S45" s="38"/>
      <c r="T45" s="38"/>
      <c r="U45" s="38"/>
      <c r="V45" s="38"/>
      <c r="W45" s="38"/>
    </row>
    <row r="46" spans="1:23" ht="153" customHeight="1">
      <c r="A46" s="767" t="s">
        <v>198</v>
      </c>
      <c r="B46" s="767"/>
      <c r="C46" s="768"/>
      <c r="D46" s="108" t="s">
        <v>199</v>
      </c>
      <c r="E46" s="97" t="s">
        <v>91</v>
      </c>
      <c r="F46" s="167" t="s">
        <v>200</v>
      </c>
      <c r="G46" s="79">
        <v>1</v>
      </c>
      <c r="H46" s="756" t="s">
        <v>102</v>
      </c>
      <c r="I46" s="757"/>
      <c r="J46" s="757"/>
      <c r="K46" s="757"/>
      <c r="L46" s="94"/>
      <c r="M46" s="94"/>
      <c r="N46" s="89" t="s">
        <v>111</v>
      </c>
      <c r="O46" s="95"/>
      <c r="P46" s="95"/>
      <c r="Q46" s="96"/>
    </row>
    <row r="47" spans="1:23" ht="156" customHeight="1">
      <c r="A47" s="762" t="s">
        <v>108</v>
      </c>
      <c r="B47" s="772"/>
      <c r="C47" s="773"/>
      <c r="D47" s="93" t="s">
        <v>109</v>
      </c>
      <c r="E47" s="40" t="s">
        <v>91</v>
      </c>
      <c r="F47" s="103" t="s">
        <v>110</v>
      </c>
      <c r="G47" s="71">
        <v>1</v>
      </c>
      <c r="H47" s="756" t="s">
        <v>102</v>
      </c>
      <c r="I47" s="757"/>
      <c r="J47" s="757"/>
      <c r="K47" s="757"/>
      <c r="L47" s="94"/>
      <c r="M47" s="94"/>
      <c r="N47" s="89"/>
      <c r="O47" s="95"/>
      <c r="P47" s="95"/>
      <c r="Q47" s="96"/>
    </row>
    <row r="48" spans="1:23" s="77" customFormat="1" ht="188.25" customHeight="1">
      <c r="A48" s="774" t="s">
        <v>112</v>
      </c>
      <c r="B48" s="775"/>
      <c r="C48" s="776"/>
      <c r="D48" s="40" t="s">
        <v>310</v>
      </c>
      <c r="E48" s="42" t="s">
        <v>311</v>
      </c>
      <c r="F48" s="103" t="s">
        <v>117</v>
      </c>
      <c r="G48" s="71">
        <v>1</v>
      </c>
      <c r="H48" s="756" t="s">
        <v>102</v>
      </c>
      <c r="I48" s="757"/>
      <c r="J48" s="757"/>
      <c r="K48" s="757"/>
      <c r="L48" s="94"/>
      <c r="M48" s="94"/>
      <c r="N48" s="89" t="s">
        <v>111</v>
      </c>
      <c r="O48" s="95"/>
      <c r="P48" s="95"/>
      <c r="Q48" s="96"/>
    </row>
    <row r="49" spans="1:17" s="350" customFormat="1" ht="198" customHeight="1">
      <c r="A49" s="905" t="s">
        <v>312</v>
      </c>
      <c r="B49" s="767"/>
      <c r="C49" s="768"/>
      <c r="D49" s="108" t="s">
        <v>313</v>
      </c>
      <c r="E49" s="161" t="s">
        <v>91</v>
      </c>
      <c r="F49" s="103" t="s">
        <v>117</v>
      </c>
      <c r="G49" s="71">
        <v>1</v>
      </c>
      <c r="H49" s="756" t="s">
        <v>102</v>
      </c>
      <c r="I49" s="757"/>
      <c r="J49" s="757"/>
      <c r="K49" s="757"/>
      <c r="L49" s="346"/>
      <c r="M49" s="346"/>
      <c r="N49" s="347"/>
      <c r="O49" s="348" t="s">
        <v>111</v>
      </c>
      <c r="P49" s="348"/>
      <c r="Q49" s="349"/>
    </row>
    <row r="50" spans="1:17" s="77" customFormat="1" ht="172.5" customHeight="1">
      <c r="A50" s="767" t="s">
        <v>118</v>
      </c>
      <c r="B50" s="767"/>
      <c r="C50" s="768"/>
      <c r="D50" s="108" t="s">
        <v>119</v>
      </c>
      <c r="E50" s="97" t="s">
        <v>91</v>
      </c>
      <c r="F50" s="103" t="s">
        <v>120</v>
      </c>
      <c r="G50" s="71">
        <v>1</v>
      </c>
      <c r="H50" s="756" t="s">
        <v>102</v>
      </c>
      <c r="I50" s="757"/>
      <c r="J50" s="757"/>
      <c r="K50" s="757"/>
      <c r="L50" s="94"/>
      <c r="M50" s="94"/>
      <c r="N50" s="89"/>
      <c r="O50" s="95"/>
      <c r="P50" s="95"/>
      <c r="Q50" s="96"/>
    </row>
    <row r="51" spans="1:17" s="77" customFormat="1" ht="91.5" customHeight="1">
      <c r="A51" s="755" t="s">
        <v>121</v>
      </c>
      <c r="B51" s="753"/>
      <c r="C51" s="754"/>
      <c r="D51" s="71"/>
      <c r="E51" s="42" t="s">
        <v>17</v>
      </c>
      <c r="F51" s="103"/>
      <c r="G51" s="71">
        <v>2</v>
      </c>
      <c r="H51" s="756"/>
      <c r="I51" s="757"/>
      <c r="J51" s="757"/>
      <c r="K51" s="757"/>
      <c r="L51" s="94"/>
      <c r="M51" s="94"/>
      <c r="N51" s="89"/>
      <c r="O51" s="95"/>
      <c r="P51" s="95"/>
      <c r="Q51" s="96"/>
    </row>
    <row r="52" spans="1:17" s="77" customFormat="1" ht="89.25" customHeight="1">
      <c r="A52" s="752" t="s">
        <v>122</v>
      </c>
      <c r="B52" s="753"/>
      <c r="C52" s="754"/>
      <c r="D52" s="71"/>
      <c r="E52" s="42" t="s">
        <v>17</v>
      </c>
      <c r="F52" s="88"/>
      <c r="G52" s="71">
        <v>1</v>
      </c>
      <c r="H52" s="109"/>
      <c r="I52" s="109"/>
      <c r="J52" s="109"/>
      <c r="K52" s="109"/>
      <c r="L52" s="94"/>
      <c r="M52" s="94"/>
      <c r="N52" s="89"/>
      <c r="O52" s="95"/>
      <c r="P52" s="95"/>
      <c r="Q52" s="96"/>
    </row>
    <row r="53" spans="1:17" s="77" customFormat="1" ht="99.75" customHeight="1">
      <c r="A53" s="755" t="s">
        <v>123</v>
      </c>
      <c r="B53" s="753"/>
      <c r="C53" s="754"/>
      <c r="D53" s="71"/>
      <c r="E53" s="42" t="s">
        <v>17</v>
      </c>
      <c r="F53" s="103"/>
      <c r="G53" s="71">
        <v>1</v>
      </c>
      <c r="H53" s="756"/>
      <c r="I53" s="757"/>
      <c r="J53" s="757"/>
      <c r="K53" s="757"/>
      <c r="L53" s="94"/>
      <c r="M53" s="94"/>
      <c r="N53" s="89"/>
      <c r="O53" s="95"/>
      <c r="P53" s="95"/>
      <c r="Q53" s="96"/>
    </row>
    <row r="54" spans="1:17" s="77" customFormat="1" ht="75" customHeight="1" thickBot="1">
      <c r="A54" s="110"/>
      <c r="B54" s="111"/>
      <c r="C54" s="112"/>
      <c r="D54" s="113"/>
      <c r="E54" s="114" t="s">
        <v>17</v>
      </c>
      <c r="F54" s="115"/>
      <c r="G54" s="113">
        <v>1</v>
      </c>
      <c r="H54" s="759"/>
      <c r="I54" s="760"/>
      <c r="J54" s="760"/>
      <c r="K54" s="760"/>
      <c r="L54" s="116"/>
      <c r="M54" s="116"/>
      <c r="N54" s="117"/>
      <c r="O54" s="118"/>
      <c r="P54" s="118"/>
      <c r="Q54" s="119"/>
    </row>
    <row r="55" spans="1:17" s="120" customFormat="1" ht="15.75">
      <c r="H55" s="121"/>
      <c r="I55" s="121"/>
      <c r="J55" s="121"/>
      <c r="K55" s="121"/>
    </row>
    <row r="56" spans="1:17" s="39" customFormat="1" ht="15.75">
      <c r="H56" s="122"/>
      <c r="I56" s="122"/>
      <c r="J56" s="122"/>
      <c r="K56" s="122"/>
    </row>
    <row r="57" spans="1:17" s="5" customFormat="1">
      <c r="H57" s="123"/>
      <c r="I57" s="123"/>
      <c r="J57" s="123"/>
      <c r="K57" s="123"/>
    </row>
    <row r="58" spans="1:17" s="5" customFormat="1">
      <c r="H58" s="123"/>
      <c r="I58" s="123"/>
      <c r="J58" s="123"/>
      <c r="K58" s="123"/>
    </row>
  </sheetData>
  <mergeCells count="67">
    <mergeCell ref="C1:K1"/>
    <mergeCell ref="E2:H2"/>
    <mergeCell ref="A3:D3"/>
    <mergeCell ref="A6:D6"/>
    <mergeCell ref="F6:G6"/>
    <mergeCell ref="A7:D7"/>
    <mergeCell ref="F7:G7"/>
    <mergeCell ref="A8:D8"/>
    <mergeCell ref="F8:G8"/>
    <mergeCell ref="A9:D9"/>
    <mergeCell ref="A10:D10"/>
    <mergeCell ref="F10:G10"/>
    <mergeCell ref="A11:D11"/>
    <mergeCell ref="F11:G11"/>
    <mergeCell ref="A12:Q12"/>
    <mergeCell ref="U13:W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Q37"/>
    <mergeCell ref="A38:C38"/>
    <mergeCell ref="A39:C39"/>
    <mergeCell ref="A40:C40"/>
    <mergeCell ref="A41:Q41"/>
    <mergeCell ref="A42:C42"/>
    <mergeCell ref="H42:K42"/>
    <mergeCell ref="A43:C43"/>
    <mergeCell ref="H43:K43"/>
    <mergeCell ref="A44:C44"/>
    <mergeCell ref="H44:K44"/>
    <mergeCell ref="A45:Q45"/>
    <mergeCell ref="A46:C46"/>
    <mergeCell ref="H46:K46"/>
    <mergeCell ref="A47:C47"/>
    <mergeCell ref="H47:K47"/>
    <mergeCell ref="A48:C48"/>
    <mergeCell ref="H48:K48"/>
    <mergeCell ref="A52:C52"/>
    <mergeCell ref="A53:C53"/>
    <mergeCell ref="H53:K53"/>
    <mergeCell ref="H54:K54"/>
    <mergeCell ref="A49:C49"/>
    <mergeCell ref="H49:K49"/>
    <mergeCell ref="A50:C50"/>
    <mergeCell ref="H50:K50"/>
    <mergeCell ref="A51:C51"/>
    <mergeCell ref="H51:K51"/>
  </mergeCells>
  <phoneticPr fontId="1" type="noConversion"/>
  <printOptions horizontalCentered="1"/>
  <pageMargins left="0.23622047244094491" right="0.23622047244094491" top="0" bottom="0" header="0.31496062992125984" footer="0.31496062992125984"/>
  <pageSetup paperSize="9" scale="5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showGridLines="0" view="pageBreakPreview" zoomScale="90" zoomScaleNormal="70" zoomScaleSheetLayoutView="90" workbookViewId="0">
      <selection activeCell="D34" sqref="D34"/>
    </sheetView>
  </sheetViews>
  <sheetFormatPr defaultColWidth="12" defaultRowHeight="11.25"/>
  <cols>
    <col min="1" max="1" width="12.33203125" style="5" customWidth="1"/>
    <col min="2" max="2" width="22" style="5" customWidth="1"/>
    <col min="3" max="3" width="25.1640625" style="5" customWidth="1"/>
    <col min="4" max="5" width="17.83203125" style="5" customWidth="1"/>
    <col min="6" max="6" width="36" customWidth="1"/>
    <col min="7" max="7" width="11.33203125" customWidth="1"/>
    <col min="8" max="11" width="31.6640625" style="123" customWidth="1"/>
    <col min="12" max="17" width="9.1640625" customWidth="1"/>
    <col min="18" max="19" width="7.6640625" customWidth="1"/>
  </cols>
  <sheetData>
    <row r="1" spans="1:23" s="5" customFormat="1" ht="43.5" customHeight="1">
      <c r="A1" s="1"/>
      <c r="B1" s="2"/>
      <c r="C1" s="807" t="s">
        <v>0</v>
      </c>
      <c r="D1" s="807"/>
      <c r="E1" s="807"/>
      <c r="F1" s="807"/>
      <c r="G1" s="807"/>
      <c r="H1" s="807"/>
      <c r="I1" s="807"/>
      <c r="J1" s="807"/>
      <c r="K1" s="807"/>
      <c r="L1" s="3" t="str">
        <f>'[5]TECHNICAL SHEET GARMENT'!J1</f>
        <v>WINTER 2018/19</v>
      </c>
      <c r="M1" s="2"/>
      <c r="N1" s="2"/>
      <c r="O1" s="2"/>
      <c r="P1" s="2"/>
      <c r="Q1" s="4"/>
    </row>
    <row r="2" spans="1:23" s="12" customFormat="1" ht="21" customHeight="1">
      <c r="A2" s="6" t="str">
        <f>'[5]TECHNICAL SHEET GARMENT'!A2</f>
        <v>LFV11422</v>
      </c>
      <c r="B2" s="7"/>
      <c r="C2" s="8"/>
      <c r="D2" s="942" t="str">
        <f>'[5]TECHNICAL SHEET GARMENT'!C2</f>
        <v>WONDER WARM JKT</v>
      </c>
      <c r="E2" s="942"/>
      <c r="F2" s="942"/>
      <c r="G2" s="942"/>
      <c r="H2" s="942"/>
      <c r="I2" s="942"/>
      <c r="J2" s="942"/>
      <c r="K2" s="9"/>
      <c r="L2" s="8" t="s">
        <v>1</v>
      </c>
      <c r="M2" s="10" t="str">
        <f>'[5]TECHNICAL SHEET GARMENT'!K2</f>
        <v>V1 BULK</v>
      </c>
      <c r="N2" s="8"/>
      <c r="O2" s="8"/>
      <c r="P2" s="8"/>
      <c r="Q2" s="11"/>
    </row>
    <row r="3" spans="1:23" s="19" customFormat="1" ht="21" customHeight="1">
      <c r="A3" s="351" t="s">
        <v>314</v>
      </c>
      <c r="B3" s="352"/>
      <c r="C3" s="126" t="str">
        <f>'[5]TECHNICAL SHEET GARMENT'!C3</f>
        <v>MEN CHUEN / PTB-239-11B - CAROLTEX / 8093LDF3</v>
      </c>
      <c r="D3" s="14"/>
      <c r="E3" s="13"/>
      <c r="F3" s="14"/>
      <c r="G3" s="14"/>
      <c r="H3" s="15"/>
      <c r="I3" s="16"/>
      <c r="J3" s="15"/>
      <c r="K3" s="15"/>
      <c r="L3" s="14" t="s">
        <v>2</v>
      </c>
      <c r="M3" s="13"/>
      <c r="N3" s="17"/>
      <c r="O3" s="17" t="str">
        <f>'[5]TECHNICAL SHEET GARMENT'!L3</f>
        <v>Marjorie</v>
      </c>
      <c r="P3" s="17"/>
      <c r="Q3" s="18"/>
    </row>
    <row r="4" spans="1:23" s="19" customFormat="1" ht="21" customHeight="1" thickBot="1">
      <c r="A4" s="353" t="s">
        <v>3</v>
      </c>
      <c r="B4" s="354">
        <f>'[5]TECHNICAL SHEET GARMENT'!B4</f>
        <v>43131</v>
      </c>
      <c r="C4" s="131"/>
      <c r="D4" s="131"/>
      <c r="E4" s="128"/>
      <c r="F4" s="128"/>
      <c r="G4" s="128"/>
      <c r="H4" s="129"/>
      <c r="I4" s="355"/>
      <c r="J4" s="129"/>
      <c r="K4" s="129"/>
      <c r="L4" s="130" t="str">
        <f>'[5]TECHNICAL SHEET GARMENT'!J4</f>
        <v xml:space="preserve">SUPPLIER : </v>
      </c>
      <c r="M4" s="131"/>
      <c r="N4" s="132"/>
      <c r="O4" s="132" t="str">
        <f>'[5]TECHNICAL SHEET GARMENT'!L4</f>
        <v>PRIMA CHANNEL</v>
      </c>
      <c r="P4" s="132"/>
      <c r="Q4" s="356"/>
    </row>
    <row r="5" spans="1:23" s="39" customFormat="1" ht="43.5" customHeight="1" thickBot="1">
      <c r="A5" s="357" t="s">
        <v>315</v>
      </c>
      <c r="B5" s="358"/>
      <c r="C5" s="359"/>
      <c r="D5" s="359"/>
      <c r="E5" s="360" t="s">
        <v>28</v>
      </c>
      <c r="F5" s="359"/>
      <c r="G5" s="359"/>
      <c r="H5" s="361" t="s">
        <v>316</v>
      </c>
      <c r="I5" s="361" t="s">
        <v>209</v>
      </c>
      <c r="J5" s="361" t="s">
        <v>7</v>
      </c>
      <c r="K5" s="361"/>
      <c r="L5" s="362"/>
      <c r="M5" s="363"/>
      <c r="N5" s="359"/>
      <c r="O5" s="359"/>
      <c r="P5" s="359"/>
      <c r="Q5" s="364"/>
      <c r="R5" s="36"/>
      <c r="S5" s="37"/>
      <c r="T5" s="37"/>
      <c r="U5" s="38"/>
      <c r="V5" s="38"/>
      <c r="W5" s="38"/>
    </row>
    <row r="6" spans="1:23" s="55" customFormat="1" ht="54" customHeight="1">
      <c r="A6" s="943" t="s">
        <v>317</v>
      </c>
      <c r="B6" s="944"/>
      <c r="C6" s="944"/>
      <c r="D6" s="944"/>
      <c r="E6" s="365" t="s">
        <v>318</v>
      </c>
      <c r="F6" s="366" t="s">
        <v>319</v>
      </c>
      <c r="G6" s="367"/>
      <c r="H6" s="368" t="s">
        <v>320</v>
      </c>
      <c r="I6" s="368" t="s">
        <v>321</v>
      </c>
      <c r="J6" s="369" t="s">
        <v>13</v>
      </c>
      <c r="K6" s="370"/>
      <c r="L6" s="371"/>
      <c r="M6" s="371"/>
      <c r="N6" s="371"/>
      <c r="O6" s="372"/>
      <c r="P6" s="372"/>
      <c r="Q6" s="373"/>
      <c r="R6" s="47"/>
      <c r="S6" s="147"/>
      <c r="T6" s="147"/>
      <c r="U6" s="54"/>
      <c r="V6" s="54"/>
      <c r="W6" s="54"/>
    </row>
    <row r="7" spans="1:23" s="55" customFormat="1" ht="54" customHeight="1">
      <c r="A7" s="943" t="s">
        <v>322</v>
      </c>
      <c r="B7" s="944"/>
      <c r="C7" s="944"/>
      <c r="D7" s="944"/>
      <c r="E7" s="365" t="s">
        <v>323</v>
      </c>
      <c r="F7" s="945" t="s">
        <v>324</v>
      </c>
      <c r="G7" s="946"/>
      <c r="H7" s="369" t="s">
        <v>325</v>
      </c>
      <c r="I7" s="369" t="s">
        <v>326</v>
      </c>
      <c r="J7" s="369" t="s">
        <v>327</v>
      </c>
      <c r="K7" s="370"/>
      <c r="L7" s="371"/>
      <c r="M7" s="371"/>
      <c r="N7" s="371"/>
      <c r="O7" s="372"/>
      <c r="P7" s="372"/>
      <c r="Q7" s="373"/>
      <c r="R7" s="47"/>
      <c r="S7" s="147"/>
      <c r="T7" s="147"/>
      <c r="U7" s="54"/>
      <c r="V7" s="54"/>
      <c r="W7" s="54"/>
    </row>
    <row r="8" spans="1:23" s="55" customFormat="1" ht="54" customHeight="1">
      <c r="A8" s="943" t="s">
        <v>328</v>
      </c>
      <c r="B8" s="944"/>
      <c r="C8" s="944"/>
      <c r="D8" s="944"/>
      <c r="E8" s="365" t="s">
        <v>17</v>
      </c>
      <c r="F8" s="366" t="s">
        <v>329</v>
      </c>
      <c r="G8" s="367"/>
      <c r="H8" s="374" t="s">
        <v>330</v>
      </c>
      <c r="I8" s="375" t="s">
        <v>330</v>
      </c>
      <c r="J8" s="375" t="s">
        <v>330</v>
      </c>
      <c r="K8" s="376"/>
      <c r="L8" s="371"/>
      <c r="M8" s="371"/>
      <c r="N8" s="372"/>
      <c r="O8" s="372"/>
      <c r="P8" s="372"/>
      <c r="Q8" s="373"/>
      <c r="R8" s="47"/>
      <c r="S8" s="147"/>
      <c r="T8" s="147"/>
      <c r="U8" s="54"/>
      <c r="V8" s="54"/>
      <c r="W8" s="54"/>
    </row>
    <row r="9" spans="1:23" s="55" customFormat="1" ht="54" customHeight="1">
      <c r="A9" s="937" t="s">
        <v>139</v>
      </c>
      <c r="B9" s="938"/>
      <c r="C9" s="938"/>
      <c r="D9" s="939"/>
      <c r="E9" s="58" t="s">
        <v>17</v>
      </c>
      <c r="F9" s="802" t="s">
        <v>331</v>
      </c>
      <c r="G9" s="803"/>
      <c r="H9" s="51" t="s">
        <v>224</v>
      </c>
      <c r="I9" s="51" t="s">
        <v>224</v>
      </c>
      <c r="J9" s="51" t="s">
        <v>224</v>
      </c>
      <c r="K9" s="377"/>
      <c r="L9" s="52"/>
      <c r="M9" s="52"/>
      <c r="N9" s="53"/>
      <c r="O9" s="53"/>
      <c r="P9" s="53"/>
      <c r="Q9" s="46"/>
      <c r="R9" s="54"/>
      <c r="S9" s="54"/>
      <c r="T9" s="54"/>
      <c r="U9" s="54"/>
      <c r="V9" s="54"/>
    </row>
    <row r="10" spans="1:23" s="39" customFormat="1" ht="24.75" customHeight="1">
      <c r="A10" s="769" t="s">
        <v>332</v>
      </c>
      <c r="B10" s="770"/>
      <c r="C10" s="770"/>
      <c r="D10" s="770"/>
      <c r="E10" s="770"/>
      <c r="F10" s="770"/>
      <c r="G10" s="770"/>
      <c r="H10" s="940"/>
      <c r="I10" s="940"/>
      <c r="J10" s="940"/>
      <c r="K10" s="770"/>
      <c r="L10" s="770"/>
      <c r="M10" s="770"/>
      <c r="N10" s="770"/>
      <c r="O10" s="770"/>
      <c r="P10" s="770"/>
      <c r="Q10" s="771"/>
      <c r="R10" s="59"/>
      <c r="S10" s="38"/>
      <c r="T10" s="38"/>
      <c r="U10" s="38"/>
      <c r="V10" s="38"/>
      <c r="W10" s="38"/>
    </row>
    <row r="11" spans="1:23" s="39" customFormat="1" ht="39" customHeight="1">
      <c r="A11" s="60"/>
      <c r="B11" s="61" t="s">
        <v>26</v>
      </c>
      <c r="C11" s="62"/>
      <c r="D11" s="63" t="s">
        <v>142</v>
      </c>
      <c r="E11" s="64" t="s">
        <v>28</v>
      </c>
      <c r="F11" s="65" t="s">
        <v>29</v>
      </c>
      <c r="G11" s="66" t="s">
        <v>30</v>
      </c>
      <c r="H11" s="378" t="str">
        <f>H5</f>
        <v>CARBONE GREY
8280</v>
      </c>
      <c r="I11" s="378" t="str">
        <f>I5</f>
        <v>ECLIPSE BLUE
8598</v>
      </c>
      <c r="J11" s="378" t="str">
        <f>J5</f>
        <v>BLACK
0247</v>
      </c>
      <c r="K11" s="64"/>
      <c r="L11" s="65" t="s">
        <v>31</v>
      </c>
      <c r="M11" s="65" t="s">
        <v>32</v>
      </c>
      <c r="N11" s="67" t="s">
        <v>33</v>
      </c>
      <c r="O11" s="65" t="s">
        <v>34</v>
      </c>
      <c r="P11" s="65" t="s">
        <v>35</v>
      </c>
      <c r="Q11" s="68" t="s">
        <v>36</v>
      </c>
      <c r="T11" s="69"/>
      <c r="U11" s="790"/>
      <c r="V11" s="790"/>
      <c r="W11" s="790"/>
    </row>
    <row r="12" spans="1:23" s="77" customFormat="1" ht="87.75" customHeight="1">
      <c r="A12" s="941" t="s">
        <v>333</v>
      </c>
      <c r="B12" s="795"/>
      <c r="C12" s="796"/>
      <c r="D12" s="43"/>
      <c r="E12" s="43" t="s">
        <v>334</v>
      </c>
      <c r="F12" s="70" t="s">
        <v>39</v>
      </c>
      <c r="G12" s="71">
        <v>1</v>
      </c>
      <c r="H12" s="379" t="s">
        <v>335</v>
      </c>
      <c r="I12" s="41" t="s">
        <v>238</v>
      </c>
      <c r="J12" s="41" t="s">
        <v>336</v>
      </c>
      <c r="K12" s="43"/>
      <c r="L12" s="84"/>
      <c r="M12" s="84"/>
      <c r="N12" s="151"/>
      <c r="O12" s="84"/>
      <c r="P12" s="86"/>
      <c r="Q12" s="87"/>
    </row>
    <row r="13" spans="1:23" s="77" customFormat="1" ht="69.75" customHeight="1">
      <c r="A13" s="932" t="s">
        <v>337</v>
      </c>
      <c r="B13" s="792"/>
      <c r="C13" s="793"/>
      <c r="D13" s="43"/>
      <c r="E13" s="42" t="s">
        <v>38</v>
      </c>
      <c r="F13" s="88" t="s">
        <v>338</v>
      </c>
      <c r="G13" s="79">
        <v>2</v>
      </c>
      <c r="H13" s="41" t="s">
        <v>238</v>
      </c>
      <c r="I13" s="41" t="s">
        <v>238</v>
      </c>
      <c r="J13" s="41" t="s">
        <v>336</v>
      </c>
      <c r="K13" s="43"/>
      <c r="L13" s="84"/>
      <c r="M13" s="84"/>
      <c r="N13" s="151"/>
      <c r="O13" s="84"/>
      <c r="P13" s="86"/>
      <c r="Q13" s="87"/>
    </row>
    <row r="14" spans="1:23" s="77" customFormat="1" ht="69.75" customHeight="1">
      <c r="A14" s="932" t="s">
        <v>337</v>
      </c>
      <c r="B14" s="792"/>
      <c r="C14" s="793"/>
      <c r="D14" s="43"/>
      <c r="E14" s="42" t="s">
        <v>38</v>
      </c>
      <c r="F14" s="88" t="s">
        <v>339</v>
      </c>
      <c r="G14" s="71">
        <v>1</v>
      </c>
      <c r="H14" s="41" t="s">
        <v>238</v>
      </c>
      <c r="I14" s="41" t="s">
        <v>238</v>
      </c>
      <c r="J14" s="41" t="s">
        <v>336</v>
      </c>
      <c r="K14" s="158"/>
      <c r="L14" s="84"/>
      <c r="M14" s="84"/>
      <c r="N14" s="380"/>
      <c r="O14" s="84"/>
      <c r="P14" s="86"/>
      <c r="Q14" s="87"/>
    </row>
    <row r="15" spans="1:23" s="77" customFormat="1" ht="73.5" customHeight="1">
      <c r="A15" s="933" t="s">
        <v>340</v>
      </c>
      <c r="B15" s="933"/>
      <c r="C15" s="933"/>
      <c r="D15" s="381" t="s">
        <v>46</v>
      </c>
      <c r="E15" s="43" t="s">
        <v>47</v>
      </c>
      <c r="F15" s="88" t="s">
        <v>341</v>
      </c>
      <c r="G15" s="71">
        <v>3</v>
      </c>
      <c r="H15" s="382" t="s">
        <v>50</v>
      </c>
      <c r="I15" s="383" t="s">
        <v>50</v>
      </c>
      <c r="J15" s="384" t="s">
        <v>342</v>
      </c>
      <c r="K15" s="383"/>
      <c r="L15" s="84"/>
      <c r="M15" s="84"/>
      <c r="N15" s="85"/>
      <c r="O15" s="84"/>
      <c r="P15" s="86"/>
      <c r="Q15" s="87"/>
    </row>
    <row r="16" spans="1:23" s="77" customFormat="1" ht="84" customHeight="1">
      <c r="A16" s="933" t="s">
        <v>340</v>
      </c>
      <c r="B16" s="933"/>
      <c r="C16" s="933"/>
      <c r="D16" s="381" t="s">
        <v>46</v>
      </c>
      <c r="E16" s="43" t="s">
        <v>47</v>
      </c>
      <c r="F16" s="88" t="s">
        <v>339</v>
      </c>
      <c r="G16" s="71">
        <v>1</v>
      </c>
      <c r="H16" s="382" t="s">
        <v>50</v>
      </c>
      <c r="I16" s="383" t="s">
        <v>50</v>
      </c>
      <c r="J16" s="384" t="s">
        <v>342</v>
      </c>
      <c r="K16" s="383"/>
      <c r="L16" s="84"/>
      <c r="M16" s="84"/>
      <c r="N16" s="85"/>
      <c r="O16" s="84"/>
      <c r="P16" s="86"/>
      <c r="Q16" s="87"/>
    </row>
    <row r="17" spans="1:23" s="77" customFormat="1" ht="69" customHeight="1">
      <c r="A17" s="791" t="s">
        <v>343</v>
      </c>
      <c r="B17" s="934"/>
      <c r="C17" s="935"/>
      <c r="D17" s="42" t="s">
        <v>277</v>
      </c>
      <c r="E17" s="385" t="s">
        <v>278</v>
      </c>
      <c r="F17" s="88" t="s">
        <v>344</v>
      </c>
      <c r="G17" s="71">
        <v>3</v>
      </c>
      <c r="H17" s="43" t="s">
        <v>252</v>
      </c>
      <c r="I17" s="386" t="s">
        <v>252</v>
      </c>
      <c r="J17" s="387" t="s">
        <v>19</v>
      </c>
      <c r="K17" s="71"/>
      <c r="L17" s="84"/>
      <c r="M17" s="84"/>
      <c r="N17" s="89"/>
      <c r="O17" s="85"/>
      <c r="P17" s="85"/>
      <c r="Q17" s="90"/>
    </row>
    <row r="18" spans="1:23" s="39" customFormat="1" ht="24.75" customHeight="1">
      <c r="A18" s="769" t="s">
        <v>345</v>
      </c>
      <c r="B18" s="770"/>
      <c r="C18" s="770"/>
      <c r="D18" s="770"/>
      <c r="E18" s="770"/>
      <c r="F18" s="770"/>
      <c r="G18" s="770"/>
      <c r="H18" s="770"/>
      <c r="I18" s="770"/>
      <c r="J18" s="770"/>
      <c r="K18" s="770"/>
      <c r="L18" s="770"/>
      <c r="M18" s="770"/>
      <c r="N18" s="770"/>
      <c r="O18" s="770"/>
      <c r="P18" s="770"/>
      <c r="Q18" s="771"/>
      <c r="R18" s="59"/>
      <c r="S18" s="38"/>
      <c r="T18" s="38"/>
      <c r="U18" s="38"/>
      <c r="V18" s="38"/>
      <c r="W18" s="38"/>
    </row>
    <row r="19" spans="1:23" s="39" customFormat="1" ht="105.75" customHeight="1">
      <c r="A19" s="936" t="s">
        <v>346</v>
      </c>
      <c r="B19" s="936"/>
      <c r="C19" s="936"/>
      <c r="D19" s="71"/>
      <c r="E19" s="42" t="s">
        <v>281</v>
      </c>
      <c r="F19" s="88" t="s">
        <v>347</v>
      </c>
      <c r="G19" s="71">
        <v>1</v>
      </c>
      <c r="H19" s="388" t="s">
        <v>348</v>
      </c>
      <c r="I19" s="153" t="s">
        <v>349</v>
      </c>
      <c r="J19" s="153" t="s">
        <v>282</v>
      </c>
      <c r="K19" s="42"/>
      <c r="L19" s="94"/>
      <c r="M19" s="94"/>
      <c r="N19" s="89"/>
      <c r="O19" s="95"/>
      <c r="P19" s="95"/>
      <c r="Q19" s="96"/>
      <c r="R19" s="59"/>
      <c r="S19" s="38"/>
      <c r="T19" s="38"/>
      <c r="U19" s="38"/>
      <c r="V19" s="38"/>
      <c r="W19" s="38"/>
    </row>
    <row r="20" spans="1:23" s="39" customFormat="1" ht="105.75" customHeight="1">
      <c r="A20" s="780" t="s">
        <v>350</v>
      </c>
      <c r="B20" s="778"/>
      <c r="C20" s="779"/>
      <c r="D20" s="71"/>
      <c r="E20" s="42" t="s">
        <v>281</v>
      </c>
      <c r="F20" s="88" t="s">
        <v>351</v>
      </c>
      <c r="G20" s="71">
        <v>1</v>
      </c>
      <c r="H20" s="388" t="s">
        <v>348</v>
      </c>
      <c r="I20" s="153" t="s">
        <v>349</v>
      </c>
      <c r="J20" s="153" t="s">
        <v>282</v>
      </c>
      <c r="K20" s="42"/>
      <c r="L20" s="94"/>
      <c r="M20" s="94"/>
      <c r="N20" s="89"/>
      <c r="O20" s="95"/>
      <c r="P20" s="95"/>
      <c r="Q20" s="96"/>
      <c r="R20" s="59"/>
      <c r="S20" s="38"/>
      <c r="T20" s="38"/>
      <c r="U20" s="38"/>
      <c r="V20" s="38"/>
      <c r="W20" s="38"/>
    </row>
    <row r="21" spans="1:23" s="39" customFormat="1" ht="105.75" customHeight="1">
      <c r="A21" s="816" t="s">
        <v>352</v>
      </c>
      <c r="B21" s="816"/>
      <c r="C21" s="816"/>
      <c r="D21" s="164" t="s">
        <v>353</v>
      </c>
      <c r="E21" s="161" t="s">
        <v>191</v>
      </c>
      <c r="F21" s="88" t="s">
        <v>354</v>
      </c>
      <c r="G21" s="71">
        <v>1</v>
      </c>
      <c r="H21" s="388" t="s">
        <v>11</v>
      </c>
      <c r="I21" s="388" t="s">
        <v>11</v>
      </c>
      <c r="J21" s="42" t="s">
        <v>342</v>
      </c>
      <c r="K21" s="42"/>
      <c r="L21" s="94"/>
      <c r="M21" s="94"/>
      <c r="N21" s="89"/>
      <c r="O21" s="95"/>
      <c r="P21" s="95"/>
      <c r="Q21" s="96"/>
      <c r="R21" s="59"/>
      <c r="S21" s="38"/>
      <c r="T21" s="38"/>
      <c r="U21" s="38"/>
      <c r="V21" s="38"/>
      <c r="W21" s="38"/>
    </row>
    <row r="22" spans="1:23" s="39" customFormat="1" ht="105.75" customHeight="1">
      <c r="A22" s="816" t="s">
        <v>194</v>
      </c>
      <c r="B22" s="816"/>
      <c r="C22" s="816"/>
      <c r="D22" s="164" t="s">
        <v>195</v>
      </c>
      <c r="E22" s="161" t="s">
        <v>191</v>
      </c>
      <c r="F22" s="88" t="s">
        <v>355</v>
      </c>
      <c r="G22" s="71">
        <v>1</v>
      </c>
      <c r="H22" s="388" t="s">
        <v>11</v>
      </c>
      <c r="I22" s="388" t="s">
        <v>11</v>
      </c>
      <c r="J22" s="42" t="s">
        <v>342</v>
      </c>
      <c r="K22" s="42"/>
      <c r="L22" s="94"/>
      <c r="M22" s="94"/>
      <c r="N22" s="89"/>
      <c r="O22" s="95"/>
      <c r="P22" s="95"/>
      <c r="Q22" s="96"/>
      <c r="R22" s="59"/>
      <c r="S22" s="38"/>
      <c r="T22" s="38"/>
      <c r="U22" s="38"/>
      <c r="V22" s="38"/>
      <c r="W22" s="38"/>
    </row>
    <row r="23" spans="1:23" s="39" customFormat="1" ht="19.5">
      <c r="A23" s="389" t="s">
        <v>356</v>
      </c>
      <c r="B23" s="390"/>
      <c r="C23" s="391"/>
      <c r="D23" s="391"/>
      <c r="E23" s="391"/>
      <c r="F23" s="391"/>
      <c r="G23" s="391"/>
      <c r="H23" s="392"/>
      <c r="I23" s="392"/>
      <c r="J23" s="392"/>
      <c r="K23" s="392"/>
      <c r="L23" s="391"/>
      <c r="M23" s="393"/>
      <c r="N23" s="394"/>
      <c r="O23" s="391"/>
      <c r="P23" s="391"/>
      <c r="Q23" s="395"/>
      <c r="R23" s="59"/>
      <c r="S23" s="38"/>
      <c r="T23" s="38"/>
      <c r="U23" s="38"/>
      <c r="V23" s="38"/>
      <c r="W23" s="38"/>
    </row>
    <row r="24" spans="1:23" s="39" customFormat="1" ht="102" customHeight="1">
      <c r="A24" s="931" t="s">
        <v>357</v>
      </c>
      <c r="B24" s="931"/>
      <c r="C24" s="931"/>
      <c r="D24" s="166" t="s">
        <v>358</v>
      </c>
      <c r="E24" s="161" t="s">
        <v>91</v>
      </c>
      <c r="F24" s="78" t="s">
        <v>359</v>
      </c>
      <c r="G24" s="79">
        <v>1</v>
      </c>
      <c r="H24" s="756" t="s">
        <v>19</v>
      </c>
      <c r="I24" s="757"/>
      <c r="J24" s="757"/>
      <c r="K24" s="758"/>
      <c r="L24" s="94"/>
      <c r="M24" s="94"/>
      <c r="N24" s="89"/>
      <c r="O24" s="95"/>
      <c r="P24" s="95"/>
      <c r="Q24" s="96"/>
      <c r="R24" s="59"/>
      <c r="S24" s="38"/>
      <c r="T24" s="38"/>
      <c r="U24" s="38"/>
      <c r="V24" s="38"/>
      <c r="W24" s="38"/>
    </row>
    <row r="25" spans="1:23" s="39" customFormat="1" ht="102" customHeight="1">
      <c r="A25" s="927" t="s">
        <v>360</v>
      </c>
      <c r="B25" s="927"/>
      <c r="C25" s="927"/>
      <c r="D25" s="166" t="s">
        <v>361</v>
      </c>
      <c r="E25" s="161" t="s">
        <v>91</v>
      </c>
      <c r="F25" s="78" t="s">
        <v>362</v>
      </c>
      <c r="G25" s="79">
        <v>1</v>
      </c>
      <c r="H25" s="756" t="s">
        <v>19</v>
      </c>
      <c r="I25" s="757"/>
      <c r="J25" s="757"/>
      <c r="K25" s="758"/>
      <c r="L25" s="94"/>
      <c r="M25" s="94"/>
      <c r="N25" s="89"/>
      <c r="O25" s="95"/>
      <c r="P25" s="95"/>
      <c r="Q25" s="96"/>
      <c r="R25" s="59"/>
      <c r="S25" s="38"/>
      <c r="T25" s="38"/>
      <c r="U25" s="38"/>
      <c r="V25" s="38"/>
      <c r="W25" s="38"/>
    </row>
    <row r="26" spans="1:23" s="77" customFormat="1" ht="125.25" customHeight="1">
      <c r="A26" s="762" t="s">
        <v>363</v>
      </c>
      <c r="B26" s="772"/>
      <c r="C26" s="773"/>
      <c r="D26" s="79" t="s">
        <v>364</v>
      </c>
      <c r="E26" s="43" t="s">
        <v>97</v>
      </c>
      <c r="F26" s="78" t="s">
        <v>365</v>
      </c>
      <c r="G26" s="79">
        <v>1</v>
      </c>
      <c r="H26" s="756" t="s">
        <v>99</v>
      </c>
      <c r="I26" s="757"/>
      <c r="J26" s="757"/>
      <c r="K26" s="758"/>
      <c r="L26" s="94"/>
      <c r="M26" s="94"/>
      <c r="N26" s="89"/>
      <c r="O26" s="95"/>
      <c r="P26" s="95"/>
      <c r="Q26" s="96"/>
    </row>
    <row r="27" spans="1:23" s="77" customFormat="1" ht="136.5" customHeight="1">
      <c r="A27" s="817" t="s">
        <v>309</v>
      </c>
      <c r="B27" s="778"/>
      <c r="C27" s="779"/>
      <c r="D27" s="101" t="s">
        <v>101</v>
      </c>
      <c r="E27" s="99" t="s">
        <v>97</v>
      </c>
      <c r="F27" s="78" t="s">
        <v>365</v>
      </c>
      <c r="G27" s="79">
        <v>1</v>
      </c>
      <c r="H27" s="756" t="s">
        <v>102</v>
      </c>
      <c r="I27" s="757"/>
      <c r="J27" s="757"/>
      <c r="K27" s="758"/>
      <c r="L27" s="94"/>
      <c r="M27" s="94"/>
      <c r="N27" s="89"/>
      <c r="O27" s="95"/>
      <c r="P27" s="95"/>
      <c r="Q27" s="96"/>
    </row>
    <row r="28" spans="1:23" s="77" customFormat="1" ht="99" customHeight="1">
      <c r="A28" s="752" t="s">
        <v>103</v>
      </c>
      <c r="B28" s="753"/>
      <c r="C28" s="754"/>
      <c r="D28" s="71" t="s">
        <v>104</v>
      </c>
      <c r="E28" s="42" t="s">
        <v>97</v>
      </c>
      <c r="F28" s="78" t="s">
        <v>365</v>
      </c>
      <c r="G28" s="71">
        <v>1</v>
      </c>
      <c r="H28" s="756" t="s">
        <v>106</v>
      </c>
      <c r="I28" s="757"/>
      <c r="J28" s="757"/>
      <c r="K28" s="758"/>
      <c r="L28" s="94"/>
      <c r="M28" s="94"/>
      <c r="N28" s="89"/>
      <c r="O28" s="95"/>
      <c r="P28" s="95"/>
      <c r="Q28" s="96"/>
    </row>
    <row r="29" spans="1:23" s="39" customFormat="1" ht="19.5">
      <c r="A29" s="769" t="s">
        <v>107</v>
      </c>
      <c r="B29" s="770"/>
      <c r="C29" s="770"/>
      <c r="D29" s="770"/>
      <c r="E29" s="770"/>
      <c r="F29" s="770"/>
      <c r="G29" s="770"/>
      <c r="H29" s="770"/>
      <c r="I29" s="770"/>
      <c r="J29" s="770"/>
      <c r="K29" s="770"/>
      <c r="L29" s="770"/>
      <c r="M29" s="770"/>
      <c r="N29" s="770"/>
      <c r="O29" s="770"/>
      <c r="P29" s="770"/>
      <c r="Q29" s="771"/>
      <c r="R29" s="59"/>
      <c r="S29" s="38"/>
      <c r="T29" s="38"/>
      <c r="U29" s="38"/>
      <c r="V29" s="38"/>
      <c r="W29" s="38"/>
    </row>
    <row r="30" spans="1:23" s="77" customFormat="1" ht="166.5" customHeight="1">
      <c r="A30" s="767" t="s">
        <v>366</v>
      </c>
      <c r="B30" s="767"/>
      <c r="C30" s="768"/>
      <c r="D30" s="108" t="s">
        <v>199</v>
      </c>
      <c r="E30" s="161" t="s">
        <v>91</v>
      </c>
      <c r="F30" s="88" t="s">
        <v>367</v>
      </c>
      <c r="G30" s="71">
        <v>1</v>
      </c>
      <c r="H30" s="756" t="s">
        <v>102</v>
      </c>
      <c r="I30" s="757"/>
      <c r="J30" s="757"/>
      <c r="K30" s="758"/>
      <c r="L30" s="94"/>
      <c r="M30" s="94"/>
      <c r="N30" s="89"/>
      <c r="O30" s="95"/>
      <c r="P30" s="95"/>
      <c r="Q30" s="96"/>
    </row>
    <row r="31" spans="1:23" s="77" customFormat="1" ht="150.75" customHeight="1">
      <c r="A31" s="927" t="s">
        <v>368</v>
      </c>
      <c r="B31" s="927"/>
      <c r="C31" s="927"/>
      <c r="D31" s="396" t="s">
        <v>369</v>
      </c>
      <c r="E31" s="97" t="s">
        <v>91</v>
      </c>
      <c r="F31" s="88" t="s">
        <v>367</v>
      </c>
      <c r="G31" s="71">
        <v>1</v>
      </c>
      <c r="H31" s="756" t="s">
        <v>102</v>
      </c>
      <c r="I31" s="757"/>
      <c r="J31" s="757"/>
      <c r="K31" s="758"/>
      <c r="L31" s="94"/>
      <c r="M31" s="94"/>
      <c r="N31" s="89"/>
      <c r="O31" s="95"/>
      <c r="P31" s="95"/>
      <c r="Q31" s="96"/>
    </row>
    <row r="32" spans="1:23" s="77" customFormat="1" ht="221.25" customHeight="1">
      <c r="A32" s="928" t="s">
        <v>112</v>
      </c>
      <c r="B32" s="929"/>
      <c r="C32" s="930"/>
      <c r="D32" s="104" t="s">
        <v>370</v>
      </c>
      <c r="E32" s="97" t="s">
        <v>91</v>
      </c>
      <c r="F32" s="88" t="s">
        <v>371</v>
      </c>
      <c r="G32" s="71">
        <v>1</v>
      </c>
      <c r="H32" s="756" t="s">
        <v>102</v>
      </c>
      <c r="I32" s="757"/>
      <c r="J32" s="757"/>
      <c r="K32" s="758"/>
      <c r="L32" s="94"/>
      <c r="M32" s="94"/>
      <c r="N32" s="89"/>
      <c r="O32" s="95"/>
      <c r="P32" s="95"/>
      <c r="Q32" s="96"/>
    </row>
    <row r="33" spans="1:17" s="77" customFormat="1" ht="193.5" customHeight="1">
      <c r="A33" s="924" t="s">
        <v>372</v>
      </c>
      <c r="B33" s="767"/>
      <c r="C33" s="768"/>
      <c r="D33" s="397" t="s">
        <v>373</v>
      </c>
      <c r="E33" s="97" t="s">
        <v>91</v>
      </c>
      <c r="F33" s="88" t="s">
        <v>374</v>
      </c>
      <c r="G33" s="71">
        <v>1</v>
      </c>
      <c r="H33" s="756" t="s">
        <v>102</v>
      </c>
      <c r="I33" s="757"/>
      <c r="J33" s="757"/>
      <c r="K33" s="758"/>
      <c r="L33" s="94"/>
      <c r="M33" s="94"/>
      <c r="N33" s="89"/>
      <c r="O33" s="95"/>
      <c r="P33" s="95"/>
      <c r="Q33" s="96"/>
    </row>
    <row r="34" spans="1:17" s="77" customFormat="1" ht="186.75" customHeight="1">
      <c r="A34" s="905" t="s">
        <v>375</v>
      </c>
      <c r="B34" s="925"/>
      <c r="C34" s="926"/>
      <c r="D34" s="107" t="s">
        <v>376</v>
      </c>
      <c r="E34" s="97" t="s">
        <v>91</v>
      </c>
      <c r="F34" s="88" t="s">
        <v>374</v>
      </c>
      <c r="G34" s="71">
        <v>1</v>
      </c>
      <c r="H34" s="756" t="s">
        <v>102</v>
      </c>
      <c r="I34" s="757"/>
      <c r="J34" s="757"/>
      <c r="K34" s="758"/>
      <c r="L34" s="94"/>
      <c r="M34" s="94"/>
      <c r="N34" s="89"/>
      <c r="O34" s="95"/>
      <c r="P34" s="95"/>
      <c r="Q34" s="96"/>
    </row>
    <row r="35" spans="1:17" s="77" customFormat="1" ht="146.25" customHeight="1">
      <c r="A35" s="767" t="s">
        <v>118</v>
      </c>
      <c r="B35" s="767"/>
      <c r="C35" s="768"/>
      <c r="D35" s="108" t="s">
        <v>377</v>
      </c>
      <c r="E35" s="97" t="s">
        <v>91</v>
      </c>
      <c r="F35" s="88"/>
      <c r="G35" s="71">
        <v>1</v>
      </c>
      <c r="H35" s="756" t="s">
        <v>102</v>
      </c>
      <c r="I35" s="757"/>
      <c r="J35" s="757"/>
      <c r="K35" s="758"/>
      <c r="L35" s="94"/>
      <c r="M35" s="94"/>
      <c r="N35" s="89"/>
      <c r="O35" s="95"/>
      <c r="P35" s="95"/>
      <c r="Q35" s="96"/>
    </row>
    <row r="36" spans="1:17" s="77" customFormat="1" ht="93" customHeight="1">
      <c r="A36" s="755" t="s">
        <v>121</v>
      </c>
      <c r="B36" s="753"/>
      <c r="C36" s="754"/>
      <c r="D36" s="71"/>
      <c r="E36" s="42" t="s">
        <v>17</v>
      </c>
      <c r="F36" s="88"/>
      <c r="G36" s="71">
        <v>2</v>
      </c>
      <c r="H36" s="381"/>
      <c r="I36" s="398"/>
      <c r="J36" s="398"/>
      <c r="K36" s="158"/>
      <c r="L36" s="94"/>
      <c r="M36" s="94"/>
      <c r="N36" s="89"/>
      <c r="O36" s="95"/>
      <c r="P36" s="95"/>
      <c r="Q36" s="96"/>
    </row>
    <row r="37" spans="1:17" s="77" customFormat="1" ht="87.75" customHeight="1">
      <c r="A37" s="752" t="s">
        <v>122</v>
      </c>
      <c r="B37" s="753"/>
      <c r="C37" s="754"/>
      <c r="D37" s="71"/>
      <c r="E37" s="42" t="s">
        <v>17</v>
      </c>
      <c r="F37" s="88"/>
      <c r="G37" s="71">
        <v>1</v>
      </c>
      <c r="H37" s="381"/>
      <c r="I37" s="398"/>
      <c r="J37" s="398"/>
      <c r="K37" s="158"/>
      <c r="L37" s="94"/>
      <c r="M37" s="94"/>
      <c r="N37" s="89"/>
      <c r="O37" s="95"/>
      <c r="P37" s="95"/>
      <c r="Q37" s="96"/>
    </row>
    <row r="38" spans="1:17" s="77" customFormat="1" ht="99.75" customHeight="1">
      <c r="A38" s="755" t="s">
        <v>123</v>
      </c>
      <c r="B38" s="753"/>
      <c r="C38" s="754"/>
      <c r="D38" s="71"/>
      <c r="E38" s="42" t="s">
        <v>17</v>
      </c>
      <c r="F38" s="88"/>
      <c r="G38" s="71">
        <v>1</v>
      </c>
      <c r="H38" s="756"/>
      <c r="I38" s="757"/>
      <c r="J38" s="757"/>
      <c r="K38" s="758"/>
      <c r="L38" s="94"/>
      <c r="M38" s="94"/>
      <c r="N38" s="89"/>
      <c r="O38" s="95"/>
      <c r="P38" s="95"/>
      <c r="Q38" s="96"/>
    </row>
    <row r="39" spans="1:17" s="77" customFormat="1" ht="75" customHeight="1" thickBot="1">
      <c r="A39" s="110"/>
      <c r="B39" s="111"/>
      <c r="C39" s="112"/>
      <c r="D39" s="113"/>
      <c r="E39" s="114" t="s">
        <v>17</v>
      </c>
      <c r="F39" s="169"/>
      <c r="G39" s="113">
        <v>1</v>
      </c>
      <c r="H39" s="759"/>
      <c r="I39" s="760"/>
      <c r="J39" s="760"/>
      <c r="K39" s="761"/>
      <c r="L39" s="116"/>
      <c r="M39" s="116"/>
      <c r="N39" s="117"/>
      <c r="O39" s="118"/>
      <c r="P39" s="118"/>
      <c r="Q39" s="119"/>
    </row>
    <row r="40" spans="1:17" s="120" customFormat="1" ht="15.75">
      <c r="H40" s="121"/>
      <c r="I40" s="121"/>
      <c r="J40" s="121"/>
      <c r="K40" s="121"/>
    </row>
    <row r="41" spans="1:17" s="39" customFormat="1" ht="15.75">
      <c r="H41" s="122"/>
      <c r="I41" s="122"/>
      <c r="J41" s="122"/>
      <c r="K41" s="122"/>
    </row>
    <row r="42" spans="1:17" s="5" customFormat="1">
      <c r="H42" s="123"/>
      <c r="I42" s="123"/>
      <c r="J42" s="123"/>
      <c r="K42" s="123"/>
    </row>
    <row r="43" spans="1:17" s="5" customFormat="1">
      <c r="H43" s="123"/>
      <c r="I43" s="123"/>
      <c r="J43" s="123"/>
      <c r="K43" s="123"/>
    </row>
  </sheetData>
  <mergeCells count="49">
    <mergeCell ref="C1:K1"/>
    <mergeCell ref="D2:J2"/>
    <mergeCell ref="A6:D6"/>
    <mergeCell ref="A7:D7"/>
    <mergeCell ref="F7:G7"/>
    <mergeCell ref="A8:D8"/>
    <mergeCell ref="A9:D9"/>
    <mergeCell ref="F9:G9"/>
    <mergeCell ref="A10:Q10"/>
    <mergeCell ref="U11:W11"/>
    <mergeCell ref="A12:C12"/>
    <mergeCell ref="A13:C13"/>
    <mergeCell ref="A14:C14"/>
    <mergeCell ref="A15:C15"/>
    <mergeCell ref="A16:C16"/>
    <mergeCell ref="A17:C17"/>
    <mergeCell ref="A18:Q18"/>
    <mergeCell ref="A19:C19"/>
    <mergeCell ref="A20:C20"/>
    <mergeCell ref="A21:C21"/>
    <mergeCell ref="A22:C22"/>
    <mergeCell ref="A24:C24"/>
    <mergeCell ref="H24:K24"/>
    <mergeCell ref="A25:C25"/>
    <mergeCell ref="H25:K25"/>
    <mergeCell ref="A26:C26"/>
    <mergeCell ref="H26:K26"/>
    <mergeCell ref="A27:C27"/>
    <mergeCell ref="H27:K27"/>
    <mergeCell ref="A28:C28"/>
    <mergeCell ref="H28:K28"/>
    <mergeCell ref="H35:K35"/>
    <mergeCell ref="A29:Q29"/>
    <mergeCell ref="A30:C30"/>
    <mergeCell ref="H30:K30"/>
    <mergeCell ref="A31:C31"/>
    <mergeCell ref="H31:K31"/>
    <mergeCell ref="A32:C32"/>
    <mergeCell ref="H32:K32"/>
    <mergeCell ref="A36:C36"/>
    <mergeCell ref="A37:C37"/>
    <mergeCell ref="A38:C38"/>
    <mergeCell ref="H38:K38"/>
    <mergeCell ref="H39:K39"/>
    <mergeCell ref="A33:C33"/>
    <mergeCell ref="H33:K33"/>
    <mergeCell ref="A34:C34"/>
    <mergeCell ref="H34:K34"/>
    <mergeCell ref="A35:C35"/>
  </mergeCells>
  <phoneticPr fontId="1" type="noConversion"/>
  <printOptions horizontalCentered="1"/>
  <pageMargins left="0.23622047244094491" right="0.23622047244094491" top="0" bottom="0" header="0.31496062992125984" footer="0.31496062992125984"/>
  <pageSetup paperSize="9" scale="5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W63"/>
  <sheetViews>
    <sheetView showGridLines="0" view="pageBreakPreview" zoomScale="60" zoomScaleNormal="70" workbookViewId="0">
      <pane ySplit="4" topLeftCell="A5" activePane="bottomLeft" state="frozen"/>
      <selection pane="bottomLeft" activeCell="F54" sqref="F54"/>
    </sheetView>
  </sheetViews>
  <sheetFormatPr defaultColWidth="12" defaultRowHeight="16.5"/>
  <cols>
    <col min="1" max="1" width="18" style="225" customWidth="1"/>
    <col min="2" max="2" width="20" style="225" customWidth="1"/>
    <col min="3" max="3" width="21.83203125" style="225" customWidth="1"/>
    <col min="4" max="4" width="17.1640625" style="487" customWidth="1"/>
    <col min="5" max="5" width="19" style="455" customWidth="1"/>
    <col min="6" max="6" width="46.83203125" style="491" customWidth="1"/>
    <col min="7" max="7" width="9.6640625" style="486" customWidth="1"/>
    <col min="8" max="8" width="33" style="489" customWidth="1"/>
    <col min="9" max="9" width="31.6640625" style="489" customWidth="1"/>
    <col min="10" max="11" width="31.6640625" style="490" customWidth="1"/>
    <col min="12" max="17" width="9.1640625" style="486" customWidth="1"/>
    <col min="18" max="19" width="7.6640625" style="486" customWidth="1"/>
    <col min="20" max="16384" width="12" style="486"/>
  </cols>
  <sheetData>
    <row r="1" spans="1:23" s="225" customFormat="1" ht="43.5" customHeight="1">
      <c r="A1" s="399"/>
      <c r="B1" s="400"/>
      <c r="C1" s="990" t="s">
        <v>0</v>
      </c>
      <c r="D1" s="990"/>
      <c r="E1" s="990"/>
      <c r="F1" s="990"/>
      <c r="G1" s="990"/>
      <c r="H1" s="990"/>
      <c r="I1" s="990"/>
      <c r="J1" s="990"/>
      <c r="K1" s="990"/>
      <c r="L1" s="401" t="str">
        <f>'[6]TECHNICAL SHEET GARMENT'!J1</f>
        <v>WINTER 2018/19</v>
      </c>
      <c r="M1" s="400"/>
      <c r="N1" s="400"/>
      <c r="O1" s="400"/>
      <c r="P1" s="400"/>
      <c r="Q1" s="402"/>
    </row>
    <row r="2" spans="1:23" s="406" customFormat="1" ht="21" customHeight="1">
      <c r="A2" s="403" t="str">
        <f>'[6]TECHNICAL SHEET GARMENT'!A2</f>
        <v>LFV11440</v>
      </c>
      <c r="B2" s="991" t="str">
        <f>+'[6]TECHNICAL SHEET GARMENT'!B2:I2</f>
        <v>ROCKLAND 3IN1 LOFT PARKA</v>
      </c>
      <c r="C2" s="991"/>
      <c r="D2" s="991"/>
      <c r="E2" s="991"/>
      <c r="F2" s="991"/>
      <c r="G2" s="991"/>
      <c r="H2" s="991"/>
      <c r="I2" s="991"/>
      <c r="J2" s="991"/>
      <c r="K2" s="991"/>
      <c r="L2" s="183" t="s">
        <v>1</v>
      </c>
      <c r="M2" s="404" t="str">
        <f>'[6]TECHNICAL SHEET GARMENT'!K2</f>
        <v>V1</v>
      </c>
      <c r="N2" s="183"/>
      <c r="O2" s="183"/>
      <c r="P2" s="183"/>
      <c r="Q2" s="405"/>
    </row>
    <row r="3" spans="1:23" s="406" customFormat="1" ht="21" customHeight="1">
      <c r="A3" s="407" t="str">
        <f>'[6]TECHNICAL SHEET GARMENT'!A3</f>
        <v>FABRIC:</v>
      </c>
      <c r="B3" s="992" t="str">
        <f>+'[6]TECHNICAL SHEET GARMENT'!B3:I3</f>
        <v>PFM0025U87 3L / FLYING TEX</v>
      </c>
      <c r="C3" s="992"/>
      <c r="D3" s="992"/>
      <c r="E3" s="992"/>
      <c r="F3" s="992"/>
      <c r="G3" s="992"/>
      <c r="H3" s="992"/>
      <c r="I3" s="992"/>
      <c r="J3" s="992"/>
      <c r="K3" s="992"/>
      <c r="L3" s="183" t="s">
        <v>2</v>
      </c>
      <c r="M3" s="183"/>
      <c r="N3" s="186"/>
      <c r="O3" s="186" t="str">
        <f>'[6]TECHNICAL SHEET GARMENT'!L3</f>
        <v>MARJORIE</v>
      </c>
      <c r="P3" s="186"/>
      <c r="Q3" s="405"/>
    </row>
    <row r="4" spans="1:23" s="406" customFormat="1" ht="21" customHeight="1">
      <c r="A4" s="408" t="s">
        <v>3</v>
      </c>
      <c r="B4" s="409">
        <f>'[6]TECHNICAL SHEET GARMENT'!B4</f>
        <v>43131</v>
      </c>
      <c r="C4" s="410"/>
      <c r="D4" s="411"/>
      <c r="E4" s="412"/>
      <c r="F4" s="413"/>
      <c r="G4" s="410"/>
      <c r="H4" s="414"/>
      <c r="I4" s="414"/>
      <c r="J4" s="415"/>
      <c r="K4" s="415"/>
      <c r="L4" s="416" t="str">
        <f>'[6]TECHNICAL SHEET GARMENT'!J4</f>
        <v xml:space="preserve">SUPPLIER : </v>
      </c>
      <c r="M4" s="410"/>
      <c r="N4" s="417"/>
      <c r="O4" s="993" t="s">
        <v>378</v>
      </c>
      <c r="P4" s="993"/>
      <c r="Q4" s="994"/>
    </row>
    <row r="5" spans="1:23" s="225" customFormat="1" ht="34.5" customHeight="1">
      <c r="A5" s="418" t="s">
        <v>379</v>
      </c>
      <c r="B5" s="419"/>
      <c r="C5" s="420"/>
      <c r="D5" s="421"/>
      <c r="E5" s="422" t="s">
        <v>28</v>
      </c>
      <c r="F5" s="422" t="s">
        <v>29</v>
      </c>
      <c r="G5" s="423"/>
      <c r="H5" s="424" t="s">
        <v>209</v>
      </c>
      <c r="I5" s="424" t="s">
        <v>7</v>
      </c>
      <c r="J5" s="424"/>
      <c r="K5" s="424"/>
      <c r="L5" s="425"/>
      <c r="M5" s="420"/>
      <c r="N5" s="420"/>
      <c r="O5" s="420"/>
      <c r="P5" s="420"/>
      <c r="Q5" s="426"/>
      <c r="R5" s="217"/>
      <c r="S5" s="427"/>
      <c r="T5" s="427"/>
      <c r="U5" s="224"/>
      <c r="V5" s="224"/>
      <c r="W5" s="224"/>
    </row>
    <row r="6" spans="1:23" s="218" customFormat="1" ht="69.75" customHeight="1">
      <c r="A6" s="985" t="s">
        <v>380</v>
      </c>
      <c r="B6" s="986"/>
      <c r="C6" s="986"/>
      <c r="D6" s="987"/>
      <c r="E6" s="428" t="s">
        <v>381</v>
      </c>
      <c r="F6" s="988" t="s">
        <v>382</v>
      </c>
      <c r="G6" s="989"/>
      <c r="H6" s="429" t="s">
        <v>252</v>
      </c>
      <c r="I6" s="211" t="s">
        <v>13</v>
      </c>
      <c r="J6" s="430"/>
      <c r="K6" s="430"/>
      <c r="L6" s="213"/>
      <c r="M6" s="213"/>
      <c r="N6" s="214"/>
      <c r="O6" s="214"/>
      <c r="P6" s="214"/>
      <c r="Q6" s="215"/>
      <c r="R6" s="216"/>
      <c r="S6" s="216"/>
      <c r="T6" s="216"/>
      <c r="U6" s="217"/>
      <c r="V6" s="217"/>
      <c r="W6" s="217"/>
    </row>
    <row r="7" spans="1:23" s="435" customFormat="1" ht="64.5" customHeight="1">
      <c r="A7" s="980" t="s">
        <v>221</v>
      </c>
      <c r="B7" s="981"/>
      <c r="C7" s="981"/>
      <c r="D7" s="982"/>
      <c r="E7" s="431" t="s">
        <v>17</v>
      </c>
      <c r="F7" s="983" t="s">
        <v>221</v>
      </c>
      <c r="G7" s="984"/>
      <c r="H7" s="432" t="s">
        <v>383</v>
      </c>
      <c r="I7" s="432" t="s">
        <v>383</v>
      </c>
      <c r="J7" s="433"/>
      <c r="K7" s="433"/>
      <c r="L7" s="434"/>
      <c r="M7" s="434"/>
      <c r="N7" s="434"/>
      <c r="O7" s="434"/>
      <c r="P7" s="434"/>
      <c r="Q7" s="434"/>
    </row>
    <row r="8" spans="1:23" s="225" customFormat="1" ht="54" customHeight="1">
      <c r="A8" s="985" t="s">
        <v>223</v>
      </c>
      <c r="B8" s="986"/>
      <c r="C8" s="986"/>
      <c r="D8" s="987"/>
      <c r="E8" s="436" t="s">
        <v>17</v>
      </c>
      <c r="F8" s="988" t="s">
        <v>140</v>
      </c>
      <c r="G8" s="989"/>
      <c r="H8" s="437" t="s">
        <v>19</v>
      </c>
      <c r="I8" s="437" t="s">
        <v>19</v>
      </c>
      <c r="J8" s="220"/>
      <c r="K8" s="220"/>
      <c r="L8" s="222"/>
      <c r="M8" s="222"/>
      <c r="N8" s="223"/>
      <c r="O8" s="223"/>
      <c r="P8" s="223"/>
      <c r="Q8" s="215"/>
      <c r="R8" s="224"/>
      <c r="S8" s="224"/>
      <c r="T8" s="224"/>
      <c r="U8" s="224"/>
      <c r="V8" s="224"/>
    </row>
    <row r="9" spans="1:23" s="225" customFormat="1" ht="45.75" customHeight="1">
      <c r="A9" s="438" t="s">
        <v>384</v>
      </c>
      <c r="B9" s="439"/>
      <c r="C9" s="440"/>
      <c r="D9" s="421"/>
      <c r="E9" s="422" t="str">
        <f>E5</f>
        <v>SUPPLIER</v>
      </c>
      <c r="F9" s="441" t="str">
        <f>F5</f>
        <v>DESIGNATION</v>
      </c>
      <c r="G9" s="423"/>
      <c r="H9" s="234" t="str">
        <f>H5</f>
        <v>ECLIPSE BLUE
8598</v>
      </c>
      <c r="I9" s="235" t="str">
        <f>I5</f>
        <v>BLACK
0247</v>
      </c>
      <c r="J9" s="235"/>
      <c r="K9" s="235"/>
      <c r="L9" s="886"/>
      <c r="M9" s="887"/>
      <c r="N9" s="887"/>
      <c r="O9" s="887"/>
      <c r="P9" s="887"/>
      <c r="Q9" s="888"/>
      <c r="R9" s="224"/>
      <c r="S9" s="224"/>
      <c r="T9" s="224"/>
      <c r="U9" s="224"/>
      <c r="V9" s="224"/>
    </row>
    <row r="10" spans="1:23" s="450" customFormat="1" ht="60.75" customHeight="1">
      <c r="A10" s="977" t="s">
        <v>385</v>
      </c>
      <c r="B10" s="978"/>
      <c r="C10" s="978"/>
      <c r="D10" s="979"/>
      <c r="E10" s="238" t="s">
        <v>386</v>
      </c>
      <c r="F10" s="445" t="s">
        <v>387</v>
      </c>
      <c r="G10" s="446"/>
      <c r="H10" s="447" t="s">
        <v>11</v>
      </c>
      <c r="I10" s="429" t="s">
        <v>19</v>
      </c>
      <c r="J10" s="448"/>
      <c r="K10" s="448"/>
      <c r="L10" s="222"/>
      <c r="M10" s="222"/>
      <c r="N10" s="223"/>
      <c r="O10" s="223"/>
      <c r="P10" s="223"/>
      <c r="Q10" s="215"/>
      <c r="R10" s="449"/>
      <c r="S10" s="449"/>
      <c r="T10" s="449"/>
      <c r="U10" s="449"/>
      <c r="V10" s="449"/>
    </row>
    <row r="11" spans="1:23" s="225" customFormat="1" ht="60" customHeight="1">
      <c r="A11" s="977" t="s">
        <v>388</v>
      </c>
      <c r="B11" s="978"/>
      <c r="C11" s="978"/>
      <c r="D11" s="979"/>
      <c r="E11" s="451" t="s">
        <v>17</v>
      </c>
      <c r="F11" s="883" t="s">
        <v>18</v>
      </c>
      <c r="G11" s="884"/>
      <c r="H11" s="237" t="s">
        <v>389</v>
      </c>
      <c r="I11" s="237" t="s">
        <v>389</v>
      </c>
      <c r="J11" s="236"/>
      <c r="K11" s="236"/>
      <c r="L11" s="222"/>
      <c r="M11" s="222"/>
      <c r="N11" s="223"/>
      <c r="O11" s="223"/>
      <c r="P11" s="223"/>
      <c r="Q11" s="215"/>
      <c r="R11" s="224"/>
      <c r="S11" s="224"/>
      <c r="T11" s="224"/>
      <c r="U11" s="224"/>
      <c r="V11" s="224"/>
    </row>
    <row r="12" spans="1:23" s="225" customFormat="1" ht="60" customHeight="1">
      <c r="A12" s="977" t="s">
        <v>390</v>
      </c>
      <c r="B12" s="978"/>
      <c r="C12" s="978"/>
      <c r="D12" s="979"/>
      <c r="E12" s="451" t="s">
        <v>17</v>
      </c>
      <c r="F12" s="883" t="s">
        <v>391</v>
      </c>
      <c r="G12" s="884"/>
      <c r="H12" s="237" t="s">
        <v>392</v>
      </c>
      <c r="I12" s="237" t="s">
        <v>392</v>
      </c>
      <c r="J12" s="236"/>
      <c r="K12" s="236"/>
      <c r="L12" s="222"/>
      <c r="M12" s="222"/>
      <c r="N12" s="223"/>
      <c r="O12" s="223"/>
      <c r="P12" s="223"/>
      <c r="Q12" s="215"/>
      <c r="R12" s="224"/>
      <c r="S12" s="224"/>
      <c r="T12" s="224"/>
      <c r="U12" s="224"/>
      <c r="V12" s="224"/>
    </row>
    <row r="13" spans="1:23" s="225" customFormat="1" ht="24.75" customHeight="1">
      <c r="A13" s="953" t="s">
        <v>393</v>
      </c>
      <c r="B13" s="954"/>
      <c r="C13" s="954"/>
      <c r="D13" s="954"/>
      <c r="E13" s="954"/>
      <c r="F13" s="954"/>
      <c r="G13" s="954"/>
      <c r="H13" s="954"/>
      <c r="I13" s="954"/>
      <c r="J13" s="954"/>
      <c r="K13" s="954"/>
      <c r="L13" s="954"/>
      <c r="M13" s="954"/>
      <c r="N13" s="954"/>
      <c r="O13" s="954"/>
      <c r="P13" s="954"/>
      <c r="Q13" s="955"/>
      <c r="R13" s="216"/>
      <c r="S13" s="224"/>
      <c r="T13" s="224"/>
      <c r="U13" s="224"/>
      <c r="V13" s="224"/>
      <c r="W13" s="224"/>
    </row>
    <row r="14" spans="1:23" s="225" customFormat="1" ht="39" customHeight="1">
      <c r="A14" s="240"/>
      <c r="B14" s="241" t="s">
        <v>26</v>
      </c>
      <c r="C14" s="242"/>
      <c r="D14" s="452" t="s">
        <v>27</v>
      </c>
      <c r="E14" s="244" t="s">
        <v>28</v>
      </c>
      <c r="F14" s="453" t="s">
        <v>29</v>
      </c>
      <c r="G14" s="245" t="s">
        <v>30</v>
      </c>
      <c r="H14" s="247" t="str">
        <f>H5</f>
        <v>ECLIPSE BLUE
8598</v>
      </c>
      <c r="I14" s="244" t="str">
        <f>I5</f>
        <v>BLACK
0247</v>
      </c>
      <c r="J14" s="244">
        <f>J5</f>
        <v>0</v>
      </c>
      <c r="K14" s="244">
        <f>K5</f>
        <v>0</v>
      </c>
      <c r="L14" s="245" t="s">
        <v>32</v>
      </c>
      <c r="M14" s="245" t="s">
        <v>33</v>
      </c>
      <c r="N14" s="245" t="s">
        <v>34</v>
      </c>
      <c r="O14" s="245" t="s">
        <v>35</v>
      </c>
      <c r="P14" s="245" t="s">
        <v>36</v>
      </c>
      <c r="Q14" s="249" t="s">
        <v>235</v>
      </c>
      <c r="T14" s="454"/>
      <c r="U14" s="966"/>
      <c r="V14" s="966"/>
      <c r="W14" s="966"/>
    </row>
    <row r="15" spans="1:23" s="259" customFormat="1" ht="77.45" customHeight="1">
      <c r="A15" s="885" t="s">
        <v>394</v>
      </c>
      <c r="B15" s="866"/>
      <c r="C15" s="867"/>
      <c r="D15" s="212"/>
      <c r="E15" s="455" t="s">
        <v>38</v>
      </c>
      <c r="F15" s="456" t="s">
        <v>39</v>
      </c>
      <c r="G15" s="252">
        <v>1</v>
      </c>
      <c r="H15" s="209" t="s">
        <v>395</v>
      </c>
      <c r="I15" s="209" t="s">
        <v>396</v>
      </c>
      <c r="J15" s="253"/>
      <c r="K15" s="253"/>
      <c r="L15" s="255"/>
      <c r="M15" s="255"/>
      <c r="N15" s="457"/>
      <c r="O15" s="255"/>
      <c r="P15" s="257"/>
      <c r="Q15" s="258"/>
    </row>
    <row r="16" spans="1:23" s="259" customFormat="1" ht="68.25" customHeight="1">
      <c r="A16" s="865" t="s">
        <v>397</v>
      </c>
      <c r="B16" s="866"/>
      <c r="C16" s="867"/>
      <c r="D16" s="212"/>
      <c r="E16" s="278" t="s">
        <v>38</v>
      </c>
      <c r="F16" s="260" t="s">
        <v>398</v>
      </c>
      <c r="G16" s="261">
        <v>2</v>
      </c>
      <c r="H16" s="209" t="s">
        <v>395</v>
      </c>
      <c r="I16" s="209" t="s">
        <v>396</v>
      </c>
      <c r="J16" s="263"/>
      <c r="K16" s="263"/>
      <c r="L16" s="255"/>
      <c r="M16" s="255"/>
      <c r="N16" s="457"/>
      <c r="O16" s="255"/>
      <c r="P16" s="264"/>
      <c r="Q16" s="265"/>
    </row>
    <row r="17" spans="1:23" s="259" customFormat="1" ht="85.5" customHeight="1">
      <c r="A17" s="868" t="s">
        <v>399</v>
      </c>
      <c r="B17" s="869"/>
      <c r="C17" s="870"/>
      <c r="D17" s="212"/>
      <c r="E17" s="212" t="s">
        <v>334</v>
      </c>
      <c r="F17" s="280" t="s">
        <v>400</v>
      </c>
      <c r="G17" s="261">
        <v>1</v>
      </c>
      <c r="H17" s="209" t="s">
        <v>238</v>
      </c>
      <c r="I17" s="209" t="s">
        <v>336</v>
      </c>
      <c r="J17" s="263"/>
      <c r="K17" s="263"/>
      <c r="L17" s="255"/>
      <c r="M17" s="255"/>
      <c r="N17" s="457"/>
      <c r="O17" s="255"/>
      <c r="P17" s="264"/>
      <c r="Q17" s="265"/>
    </row>
    <row r="18" spans="1:23" s="259" customFormat="1" ht="66" customHeight="1">
      <c r="A18" s="879" t="s">
        <v>160</v>
      </c>
      <c r="B18" s="879"/>
      <c r="C18" s="879"/>
      <c r="D18" s="212" t="s">
        <v>161</v>
      </c>
      <c r="E18" s="212" t="s">
        <v>162</v>
      </c>
      <c r="F18" s="275" t="s">
        <v>401</v>
      </c>
      <c r="G18" s="252">
        <v>1</v>
      </c>
      <c r="H18" s="212" t="s">
        <v>13</v>
      </c>
      <c r="I18" s="212" t="s">
        <v>13</v>
      </c>
      <c r="J18" s="289"/>
      <c r="K18" s="253"/>
      <c r="L18" s="255"/>
      <c r="M18" s="255"/>
      <c r="N18" s="457"/>
      <c r="O18" s="255"/>
      <c r="P18" s="264"/>
      <c r="Q18" s="265"/>
    </row>
    <row r="19" spans="1:23" s="259" customFormat="1" ht="78.599999999999994" customHeight="1">
      <c r="A19" s="974" t="s">
        <v>402</v>
      </c>
      <c r="B19" s="975"/>
      <c r="C19" s="976"/>
      <c r="D19" s="278" t="s">
        <v>403</v>
      </c>
      <c r="E19" s="278" t="s">
        <v>404</v>
      </c>
      <c r="F19" s="458" t="s">
        <v>405</v>
      </c>
      <c r="G19" s="296">
        <v>8</v>
      </c>
      <c r="H19" s="278" t="s">
        <v>406</v>
      </c>
      <c r="I19" s="278" t="s">
        <v>406</v>
      </c>
      <c r="J19" s="263"/>
      <c r="K19" s="263"/>
      <c r="L19" s="267"/>
      <c r="M19" s="267"/>
      <c r="N19" s="457"/>
      <c r="O19" s="267"/>
      <c r="P19" s="267"/>
      <c r="Q19" s="268"/>
      <c r="R19" s="269"/>
      <c r="S19" s="269"/>
      <c r="T19" s="269"/>
      <c r="U19" s="269"/>
      <c r="V19" s="269"/>
      <c r="W19" s="269"/>
    </row>
    <row r="20" spans="1:23" s="259" customFormat="1" ht="70.150000000000006" customHeight="1">
      <c r="A20" s="974" t="s">
        <v>407</v>
      </c>
      <c r="B20" s="969"/>
      <c r="C20" s="970"/>
      <c r="D20" s="253"/>
      <c r="E20" s="278" t="s">
        <v>17</v>
      </c>
      <c r="F20" s="459" t="s">
        <v>408</v>
      </c>
      <c r="G20" s="296">
        <v>10</v>
      </c>
      <c r="H20" s="278" t="s">
        <v>59</v>
      </c>
      <c r="I20" s="278" t="s">
        <v>59</v>
      </c>
      <c r="J20" s="211"/>
      <c r="K20" s="253"/>
      <c r="L20" s="271"/>
      <c r="M20" s="271"/>
      <c r="N20" s="272"/>
      <c r="O20" s="271"/>
      <c r="P20" s="273"/>
      <c r="Q20" s="274"/>
    </row>
    <row r="21" spans="1:23" s="259" customFormat="1" ht="72.599999999999994" customHeight="1">
      <c r="A21" s="968" t="s">
        <v>409</v>
      </c>
      <c r="B21" s="969"/>
      <c r="C21" s="970"/>
      <c r="D21" s="211"/>
      <c r="E21" s="278" t="s">
        <v>17</v>
      </c>
      <c r="F21" s="456" t="s">
        <v>410</v>
      </c>
      <c r="G21" s="296">
        <v>1</v>
      </c>
      <c r="H21" s="278" t="s">
        <v>59</v>
      </c>
      <c r="I21" s="278" t="s">
        <v>59</v>
      </c>
      <c r="J21" s="460"/>
      <c r="K21" s="461"/>
      <c r="L21" s="271"/>
      <c r="M21" s="271"/>
      <c r="N21" s="272"/>
      <c r="O21" s="271"/>
      <c r="P21" s="273"/>
      <c r="Q21" s="274"/>
    </row>
    <row r="22" spans="1:23" s="259" customFormat="1" ht="68.25" customHeight="1">
      <c r="A22" s="971" t="s">
        <v>411</v>
      </c>
      <c r="B22" s="972"/>
      <c r="C22" s="972"/>
      <c r="D22" s="212"/>
      <c r="E22" s="278" t="s">
        <v>17</v>
      </c>
      <c r="F22" s="456" t="s">
        <v>412</v>
      </c>
      <c r="G22" s="296">
        <v>2</v>
      </c>
      <c r="H22" s="278" t="s">
        <v>59</v>
      </c>
      <c r="I22" s="278" t="s">
        <v>59</v>
      </c>
      <c r="J22" s="212"/>
      <c r="K22" s="212"/>
      <c r="L22" s="271"/>
      <c r="M22" s="271"/>
      <c r="N22" s="272"/>
      <c r="O22" s="271"/>
      <c r="P22" s="273"/>
      <c r="Q22" s="274"/>
    </row>
    <row r="23" spans="1:23" s="259" customFormat="1" ht="48" customHeight="1">
      <c r="A23" s="973" t="s">
        <v>52</v>
      </c>
      <c r="B23" s="969"/>
      <c r="C23" s="970"/>
      <c r="D23" s="278"/>
      <c r="E23" s="278" t="s">
        <v>17</v>
      </c>
      <c r="F23" s="456" t="s">
        <v>413</v>
      </c>
      <c r="G23" s="296">
        <v>1</v>
      </c>
      <c r="H23" s="278" t="s">
        <v>19</v>
      </c>
      <c r="I23" s="278" t="s">
        <v>19</v>
      </c>
      <c r="J23" s="252"/>
      <c r="K23" s="252"/>
      <c r="L23" s="271"/>
      <c r="M23" s="271"/>
      <c r="N23" s="276"/>
      <c r="O23" s="271"/>
      <c r="P23" s="271"/>
      <c r="Q23" s="277"/>
    </row>
    <row r="24" spans="1:23" s="259" customFormat="1" ht="50.25" customHeight="1">
      <c r="A24" s="961" t="s">
        <v>414</v>
      </c>
      <c r="B24" s="962"/>
      <c r="C24" s="962"/>
      <c r="D24" s="278" t="s">
        <v>55</v>
      </c>
      <c r="E24" s="278" t="s">
        <v>47</v>
      </c>
      <c r="F24" s="459" t="s">
        <v>415</v>
      </c>
      <c r="G24" s="296">
        <v>2</v>
      </c>
      <c r="H24" s="278" t="s">
        <v>252</v>
      </c>
      <c r="I24" s="278" t="s">
        <v>13</v>
      </c>
      <c r="J24" s="252"/>
      <c r="K24" s="252"/>
      <c r="L24" s="271"/>
      <c r="M24" s="271"/>
      <c r="N24" s="276"/>
      <c r="O24" s="272"/>
      <c r="P24" s="272"/>
      <c r="Q24" s="277"/>
    </row>
    <row r="25" spans="1:23" s="259" customFormat="1" ht="60" customHeight="1">
      <c r="A25" s="875" t="s">
        <v>60</v>
      </c>
      <c r="B25" s="875"/>
      <c r="C25" s="875"/>
      <c r="D25" s="279" t="s">
        <v>61</v>
      </c>
      <c r="E25" s="279" t="s">
        <v>47</v>
      </c>
      <c r="F25" s="459" t="s">
        <v>415</v>
      </c>
      <c r="G25" s="296">
        <v>2</v>
      </c>
      <c r="H25" s="278" t="s">
        <v>252</v>
      </c>
      <c r="I25" s="278" t="s">
        <v>13</v>
      </c>
      <c r="J25" s="252"/>
      <c r="K25" s="252"/>
      <c r="L25" s="271"/>
      <c r="M25" s="271"/>
      <c r="N25" s="276"/>
      <c r="O25" s="272"/>
      <c r="P25" s="272"/>
      <c r="Q25" s="277"/>
    </row>
    <row r="26" spans="1:23" s="259" customFormat="1" ht="60" customHeight="1">
      <c r="A26" s="962" t="s">
        <v>57</v>
      </c>
      <c r="B26" s="962"/>
      <c r="C26" s="962"/>
      <c r="D26" s="278"/>
      <c r="E26" s="278" t="s">
        <v>17</v>
      </c>
      <c r="F26" s="459" t="s">
        <v>416</v>
      </c>
      <c r="G26" s="296">
        <v>4</v>
      </c>
      <c r="H26" s="278" t="s">
        <v>59</v>
      </c>
      <c r="I26" s="278" t="s">
        <v>59</v>
      </c>
      <c r="J26" s="252"/>
      <c r="K26" s="252"/>
      <c r="L26" s="271"/>
      <c r="M26" s="271"/>
      <c r="N26" s="276"/>
      <c r="O26" s="272"/>
      <c r="P26" s="272"/>
      <c r="Q26" s="277"/>
    </row>
    <row r="27" spans="1:23" s="259" customFormat="1" ht="60" customHeight="1">
      <c r="A27" s="871" t="s">
        <v>258</v>
      </c>
      <c r="B27" s="872"/>
      <c r="C27" s="873"/>
      <c r="D27" s="211" t="s">
        <v>179</v>
      </c>
      <c r="E27" s="252" t="s">
        <v>180</v>
      </c>
      <c r="F27" s="275" t="s">
        <v>417</v>
      </c>
      <c r="G27" s="296">
        <v>3</v>
      </c>
      <c r="H27" s="278" t="s">
        <v>252</v>
      </c>
      <c r="I27" s="278" t="s">
        <v>13</v>
      </c>
      <c r="J27" s="252"/>
      <c r="K27" s="261"/>
      <c r="L27" s="271"/>
      <c r="M27" s="271"/>
      <c r="N27" s="276"/>
      <c r="O27" s="272"/>
      <c r="P27" s="272"/>
      <c r="Q27" s="277"/>
    </row>
    <row r="28" spans="1:23" s="259" customFormat="1" ht="60.75" customHeight="1">
      <c r="A28" s="962" t="s">
        <v>185</v>
      </c>
      <c r="B28" s="962"/>
      <c r="C28" s="962"/>
      <c r="D28" s="278"/>
      <c r="E28" s="278" t="s">
        <v>17</v>
      </c>
      <c r="F28" s="459" t="s">
        <v>418</v>
      </c>
      <c r="G28" s="296">
        <v>3</v>
      </c>
      <c r="H28" s="278" t="s">
        <v>19</v>
      </c>
      <c r="I28" s="278" t="s">
        <v>19</v>
      </c>
      <c r="J28" s="252"/>
      <c r="K28" s="252"/>
      <c r="L28" s="271"/>
      <c r="M28" s="271"/>
      <c r="N28" s="276"/>
      <c r="O28" s="272"/>
      <c r="P28" s="272"/>
      <c r="Q28" s="277"/>
    </row>
    <row r="29" spans="1:23" s="259" customFormat="1" ht="54.75" customHeight="1">
      <c r="A29" s="962" t="s">
        <v>419</v>
      </c>
      <c r="B29" s="962"/>
      <c r="C29" s="962"/>
      <c r="D29" s="278"/>
      <c r="E29" s="278" t="s">
        <v>17</v>
      </c>
      <c r="F29" s="459" t="s">
        <v>418</v>
      </c>
      <c r="G29" s="296">
        <v>3</v>
      </c>
      <c r="H29" s="278" t="s">
        <v>19</v>
      </c>
      <c r="I29" s="278" t="s">
        <v>19</v>
      </c>
      <c r="J29" s="252"/>
      <c r="K29" s="252"/>
      <c r="L29" s="271"/>
      <c r="M29" s="271"/>
      <c r="N29" s="276"/>
      <c r="O29" s="272"/>
      <c r="P29" s="272"/>
      <c r="Q29" s="277"/>
    </row>
    <row r="30" spans="1:23" s="225" customFormat="1" ht="24.75" customHeight="1">
      <c r="A30" s="953" t="s">
        <v>420</v>
      </c>
      <c r="B30" s="954"/>
      <c r="C30" s="954"/>
      <c r="D30" s="954"/>
      <c r="E30" s="954"/>
      <c r="F30" s="954"/>
      <c r="G30" s="954"/>
      <c r="H30" s="954"/>
      <c r="I30" s="954"/>
      <c r="J30" s="954"/>
      <c r="K30" s="954"/>
      <c r="L30" s="954"/>
      <c r="M30" s="954"/>
      <c r="N30" s="954"/>
      <c r="O30" s="954"/>
      <c r="P30" s="954"/>
      <c r="Q30" s="955"/>
      <c r="R30" s="216"/>
      <c r="S30" s="224"/>
      <c r="T30" s="224"/>
      <c r="U30" s="224"/>
      <c r="V30" s="224"/>
      <c r="W30" s="224"/>
    </row>
    <row r="31" spans="1:23" s="225" customFormat="1" ht="39" customHeight="1">
      <c r="A31" s="240"/>
      <c r="B31" s="241" t="s">
        <v>26</v>
      </c>
      <c r="C31" s="242"/>
      <c r="D31" s="452" t="s">
        <v>27</v>
      </c>
      <c r="E31" s="244" t="s">
        <v>28</v>
      </c>
      <c r="F31" s="453" t="s">
        <v>29</v>
      </c>
      <c r="G31" s="245" t="s">
        <v>30</v>
      </c>
      <c r="H31" s="247" t="str">
        <f>H9</f>
        <v>ECLIPSE BLUE
8598</v>
      </c>
      <c r="I31" s="244" t="str">
        <f>I9</f>
        <v>BLACK
0247</v>
      </c>
      <c r="J31" s="244">
        <f>J9</f>
        <v>0</v>
      </c>
      <c r="K31" s="244">
        <f>K9</f>
        <v>0</v>
      </c>
      <c r="L31" s="245" t="s">
        <v>32</v>
      </c>
      <c r="M31" s="245" t="s">
        <v>33</v>
      </c>
      <c r="N31" s="245" t="s">
        <v>34</v>
      </c>
      <c r="O31" s="245" t="s">
        <v>35</v>
      </c>
      <c r="P31" s="245" t="s">
        <v>36</v>
      </c>
      <c r="Q31" s="249" t="s">
        <v>235</v>
      </c>
      <c r="T31" s="454"/>
      <c r="U31" s="966"/>
      <c r="V31" s="966"/>
      <c r="W31" s="966"/>
    </row>
    <row r="32" spans="1:23" s="259" customFormat="1" ht="81" customHeight="1">
      <c r="A32" s="967" t="s">
        <v>421</v>
      </c>
      <c r="B32" s="962"/>
      <c r="C32" s="962"/>
      <c r="D32" s="278"/>
      <c r="E32" s="278" t="s">
        <v>334</v>
      </c>
      <c r="F32" s="456" t="s">
        <v>39</v>
      </c>
      <c r="G32" s="296">
        <v>1</v>
      </c>
      <c r="H32" s="209" t="s">
        <v>238</v>
      </c>
      <c r="I32" s="209" t="s">
        <v>336</v>
      </c>
      <c r="J32" s="448"/>
      <c r="K32" s="462"/>
      <c r="L32" s="463"/>
      <c r="M32" s="463"/>
      <c r="N32" s="463"/>
      <c r="O32" s="463"/>
      <c r="P32" s="463"/>
      <c r="Q32" s="464"/>
    </row>
    <row r="33" spans="1:23" s="259" customFormat="1" ht="62.45" customHeight="1">
      <c r="A33" s="961" t="s">
        <v>422</v>
      </c>
      <c r="B33" s="962"/>
      <c r="C33" s="962"/>
      <c r="D33" s="278"/>
      <c r="E33" s="278" t="s">
        <v>38</v>
      </c>
      <c r="F33" s="456" t="s">
        <v>423</v>
      </c>
      <c r="G33" s="296">
        <v>2</v>
      </c>
      <c r="H33" s="209" t="s">
        <v>238</v>
      </c>
      <c r="I33" s="209" t="s">
        <v>336</v>
      </c>
      <c r="J33" s="448"/>
      <c r="K33" s="462"/>
      <c r="L33" s="463"/>
      <c r="M33" s="463"/>
      <c r="N33" s="463"/>
      <c r="O33" s="463"/>
      <c r="P33" s="463"/>
      <c r="Q33" s="464"/>
    </row>
    <row r="34" spans="1:23" s="259" customFormat="1" ht="57" customHeight="1">
      <c r="A34" s="963" t="s">
        <v>424</v>
      </c>
      <c r="B34" s="964"/>
      <c r="C34" s="965"/>
      <c r="D34" s="278" t="s">
        <v>277</v>
      </c>
      <c r="E34" s="278" t="s">
        <v>278</v>
      </c>
      <c r="F34" s="456" t="s">
        <v>425</v>
      </c>
      <c r="G34" s="296">
        <v>2</v>
      </c>
      <c r="H34" s="278" t="s">
        <v>252</v>
      </c>
      <c r="I34" s="278" t="s">
        <v>13</v>
      </c>
      <c r="J34" s="448"/>
      <c r="K34" s="462"/>
      <c r="L34" s="463"/>
      <c r="M34" s="463"/>
      <c r="N34" s="463"/>
      <c r="O34" s="463"/>
      <c r="P34" s="463"/>
      <c r="Q34" s="464"/>
    </row>
    <row r="35" spans="1:23" s="259" customFormat="1" ht="50.45" customHeight="1">
      <c r="A35" s="962" t="s">
        <v>426</v>
      </c>
      <c r="B35" s="962"/>
      <c r="C35" s="962"/>
      <c r="D35" s="278" t="s">
        <v>179</v>
      </c>
      <c r="E35" s="278" t="s">
        <v>180</v>
      </c>
      <c r="F35" s="459" t="s">
        <v>427</v>
      </c>
      <c r="G35" s="296">
        <v>3</v>
      </c>
      <c r="H35" s="278" t="s">
        <v>252</v>
      </c>
      <c r="I35" s="278" t="s">
        <v>13</v>
      </c>
      <c r="J35" s="448"/>
      <c r="K35" s="462"/>
      <c r="L35" s="463"/>
      <c r="M35" s="463"/>
      <c r="N35" s="463"/>
      <c r="O35" s="463"/>
      <c r="P35" s="463"/>
      <c r="Q35" s="464"/>
    </row>
    <row r="36" spans="1:23" s="225" customFormat="1" ht="36.6" customHeight="1">
      <c r="A36" s="953" t="s">
        <v>428</v>
      </c>
      <c r="B36" s="954"/>
      <c r="C36" s="954"/>
      <c r="D36" s="954"/>
      <c r="E36" s="954"/>
      <c r="F36" s="954"/>
      <c r="G36" s="954"/>
      <c r="H36" s="954"/>
      <c r="I36" s="954"/>
      <c r="J36" s="954"/>
      <c r="K36" s="954"/>
      <c r="L36" s="954"/>
      <c r="M36" s="954"/>
      <c r="N36" s="954"/>
      <c r="O36" s="954"/>
      <c r="P36" s="954"/>
      <c r="Q36" s="955"/>
      <c r="R36" s="216"/>
      <c r="S36" s="224"/>
      <c r="T36" s="224"/>
      <c r="U36" s="224"/>
      <c r="V36" s="224"/>
      <c r="W36" s="224"/>
    </row>
    <row r="37" spans="1:23" s="225" customFormat="1" ht="94.5" customHeight="1">
      <c r="A37" s="947" t="s">
        <v>429</v>
      </c>
      <c r="B37" s="947"/>
      <c r="C37" s="947"/>
      <c r="D37" s="278"/>
      <c r="E37" s="211" t="s">
        <v>281</v>
      </c>
      <c r="F37" s="456" t="s">
        <v>430</v>
      </c>
      <c r="G37" s="296">
        <v>1</v>
      </c>
      <c r="H37" s="211" t="s">
        <v>283</v>
      </c>
      <c r="I37" s="211" t="s">
        <v>19</v>
      </c>
      <c r="J37" s="211"/>
      <c r="K37" s="211"/>
      <c r="L37" s="292"/>
      <c r="M37" s="292"/>
      <c r="N37" s="276"/>
      <c r="O37" s="293"/>
      <c r="P37" s="293"/>
      <c r="Q37" s="294"/>
      <c r="R37" s="216"/>
      <c r="S37" s="224"/>
      <c r="T37" s="224"/>
      <c r="U37" s="224"/>
      <c r="V37" s="224"/>
      <c r="W37" s="224"/>
    </row>
    <row r="38" spans="1:23" s="225" customFormat="1" ht="105.75" customHeight="1">
      <c r="A38" s="947" t="s">
        <v>350</v>
      </c>
      <c r="B38" s="947"/>
      <c r="C38" s="947"/>
      <c r="D38" s="278"/>
      <c r="E38" s="211" t="s">
        <v>281</v>
      </c>
      <c r="F38" s="456" t="s">
        <v>431</v>
      </c>
      <c r="G38" s="296">
        <v>1</v>
      </c>
      <c r="H38" s="211" t="s">
        <v>283</v>
      </c>
      <c r="I38" s="211" t="s">
        <v>19</v>
      </c>
      <c r="J38" s="211"/>
      <c r="K38" s="211"/>
      <c r="L38" s="292"/>
      <c r="M38" s="292"/>
      <c r="N38" s="276"/>
      <c r="O38" s="293"/>
      <c r="P38" s="293"/>
      <c r="Q38" s="294"/>
      <c r="R38" s="216"/>
      <c r="S38" s="224"/>
      <c r="T38" s="224"/>
      <c r="U38" s="224"/>
      <c r="V38" s="224"/>
      <c r="W38" s="224"/>
    </row>
    <row r="39" spans="1:23" s="225" customFormat="1">
      <c r="A39" s="953" t="s">
        <v>432</v>
      </c>
      <c r="B39" s="954"/>
      <c r="C39" s="954"/>
      <c r="D39" s="954"/>
      <c r="E39" s="954"/>
      <c r="F39" s="954"/>
      <c r="G39" s="954"/>
      <c r="H39" s="954"/>
      <c r="I39" s="954"/>
      <c r="J39" s="954"/>
      <c r="K39" s="954"/>
      <c r="L39" s="954"/>
      <c r="M39" s="954"/>
      <c r="N39" s="954"/>
      <c r="O39" s="954"/>
      <c r="P39" s="954"/>
      <c r="Q39" s="955"/>
      <c r="R39" s="216"/>
      <c r="S39" s="224"/>
      <c r="T39" s="224"/>
      <c r="U39" s="224"/>
      <c r="V39" s="224"/>
      <c r="W39" s="224"/>
    </row>
    <row r="40" spans="1:23" s="225" customFormat="1" ht="105.75" customHeight="1">
      <c r="A40" s="947" t="s">
        <v>429</v>
      </c>
      <c r="B40" s="947"/>
      <c r="C40" s="947"/>
      <c r="D40" s="278"/>
      <c r="E40" s="211" t="s">
        <v>281</v>
      </c>
      <c r="F40" s="456" t="s">
        <v>433</v>
      </c>
      <c r="G40" s="296">
        <v>1</v>
      </c>
      <c r="H40" s="211" t="s">
        <v>283</v>
      </c>
      <c r="I40" s="211" t="s">
        <v>19</v>
      </c>
      <c r="J40" s="211"/>
      <c r="K40" s="211"/>
      <c r="L40" s="292"/>
      <c r="M40" s="292"/>
      <c r="N40" s="276"/>
      <c r="O40" s="293"/>
      <c r="P40" s="293"/>
      <c r="Q40" s="294"/>
      <c r="R40" s="216"/>
      <c r="S40" s="224"/>
      <c r="T40" s="224"/>
      <c r="U40" s="224"/>
      <c r="V40" s="224"/>
      <c r="W40" s="224"/>
    </row>
    <row r="41" spans="1:23" s="225" customFormat="1" ht="105.75" customHeight="1">
      <c r="A41" s="947" t="s">
        <v>434</v>
      </c>
      <c r="B41" s="947"/>
      <c r="C41" s="947"/>
      <c r="D41" s="278"/>
      <c r="E41" s="211" t="s">
        <v>281</v>
      </c>
      <c r="F41" s="456" t="s">
        <v>435</v>
      </c>
      <c r="G41" s="296">
        <v>1</v>
      </c>
      <c r="H41" s="211" t="s">
        <v>283</v>
      </c>
      <c r="I41" s="211" t="s">
        <v>19</v>
      </c>
      <c r="J41" s="211"/>
      <c r="K41" s="211"/>
      <c r="L41" s="292"/>
      <c r="M41" s="292"/>
      <c r="N41" s="276"/>
      <c r="O41" s="293"/>
      <c r="P41" s="293"/>
      <c r="Q41" s="294"/>
      <c r="R41" s="216"/>
      <c r="S41" s="224"/>
      <c r="T41" s="224"/>
      <c r="U41" s="224"/>
      <c r="V41" s="224"/>
      <c r="W41" s="224"/>
    </row>
    <row r="42" spans="1:23" s="225" customFormat="1">
      <c r="A42" s="953" t="s">
        <v>436</v>
      </c>
      <c r="B42" s="954"/>
      <c r="C42" s="954"/>
      <c r="D42" s="954"/>
      <c r="E42" s="954"/>
      <c r="F42" s="954"/>
      <c r="G42" s="954"/>
      <c r="H42" s="954"/>
      <c r="I42" s="954"/>
      <c r="J42" s="954"/>
      <c r="K42" s="954"/>
      <c r="L42" s="954"/>
      <c r="M42" s="954"/>
      <c r="N42" s="954"/>
      <c r="O42" s="954"/>
      <c r="P42" s="954"/>
      <c r="Q42" s="955"/>
      <c r="R42" s="216"/>
      <c r="S42" s="224"/>
      <c r="T42" s="224"/>
      <c r="U42" s="224"/>
      <c r="V42" s="224"/>
      <c r="W42" s="224"/>
    </row>
    <row r="43" spans="1:23" s="259" customFormat="1" ht="121.5" customHeight="1">
      <c r="A43" s="947" t="s">
        <v>437</v>
      </c>
      <c r="B43" s="947"/>
      <c r="C43" s="947"/>
      <c r="D43" s="278" t="s">
        <v>90</v>
      </c>
      <c r="E43" s="278" t="s">
        <v>91</v>
      </c>
      <c r="F43" s="456" t="s">
        <v>105</v>
      </c>
      <c r="G43" s="296">
        <v>1</v>
      </c>
      <c r="H43" s="838" t="s">
        <v>102</v>
      </c>
      <c r="I43" s="839"/>
      <c r="J43" s="839"/>
      <c r="K43" s="839"/>
      <c r="L43" s="292"/>
      <c r="M43" s="292"/>
      <c r="N43" s="276"/>
      <c r="O43" s="293"/>
      <c r="P43" s="293"/>
      <c r="Q43" s="294"/>
    </row>
    <row r="44" spans="1:23" s="259" customFormat="1" ht="121.5" customHeight="1">
      <c r="A44" s="947" t="s">
        <v>438</v>
      </c>
      <c r="B44" s="947"/>
      <c r="C44" s="947"/>
      <c r="D44" s="278" t="s">
        <v>364</v>
      </c>
      <c r="E44" s="278" t="s">
        <v>97</v>
      </c>
      <c r="F44" s="456" t="s">
        <v>98</v>
      </c>
      <c r="G44" s="296">
        <v>1</v>
      </c>
      <c r="H44" s="838" t="s">
        <v>102</v>
      </c>
      <c r="I44" s="839"/>
      <c r="J44" s="839"/>
      <c r="K44" s="839"/>
      <c r="L44" s="292"/>
      <c r="M44" s="292"/>
      <c r="N44" s="276"/>
      <c r="O44" s="293"/>
      <c r="P44" s="293"/>
      <c r="Q44" s="294"/>
    </row>
    <row r="45" spans="1:23" s="259" customFormat="1" ht="121.5" customHeight="1">
      <c r="A45" s="952" t="s">
        <v>439</v>
      </c>
      <c r="B45" s="947"/>
      <c r="C45" s="947"/>
      <c r="D45" s="278" t="s">
        <v>101</v>
      </c>
      <c r="E45" s="278" t="s">
        <v>97</v>
      </c>
      <c r="F45" s="456" t="s">
        <v>98</v>
      </c>
      <c r="G45" s="296">
        <v>1</v>
      </c>
      <c r="H45" s="838" t="s">
        <v>102</v>
      </c>
      <c r="I45" s="839"/>
      <c r="J45" s="839"/>
      <c r="K45" s="839"/>
      <c r="L45" s="292"/>
      <c r="M45" s="292"/>
      <c r="N45" s="276"/>
      <c r="O45" s="293"/>
      <c r="P45" s="293"/>
      <c r="Q45" s="294"/>
    </row>
    <row r="46" spans="1:23" s="259" customFormat="1" ht="84.75" customHeight="1">
      <c r="A46" s="947" t="s">
        <v>103</v>
      </c>
      <c r="B46" s="947"/>
      <c r="C46" s="947"/>
      <c r="D46" s="278" t="s">
        <v>104</v>
      </c>
      <c r="E46" s="278" t="s">
        <v>97</v>
      </c>
      <c r="F46" s="456" t="s">
        <v>105</v>
      </c>
      <c r="G46" s="296">
        <v>1</v>
      </c>
      <c r="H46" s="838" t="s">
        <v>440</v>
      </c>
      <c r="I46" s="839"/>
      <c r="J46" s="839"/>
      <c r="K46" s="839"/>
      <c r="L46" s="292"/>
      <c r="M46" s="292"/>
      <c r="N46" s="276"/>
      <c r="O46" s="293"/>
      <c r="P46" s="293"/>
      <c r="Q46" s="294"/>
    </row>
    <row r="47" spans="1:23" s="225" customFormat="1">
      <c r="A47" s="465" t="s">
        <v>441</v>
      </c>
      <c r="B47" s="466"/>
      <c r="C47" s="467"/>
      <c r="D47" s="468"/>
      <c r="E47" s="469"/>
      <c r="F47" s="470"/>
      <c r="G47" s="467"/>
      <c r="H47" s="471"/>
      <c r="I47" s="471"/>
      <c r="J47" s="472"/>
      <c r="K47" s="472"/>
      <c r="L47" s="420"/>
      <c r="M47" s="420"/>
      <c r="N47" s="473"/>
      <c r="O47" s="420"/>
      <c r="P47" s="420"/>
      <c r="Q47" s="474"/>
      <c r="R47" s="216"/>
      <c r="S47" s="224"/>
      <c r="T47" s="224"/>
      <c r="U47" s="224"/>
      <c r="V47" s="224"/>
      <c r="W47" s="224"/>
    </row>
    <row r="48" spans="1:23" s="259" customFormat="1" ht="100.5" customHeight="1">
      <c r="A48" s="952" t="s">
        <v>442</v>
      </c>
      <c r="B48" s="947"/>
      <c r="C48" s="947"/>
      <c r="D48" s="278" t="s">
        <v>96</v>
      </c>
      <c r="E48" s="278" t="s">
        <v>97</v>
      </c>
      <c r="F48" s="456" t="s">
        <v>98</v>
      </c>
      <c r="G48" s="296">
        <v>1</v>
      </c>
      <c r="H48" s="838" t="s">
        <v>102</v>
      </c>
      <c r="I48" s="839"/>
      <c r="J48" s="839"/>
      <c r="K48" s="839"/>
      <c r="L48" s="292"/>
      <c r="M48" s="292"/>
      <c r="N48" s="276"/>
      <c r="O48" s="293"/>
      <c r="P48" s="293"/>
      <c r="Q48" s="294"/>
    </row>
    <row r="49" spans="1:17" s="259" customFormat="1" ht="121.5" customHeight="1">
      <c r="A49" s="960" t="s">
        <v>439</v>
      </c>
      <c r="B49" s="957"/>
      <c r="C49" s="958"/>
      <c r="D49" s="278" t="s">
        <v>101</v>
      </c>
      <c r="E49" s="278" t="s">
        <v>97</v>
      </c>
      <c r="F49" s="456" t="s">
        <v>98</v>
      </c>
      <c r="G49" s="296">
        <v>1</v>
      </c>
      <c r="H49" s="838" t="s">
        <v>102</v>
      </c>
      <c r="I49" s="839"/>
      <c r="J49" s="839"/>
      <c r="K49" s="839"/>
      <c r="L49" s="292"/>
      <c r="M49" s="292"/>
      <c r="N49" s="276"/>
      <c r="O49" s="293"/>
      <c r="P49" s="293"/>
      <c r="Q49" s="294"/>
    </row>
    <row r="50" spans="1:17" s="259" customFormat="1" ht="105" customHeight="1">
      <c r="A50" s="956" t="s">
        <v>103</v>
      </c>
      <c r="B50" s="957"/>
      <c r="C50" s="958"/>
      <c r="D50" s="278" t="s">
        <v>104</v>
      </c>
      <c r="E50" s="278" t="s">
        <v>97</v>
      </c>
      <c r="F50" s="456" t="s">
        <v>105</v>
      </c>
      <c r="G50" s="296">
        <v>1</v>
      </c>
      <c r="H50" s="838" t="s">
        <v>102</v>
      </c>
      <c r="I50" s="839"/>
      <c r="J50" s="839"/>
      <c r="K50" s="839"/>
      <c r="L50" s="292"/>
      <c r="M50" s="292"/>
      <c r="N50" s="276"/>
      <c r="O50" s="293"/>
      <c r="P50" s="293"/>
      <c r="Q50" s="294"/>
    </row>
    <row r="51" spans="1:17" s="259" customFormat="1" ht="49.15" customHeight="1">
      <c r="A51" s="953" t="s">
        <v>107</v>
      </c>
      <c r="B51" s="954"/>
      <c r="C51" s="954"/>
      <c r="D51" s="954"/>
      <c r="E51" s="954"/>
      <c r="F51" s="954"/>
      <c r="G51" s="954"/>
      <c r="H51" s="954"/>
      <c r="I51" s="954"/>
      <c r="J51" s="954"/>
      <c r="K51" s="954"/>
      <c r="L51" s="954"/>
      <c r="M51" s="954"/>
      <c r="N51" s="954"/>
      <c r="O51" s="954"/>
      <c r="P51" s="954"/>
      <c r="Q51" s="955"/>
    </row>
    <row r="52" spans="1:17" s="259" customFormat="1" ht="153" customHeight="1">
      <c r="A52" s="956" t="s">
        <v>198</v>
      </c>
      <c r="B52" s="957"/>
      <c r="C52" s="958"/>
      <c r="D52" s="278" t="s">
        <v>199</v>
      </c>
      <c r="E52" s="278" t="s">
        <v>91</v>
      </c>
      <c r="F52" s="456" t="s">
        <v>443</v>
      </c>
      <c r="G52" s="475">
        <v>1</v>
      </c>
      <c r="H52" s="948" t="s">
        <v>102</v>
      </c>
      <c r="I52" s="948"/>
      <c r="J52" s="948"/>
      <c r="K52" s="948"/>
      <c r="L52" s="292"/>
      <c r="M52" s="292"/>
      <c r="N52" s="276" t="s">
        <v>111</v>
      </c>
      <c r="O52" s="293"/>
      <c r="P52" s="293"/>
      <c r="Q52" s="294"/>
    </row>
    <row r="53" spans="1:17" s="259" customFormat="1" ht="173.25" customHeight="1">
      <c r="A53" s="842" t="s">
        <v>201</v>
      </c>
      <c r="B53" s="847"/>
      <c r="C53" s="848"/>
      <c r="D53" s="476" t="s">
        <v>444</v>
      </c>
      <c r="E53" s="238" t="s">
        <v>91</v>
      </c>
      <c r="F53" s="307"/>
      <c r="G53" s="261">
        <v>1</v>
      </c>
      <c r="H53" s="838" t="s">
        <v>102</v>
      </c>
      <c r="I53" s="839"/>
      <c r="J53" s="839"/>
      <c r="K53" s="959"/>
      <c r="L53" s="292"/>
      <c r="M53" s="276"/>
      <c r="N53" s="293"/>
      <c r="O53" s="293"/>
    </row>
    <row r="54" spans="1:17" s="259" customFormat="1" ht="167.25" customHeight="1">
      <c r="A54" s="947" t="s">
        <v>112</v>
      </c>
      <c r="B54" s="947"/>
      <c r="C54" s="947"/>
      <c r="D54" s="308" t="s">
        <v>445</v>
      </c>
      <c r="E54" s="278" t="s">
        <v>91</v>
      </c>
      <c r="F54" s="456" t="s">
        <v>446</v>
      </c>
      <c r="G54" s="296">
        <v>1</v>
      </c>
      <c r="H54" s="948" t="s">
        <v>102</v>
      </c>
      <c r="I54" s="948"/>
      <c r="J54" s="948"/>
      <c r="K54" s="948"/>
      <c r="L54" s="292"/>
      <c r="M54" s="292"/>
      <c r="N54" s="276"/>
      <c r="O54" s="293"/>
      <c r="P54" s="293"/>
      <c r="Q54" s="294"/>
    </row>
    <row r="55" spans="1:17" s="259" customFormat="1" ht="151.5" customHeight="1">
      <c r="A55" s="952" t="s">
        <v>447</v>
      </c>
      <c r="B55" s="947"/>
      <c r="C55" s="947"/>
      <c r="D55" s="310" t="s">
        <v>116</v>
      </c>
      <c r="E55" s="278" t="s">
        <v>91</v>
      </c>
      <c r="F55" s="456" t="s">
        <v>448</v>
      </c>
      <c r="G55" s="296">
        <v>1</v>
      </c>
      <c r="H55" s="948" t="s">
        <v>102</v>
      </c>
      <c r="I55" s="948"/>
      <c r="J55" s="948"/>
      <c r="K55" s="948"/>
      <c r="L55" s="313"/>
      <c r="M55" s="313"/>
      <c r="N55" s="314"/>
      <c r="O55" s="315" t="s">
        <v>111</v>
      </c>
      <c r="P55" s="315"/>
      <c r="Q55" s="316"/>
    </row>
    <row r="56" spans="1:17" s="259" customFormat="1" ht="142.9" customHeight="1">
      <c r="A56" s="767" t="s">
        <v>205</v>
      </c>
      <c r="B56" s="767"/>
      <c r="C56" s="768"/>
      <c r="D56" s="304" t="s">
        <v>119</v>
      </c>
      <c r="E56" s="238" t="s">
        <v>91</v>
      </c>
      <c r="F56" s="305"/>
      <c r="G56" s="252">
        <v>1</v>
      </c>
      <c r="H56" s="845" t="s">
        <v>102</v>
      </c>
      <c r="I56" s="846"/>
      <c r="J56" s="846"/>
      <c r="K56" s="846"/>
      <c r="L56" s="477"/>
      <c r="M56" s="477" t="s">
        <v>111</v>
      </c>
      <c r="N56" s="478"/>
      <c r="O56" s="479"/>
      <c r="P56" s="479"/>
      <c r="Q56" s="480"/>
    </row>
    <row r="57" spans="1:17" s="259" customFormat="1" ht="98.45" customHeight="1">
      <c r="A57" s="947" t="s">
        <v>121</v>
      </c>
      <c r="B57" s="947"/>
      <c r="C57" s="947"/>
      <c r="D57" s="278"/>
      <c r="E57" s="278" t="s">
        <v>17</v>
      </c>
      <c r="F57" s="456"/>
      <c r="G57" s="296">
        <v>2</v>
      </c>
      <c r="H57" s="948" t="s">
        <v>102</v>
      </c>
      <c r="I57" s="948"/>
      <c r="J57" s="948"/>
      <c r="K57" s="948"/>
      <c r="L57" s="292"/>
      <c r="M57" s="292"/>
      <c r="N57" s="276"/>
      <c r="O57" s="293"/>
      <c r="P57" s="293"/>
      <c r="Q57" s="294"/>
    </row>
    <row r="58" spans="1:17" s="259" customFormat="1" ht="96.6" customHeight="1">
      <c r="A58" s="947" t="s">
        <v>123</v>
      </c>
      <c r="B58" s="947"/>
      <c r="C58" s="947"/>
      <c r="D58" s="278"/>
      <c r="E58" s="278" t="s">
        <v>17</v>
      </c>
      <c r="F58" s="456"/>
      <c r="G58" s="296">
        <v>1</v>
      </c>
      <c r="H58" s="948" t="s">
        <v>102</v>
      </c>
      <c r="I58" s="948"/>
      <c r="J58" s="948"/>
      <c r="K58" s="948"/>
      <c r="L58" s="292"/>
      <c r="M58" s="292"/>
      <c r="N58" s="276"/>
      <c r="O58" s="293" t="s">
        <v>111</v>
      </c>
      <c r="P58" s="293"/>
      <c r="Q58" s="294"/>
    </row>
    <row r="59" spans="1:17" s="259" customFormat="1" ht="98.45" customHeight="1">
      <c r="A59" s="949"/>
      <c r="B59" s="950"/>
      <c r="C59" s="951"/>
      <c r="D59" s="278"/>
      <c r="E59" s="278" t="s">
        <v>17</v>
      </c>
      <c r="F59" s="456"/>
      <c r="G59" s="296">
        <v>1</v>
      </c>
      <c r="H59" s="948" t="s">
        <v>102</v>
      </c>
      <c r="I59" s="948"/>
      <c r="J59" s="948"/>
      <c r="K59" s="948"/>
      <c r="L59" s="292"/>
      <c r="M59" s="292"/>
      <c r="N59" s="276"/>
      <c r="O59" s="293"/>
      <c r="P59" s="293"/>
      <c r="Q59" s="294"/>
    </row>
    <row r="60" spans="1:17">
      <c r="A60" s="259"/>
      <c r="B60" s="259"/>
      <c r="C60" s="259"/>
      <c r="D60" s="481"/>
      <c r="E60" s="482"/>
      <c r="F60" s="483"/>
      <c r="G60" s="259"/>
      <c r="H60" s="484"/>
      <c r="I60" s="484"/>
      <c r="J60" s="485"/>
      <c r="K60" s="485"/>
      <c r="L60" s="259"/>
      <c r="M60" s="259"/>
      <c r="N60" s="259"/>
      <c r="O60" s="259"/>
      <c r="P60" s="259"/>
      <c r="Q60" s="259"/>
    </row>
    <row r="61" spans="1:17">
      <c r="F61" s="488"/>
      <c r="G61" s="225"/>
      <c r="L61" s="225"/>
      <c r="M61" s="225"/>
      <c r="N61" s="225"/>
      <c r="O61" s="225"/>
      <c r="P61" s="225"/>
      <c r="Q61" s="225"/>
    </row>
    <row r="62" spans="1:17">
      <c r="F62" s="488"/>
      <c r="G62" s="225"/>
      <c r="L62" s="225"/>
      <c r="M62" s="225"/>
      <c r="N62" s="225"/>
      <c r="O62" s="225"/>
      <c r="P62" s="225"/>
      <c r="Q62" s="225"/>
    </row>
    <row r="63" spans="1:17">
      <c r="F63" s="488"/>
      <c r="G63" s="225"/>
      <c r="L63" s="225"/>
      <c r="M63" s="225"/>
      <c r="N63" s="225"/>
      <c r="O63" s="225"/>
      <c r="P63" s="225"/>
      <c r="Q63" s="225"/>
    </row>
  </sheetData>
  <mergeCells count="77">
    <mergeCell ref="C1:K1"/>
    <mergeCell ref="B2:K2"/>
    <mergeCell ref="B3:K3"/>
    <mergeCell ref="O4:Q4"/>
    <mergeCell ref="A6:D6"/>
    <mergeCell ref="F6:G6"/>
    <mergeCell ref="A7:D7"/>
    <mergeCell ref="F7:G7"/>
    <mergeCell ref="A8:D8"/>
    <mergeCell ref="F8:G8"/>
    <mergeCell ref="L9:Q9"/>
    <mergeCell ref="A10:D10"/>
    <mergeCell ref="A11:D11"/>
    <mergeCell ref="F11:G11"/>
    <mergeCell ref="A12:D12"/>
    <mergeCell ref="F12:G12"/>
    <mergeCell ref="A13:Q13"/>
    <mergeCell ref="U14:W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Q30"/>
    <mergeCell ref="U31:W31"/>
    <mergeCell ref="A32:C32"/>
    <mergeCell ref="A33:C33"/>
    <mergeCell ref="A34:C34"/>
    <mergeCell ref="A35:C35"/>
    <mergeCell ref="A36:Q36"/>
    <mergeCell ref="A37:C37"/>
    <mergeCell ref="A38:C38"/>
    <mergeCell ref="A39:Q39"/>
    <mergeCell ref="A40:C40"/>
    <mergeCell ref="A41:C41"/>
    <mergeCell ref="A42:Q42"/>
    <mergeCell ref="A43:C43"/>
    <mergeCell ref="H43:K43"/>
    <mergeCell ref="A44:C44"/>
    <mergeCell ref="H44:K44"/>
    <mergeCell ref="A45:C45"/>
    <mergeCell ref="H45:K45"/>
    <mergeCell ref="A46:C46"/>
    <mergeCell ref="H46:K46"/>
    <mergeCell ref="A48:C48"/>
    <mergeCell ref="H48:K48"/>
    <mergeCell ref="A49:C49"/>
    <mergeCell ref="H49:K49"/>
    <mergeCell ref="A50:C50"/>
    <mergeCell ref="H50:K50"/>
    <mergeCell ref="A51:Q51"/>
    <mergeCell ref="A52:C52"/>
    <mergeCell ref="H52:K52"/>
    <mergeCell ref="A53:C53"/>
    <mergeCell ref="H53:K53"/>
    <mergeCell ref="A54:C54"/>
    <mergeCell ref="H54:K54"/>
    <mergeCell ref="A58:C58"/>
    <mergeCell ref="H58:K58"/>
    <mergeCell ref="A59:C59"/>
    <mergeCell ref="H59:K59"/>
    <mergeCell ref="A55:C55"/>
    <mergeCell ref="H55:K55"/>
    <mergeCell ref="A56:C56"/>
    <mergeCell ref="H56:K56"/>
    <mergeCell ref="A57:C57"/>
    <mergeCell ref="H57:K57"/>
  </mergeCells>
  <phoneticPr fontId="1" type="noConversion"/>
  <printOptions horizontalCentered="1"/>
  <pageMargins left="0.23622047244094491" right="0.23622047244094491" top="0" bottom="0" header="0.31496062992125984" footer="0.31496062992125984"/>
  <pageSetup paperSize="9" scale="57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W44"/>
  <sheetViews>
    <sheetView showGridLines="0" view="pageBreakPreview" zoomScale="80" zoomScaleNormal="70" zoomScaleSheetLayoutView="80" workbookViewId="0">
      <pane ySplit="5" topLeftCell="A14" activePane="bottomLeft" state="frozen"/>
      <selection pane="bottomLeft" activeCell="A9" sqref="A9:D9"/>
    </sheetView>
  </sheetViews>
  <sheetFormatPr defaultColWidth="12" defaultRowHeight="11.25"/>
  <cols>
    <col min="1" max="1" width="12.33203125" style="174" customWidth="1"/>
    <col min="2" max="2" width="23.5" style="174" customWidth="1"/>
    <col min="3" max="3" width="24.5" style="174" customWidth="1"/>
    <col min="4" max="4" width="15.1640625" style="174" customWidth="1"/>
    <col min="5" max="5" width="17.6640625" style="174" customWidth="1"/>
    <col min="6" max="6" width="36" style="332" customWidth="1"/>
    <col min="7" max="7" width="11.33203125" style="332" customWidth="1"/>
    <col min="8" max="8" width="37.33203125" style="331" customWidth="1"/>
    <col min="9" max="9" width="35.83203125" style="331" customWidth="1"/>
    <col min="10" max="10" width="35" style="331" customWidth="1"/>
    <col min="11" max="11" width="31.6640625" style="331" hidden="1" customWidth="1"/>
    <col min="12" max="12" width="31.6640625" style="331" customWidth="1"/>
    <col min="13" max="18" width="9.1640625" style="332" customWidth="1"/>
    <col min="19" max="20" width="7.6640625" style="332" customWidth="1"/>
    <col min="21" max="16384" width="12" style="332"/>
  </cols>
  <sheetData>
    <row r="1" spans="1:23" s="174" customFormat="1" ht="43.5" customHeight="1">
      <c r="A1" s="170"/>
      <c r="B1" s="171"/>
      <c r="C1" s="900" t="s">
        <v>0</v>
      </c>
      <c r="D1" s="900"/>
      <c r="E1" s="900"/>
      <c r="F1" s="900"/>
      <c r="G1" s="900"/>
      <c r="H1" s="900"/>
      <c r="I1" s="900"/>
      <c r="J1" s="900"/>
      <c r="K1" s="900"/>
      <c r="L1" s="492"/>
      <c r="M1" s="172" t="str">
        <f>'[7]TECHNICAL SHEET GARMENT'!J1</f>
        <v>WINTER 2018/19</v>
      </c>
      <c r="N1" s="171"/>
      <c r="O1" s="171"/>
      <c r="P1" s="171"/>
      <c r="Q1" s="171"/>
      <c r="R1" s="173"/>
    </row>
    <row r="2" spans="1:23" s="181" customFormat="1" ht="21" customHeight="1">
      <c r="A2" s="175" t="str">
        <f>'[7]TECHNICAL SHEET GARMENT'!A2</f>
        <v>LFV11441</v>
      </c>
      <c r="B2" s="176"/>
      <c r="C2" s="177"/>
      <c r="D2" s="1001" t="str">
        <f>'[7]TECHNICAL SHEET GARMENT'!C2</f>
        <v>CONEY WARM PARKA</v>
      </c>
      <c r="E2" s="1001"/>
      <c r="F2" s="1001"/>
      <c r="G2" s="1001"/>
      <c r="H2" s="1001"/>
      <c r="I2" s="1001"/>
      <c r="J2" s="1001"/>
      <c r="K2" s="178"/>
      <c r="L2" s="178"/>
      <c r="M2" s="177" t="s">
        <v>1</v>
      </c>
      <c r="N2" s="179" t="str">
        <f>'[7]TECHNICAL SHEET GARMENT'!K2</f>
        <v>V1</v>
      </c>
      <c r="O2" s="177"/>
      <c r="P2" s="177"/>
      <c r="Q2" s="177"/>
      <c r="R2" s="180"/>
    </row>
    <row r="3" spans="1:23" s="188" customFormat="1" ht="21" customHeight="1">
      <c r="A3" s="493" t="s">
        <v>314</v>
      </c>
      <c r="B3" s="494"/>
      <c r="C3" s="495" t="str">
        <f>'[7]TECHNICAL SHEET GARMENT'!C3</f>
        <v>06302 / LIBOLON</v>
      </c>
      <c r="D3" s="183"/>
      <c r="E3" s="182"/>
      <c r="F3" s="183"/>
      <c r="G3" s="183"/>
      <c r="H3" s="184"/>
      <c r="I3" s="185"/>
      <c r="J3" s="184"/>
      <c r="K3" s="184"/>
      <c r="L3" s="184"/>
      <c r="M3" s="183" t="s">
        <v>2</v>
      </c>
      <c r="N3" s="182"/>
      <c r="O3" s="186"/>
      <c r="P3" s="186" t="str">
        <f>'[7]TECHNICAL SHEET GARMENT'!L3</f>
        <v>Marjorie</v>
      </c>
      <c r="Q3" s="186"/>
      <c r="R3" s="187"/>
    </row>
    <row r="4" spans="1:23" s="188" customFormat="1" ht="21" customHeight="1" thickBot="1">
      <c r="A4" s="189" t="s">
        <v>3</v>
      </c>
      <c r="B4" s="190">
        <f>'[7]TECHNICAL SHEET GARMENT'!B4</f>
        <v>43131</v>
      </c>
      <c r="C4" s="191"/>
      <c r="D4" s="191"/>
      <c r="E4" s="192"/>
      <c r="F4" s="192"/>
      <c r="G4" s="192"/>
      <c r="H4" s="193"/>
      <c r="I4" s="194"/>
      <c r="J4" s="193"/>
      <c r="K4" s="193"/>
      <c r="L4" s="193"/>
      <c r="M4" s="195" t="str">
        <f>'[7]TECHNICAL SHEET GARMENT'!J4</f>
        <v xml:space="preserve">SUPPLIER : </v>
      </c>
      <c r="N4" s="191"/>
      <c r="O4" s="196"/>
      <c r="P4" s="196" t="str">
        <f>'[7]TECHNICAL SHEET GARMENT'!L4</f>
        <v>PRIMA CHANNEL</v>
      </c>
      <c r="Q4" s="196"/>
      <c r="R4" s="197"/>
    </row>
    <row r="5" spans="1:23" s="208" customFormat="1" ht="41.25" customHeight="1" thickBot="1">
      <c r="A5" s="496" t="s">
        <v>4</v>
      </c>
      <c r="B5" s="497"/>
      <c r="C5" s="498"/>
      <c r="D5" s="498"/>
      <c r="E5" s="498"/>
      <c r="F5" s="499"/>
      <c r="G5" s="499"/>
      <c r="H5" s="500" t="s">
        <v>209</v>
      </c>
      <c r="I5" s="500" t="s">
        <v>208</v>
      </c>
      <c r="J5" s="500" t="s">
        <v>7</v>
      </c>
      <c r="K5" s="500"/>
      <c r="L5" s="501"/>
      <c r="M5" s="502"/>
      <c r="N5" s="503"/>
      <c r="O5" s="499"/>
      <c r="P5" s="499"/>
      <c r="Q5" s="499"/>
      <c r="R5" s="504"/>
      <c r="S5" s="205"/>
      <c r="T5" s="206"/>
      <c r="U5" s="206"/>
      <c r="V5" s="207"/>
      <c r="W5" s="207"/>
    </row>
    <row r="6" spans="1:23" s="225" customFormat="1" ht="67.5" customHeight="1">
      <c r="A6" s="880" t="s">
        <v>449</v>
      </c>
      <c r="B6" s="881"/>
      <c r="C6" s="881"/>
      <c r="D6" s="882"/>
      <c r="E6" s="221" t="s">
        <v>212</v>
      </c>
      <c r="F6" s="1002" t="s">
        <v>18</v>
      </c>
      <c r="G6" s="1003"/>
      <c r="H6" s="505" t="s">
        <v>214</v>
      </c>
      <c r="I6" s="506" t="s">
        <v>213</v>
      </c>
      <c r="J6" s="506" t="s">
        <v>450</v>
      </c>
      <c r="K6" s="475"/>
      <c r="L6" s="475"/>
      <c r="M6" s="507"/>
      <c r="N6" s="507"/>
      <c r="O6" s="507"/>
      <c r="P6" s="508"/>
      <c r="Q6" s="508"/>
      <c r="R6" s="509"/>
      <c r="S6" s="216"/>
      <c r="T6" s="427"/>
      <c r="U6" s="427"/>
      <c r="V6" s="224"/>
      <c r="W6" s="224"/>
    </row>
    <row r="7" spans="1:23" s="225" customFormat="1" ht="67.5" customHeight="1">
      <c r="A7" s="1004" t="s">
        <v>451</v>
      </c>
      <c r="B7" s="1005"/>
      <c r="C7" s="1005"/>
      <c r="D7" s="1006"/>
      <c r="E7" s="510" t="s">
        <v>17</v>
      </c>
      <c r="F7" s="511" t="s">
        <v>452</v>
      </c>
      <c r="G7" s="512"/>
      <c r="H7" s="437" t="s">
        <v>11</v>
      </c>
      <c r="I7" s="212" t="s">
        <v>13</v>
      </c>
      <c r="J7" s="212" t="s">
        <v>13</v>
      </c>
      <c r="K7" s="475"/>
      <c r="L7" s="475"/>
      <c r="M7" s="508"/>
      <c r="N7" s="508"/>
      <c r="O7" s="508"/>
      <c r="P7" s="508"/>
      <c r="Q7" s="508"/>
      <c r="R7" s="509"/>
      <c r="S7" s="216"/>
      <c r="T7" s="427"/>
      <c r="U7" s="427"/>
      <c r="V7" s="224"/>
      <c r="W7" s="224"/>
    </row>
    <row r="8" spans="1:23" s="225" customFormat="1" ht="72.75" customHeight="1">
      <c r="A8" s="880" t="s">
        <v>453</v>
      </c>
      <c r="B8" s="881"/>
      <c r="C8" s="881"/>
      <c r="D8" s="882"/>
      <c r="E8" s="221" t="s">
        <v>454</v>
      </c>
      <c r="F8" s="1007" t="s">
        <v>455</v>
      </c>
      <c r="G8" s="1007"/>
      <c r="H8" s="212" t="s">
        <v>456</v>
      </c>
      <c r="I8" s="212" t="s">
        <v>19</v>
      </c>
      <c r="J8" s="212" t="s">
        <v>19</v>
      </c>
      <c r="K8" s="212"/>
      <c r="L8" s="212"/>
      <c r="M8" s="223"/>
      <c r="N8" s="223"/>
      <c r="O8" s="223"/>
      <c r="P8" s="223"/>
      <c r="Q8" s="223"/>
      <c r="R8" s="215"/>
      <c r="S8" s="229"/>
      <c r="T8" s="229"/>
      <c r="U8" s="229"/>
      <c r="V8" s="229"/>
    </row>
    <row r="9" spans="1:23" s="225" customFormat="1" ht="72.75" customHeight="1">
      <c r="A9" s="880" t="s">
        <v>457</v>
      </c>
      <c r="B9" s="881"/>
      <c r="C9" s="881"/>
      <c r="D9" s="882"/>
      <c r="E9" s="221" t="s">
        <v>17</v>
      </c>
      <c r="F9" s="511" t="s">
        <v>458</v>
      </c>
      <c r="G9" s="512"/>
      <c r="H9" s="437" t="s">
        <v>459</v>
      </c>
      <c r="I9" s="437" t="s">
        <v>459</v>
      </c>
      <c r="J9" s="437" t="s">
        <v>459</v>
      </c>
      <c r="K9" s="437"/>
      <c r="L9" s="437"/>
      <c r="M9" s="508"/>
      <c r="N9" s="508"/>
      <c r="O9" s="508"/>
      <c r="P9" s="508"/>
      <c r="Q9" s="223"/>
      <c r="R9" s="513"/>
      <c r="S9" s="229"/>
      <c r="T9" s="229"/>
      <c r="U9" s="229"/>
      <c r="V9" s="229"/>
    </row>
    <row r="10" spans="1:23" s="225" customFormat="1" ht="72.75" customHeight="1">
      <c r="A10" s="880" t="s">
        <v>460</v>
      </c>
      <c r="B10" s="881"/>
      <c r="C10" s="881"/>
      <c r="D10" s="882"/>
      <c r="E10" s="221" t="s">
        <v>17</v>
      </c>
      <c r="F10" s="511" t="s">
        <v>461</v>
      </c>
      <c r="G10" s="512"/>
      <c r="H10" s="220" t="s">
        <v>19</v>
      </c>
      <c r="I10" s="220" t="s">
        <v>19</v>
      </c>
      <c r="J10" s="220" t="s">
        <v>19</v>
      </c>
      <c r="K10" s="437"/>
      <c r="L10" s="437"/>
      <c r="M10" s="508"/>
      <c r="N10" s="508"/>
      <c r="O10" s="508"/>
      <c r="P10" s="508"/>
      <c r="Q10" s="223"/>
      <c r="R10" s="513"/>
      <c r="S10" s="229"/>
      <c r="T10" s="229"/>
      <c r="U10" s="229"/>
      <c r="V10" s="229"/>
    </row>
    <row r="11" spans="1:23" s="225" customFormat="1" ht="72.75" customHeight="1">
      <c r="A11" s="880" t="s">
        <v>462</v>
      </c>
      <c r="B11" s="881"/>
      <c r="C11" s="881"/>
      <c r="D11" s="882"/>
      <c r="E11" s="221" t="s">
        <v>17</v>
      </c>
      <c r="F11" s="883" t="s">
        <v>463</v>
      </c>
      <c r="G11" s="884"/>
      <c r="H11" s="220" t="s">
        <v>19</v>
      </c>
      <c r="I11" s="220" t="s">
        <v>19</v>
      </c>
      <c r="J11" s="220" t="s">
        <v>19</v>
      </c>
      <c r="K11" s="220"/>
      <c r="L11" s="220"/>
      <c r="M11" s="508"/>
      <c r="N11" s="508"/>
      <c r="O11" s="508"/>
      <c r="P11" s="508"/>
      <c r="Q11" s="223"/>
      <c r="R11" s="513"/>
      <c r="S11" s="229"/>
      <c r="T11" s="229"/>
      <c r="U11" s="229"/>
      <c r="V11" s="229"/>
    </row>
    <row r="12" spans="1:23" s="225" customFormat="1" ht="56.25" customHeight="1">
      <c r="A12" s="880" t="s">
        <v>464</v>
      </c>
      <c r="B12" s="881"/>
      <c r="C12" s="881"/>
      <c r="D12" s="882"/>
      <c r="E12" s="221" t="s">
        <v>17</v>
      </c>
      <c r="F12" s="883" t="s">
        <v>465</v>
      </c>
      <c r="G12" s="884"/>
      <c r="H12" s="514" t="s">
        <v>102</v>
      </c>
      <c r="I12" s="514" t="s">
        <v>102</v>
      </c>
      <c r="J12" s="514" t="s">
        <v>102</v>
      </c>
      <c r="K12" s="514" t="s">
        <v>102</v>
      </c>
      <c r="L12" s="514"/>
      <c r="M12" s="507"/>
      <c r="N12" s="507"/>
      <c r="O12" s="508"/>
      <c r="P12" s="508"/>
      <c r="Q12" s="223"/>
      <c r="R12" s="513"/>
      <c r="S12" s="427"/>
      <c r="T12" s="427"/>
      <c r="U12" s="224"/>
      <c r="V12" s="224"/>
    </row>
    <row r="13" spans="1:23" s="225" customFormat="1" ht="56.25" customHeight="1">
      <c r="A13" s="880" t="s">
        <v>466</v>
      </c>
      <c r="B13" s="881"/>
      <c r="C13" s="881"/>
      <c r="D13" s="882"/>
      <c r="E13" s="221" t="s">
        <v>17</v>
      </c>
      <c r="F13" s="511" t="s">
        <v>18</v>
      </c>
      <c r="G13" s="512"/>
      <c r="H13" s="514" t="s">
        <v>102</v>
      </c>
      <c r="I13" s="514" t="s">
        <v>102</v>
      </c>
      <c r="J13" s="514" t="s">
        <v>102</v>
      </c>
      <c r="K13" s="514" t="s">
        <v>102</v>
      </c>
      <c r="L13" s="514"/>
      <c r="M13" s="507"/>
      <c r="N13" s="507"/>
      <c r="O13" s="508"/>
      <c r="P13" s="508"/>
      <c r="Q13" s="223"/>
      <c r="R13" s="513"/>
      <c r="S13" s="427"/>
      <c r="T13" s="427"/>
      <c r="U13" s="224"/>
      <c r="V13" s="224"/>
    </row>
    <row r="14" spans="1:23" s="225" customFormat="1" ht="40.5" customHeight="1">
      <c r="A14" s="880" t="s">
        <v>467</v>
      </c>
      <c r="B14" s="881"/>
      <c r="C14" s="881"/>
      <c r="D14" s="882"/>
      <c r="E14" s="221" t="s">
        <v>17</v>
      </c>
      <c r="F14" s="883" t="s">
        <v>468</v>
      </c>
      <c r="G14" s="884"/>
      <c r="H14" s="220" t="s">
        <v>24</v>
      </c>
      <c r="I14" s="220" t="s">
        <v>24</v>
      </c>
      <c r="J14" s="220" t="s">
        <v>24</v>
      </c>
      <c r="K14" s="220" t="s">
        <v>24</v>
      </c>
      <c r="L14" s="220"/>
      <c r="M14" s="222"/>
      <c r="N14" s="222"/>
      <c r="O14" s="223"/>
      <c r="P14" s="223"/>
      <c r="Q14" s="223"/>
      <c r="R14" s="215"/>
      <c r="S14" s="224"/>
      <c r="T14" s="224"/>
      <c r="U14" s="224"/>
      <c r="V14" s="224"/>
    </row>
    <row r="15" spans="1:23" s="225" customFormat="1" ht="40.5" customHeight="1">
      <c r="A15" s="880" t="s">
        <v>223</v>
      </c>
      <c r="B15" s="881"/>
      <c r="C15" s="881"/>
      <c r="D15" s="882"/>
      <c r="E15" s="221" t="s">
        <v>17</v>
      </c>
      <c r="F15" s="892" t="s">
        <v>140</v>
      </c>
      <c r="G15" s="893"/>
      <c r="H15" s="220" t="s">
        <v>19</v>
      </c>
      <c r="I15" s="220" t="s">
        <v>19</v>
      </c>
      <c r="J15" s="220" t="s">
        <v>224</v>
      </c>
      <c r="K15" s="220" t="s">
        <v>224</v>
      </c>
      <c r="L15" s="220"/>
      <c r="M15" s="222"/>
      <c r="N15" s="222"/>
      <c r="O15" s="223"/>
      <c r="P15" s="223"/>
      <c r="Q15" s="223"/>
      <c r="R15" s="215"/>
      <c r="S15" s="224"/>
      <c r="T15" s="224"/>
      <c r="U15" s="224"/>
      <c r="V15" s="224"/>
    </row>
    <row r="16" spans="1:23" s="208" customFormat="1" ht="24.75" customHeight="1">
      <c r="A16" s="999" t="s">
        <v>25</v>
      </c>
      <c r="B16" s="1000"/>
      <c r="C16" s="1000"/>
      <c r="D16" s="1000"/>
      <c r="E16" s="1000"/>
      <c r="F16" s="856"/>
      <c r="G16" s="856"/>
      <c r="H16" s="856"/>
      <c r="I16" s="856"/>
      <c r="J16" s="856"/>
      <c r="K16" s="856"/>
      <c r="L16" s="856"/>
      <c r="M16" s="856"/>
      <c r="N16" s="856"/>
      <c r="O16" s="856"/>
      <c r="P16" s="856"/>
      <c r="Q16" s="856"/>
      <c r="R16" s="857"/>
      <c r="S16" s="239"/>
      <c r="T16" s="207"/>
      <c r="U16" s="207"/>
      <c r="V16" s="207"/>
      <c r="W16" s="207"/>
    </row>
    <row r="17" spans="1:23" s="208" customFormat="1" ht="39" customHeight="1">
      <c r="A17" s="240"/>
      <c r="B17" s="241" t="s">
        <v>26</v>
      </c>
      <c r="C17" s="242"/>
      <c r="D17" s="243" t="s">
        <v>27</v>
      </c>
      <c r="E17" s="244" t="s">
        <v>28</v>
      </c>
      <c r="F17" s="245" t="s">
        <v>29</v>
      </c>
      <c r="G17" s="246" t="s">
        <v>30</v>
      </c>
      <c r="H17" s="515" t="str">
        <f>H5</f>
        <v>ECLIPSE BLUE
8598</v>
      </c>
      <c r="I17" s="516" t="str">
        <f>I5</f>
        <v>HEATHER GREY
4809</v>
      </c>
      <c r="J17" s="516" t="str">
        <f>J5</f>
        <v>BLACK
0247</v>
      </c>
      <c r="K17" s="244"/>
      <c r="L17" s="244">
        <f>L5</f>
        <v>0</v>
      </c>
      <c r="M17" s="245" t="s">
        <v>31</v>
      </c>
      <c r="N17" s="245" t="s">
        <v>32</v>
      </c>
      <c r="O17" s="245" t="s">
        <v>33</v>
      </c>
      <c r="P17" s="245" t="s">
        <v>34</v>
      </c>
      <c r="Q17" s="245" t="s">
        <v>35</v>
      </c>
      <c r="R17" s="245" t="s">
        <v>36</v>
      </c>
      <c r="U17" s="250"/>
      <c r="V17" s="864"/>
      <c r="W17" s="864"/>
    </row>
    <row r="18" spans="1:23" s="259" customFormat="1" ht="61.5" customHeight="1">
      <c r="A18" s="865" t="s">
        <v>469</v>
      </c>
      <c r="B18" s="866"/>
      <c r="C18" s="867"/>
      <c r="D18" s="253"/>
      <c r="E18" s="253" t="s">
        <v>38</v>
      </c>
      <c r="F18" s="251" t="s">
        <v>146</v>
      </c>
      <c r="G18" s="252">
        <v>1</v>
      </c>
      <c r="H18" s="253" t="s">
        <v>395</v>
      </c>
      <c r="I18" s="253" t="s">
        <v>470</v>
      </c>
      <c r="J18" s="253" t="s">
        <v>396</v>
      </c>
      <c r="K18" s="253"/>
      <c r="L18" s="212"/>
      <c r="M18" s="271"/>
      <c r="N18" s="271"/>
      <c r="O18" s="517"/>
      <c r="P18" s="264"/>
      <c r="Q18" s="264"/>
      <c r="R18" s="264"/>
    </row>
    <row r="19" spans="1:23" s="259" customFormat="1" ht="71.25" customHeight="1">
      <c r="A19" s="997" t="s">
        <v>471</v>
      </c>
      <c r="B19" s="869"/>
      <c r="C19" s="870"/>
      <c r="D19" s="212"/>
      <c r="E19" s="211" t="s">
        <v>38</v>
      </c>
      <c r="F19" s="251" t="s">
        <v>472</v>
      </c>
      <c r="G19" s="252">
        <v>1</v>
      </c>
      <c r="H19" s="253" t="s">
        <v>473</v>
      </c>
      <c r="I19" s="253" t="s">
        <v>237</v>
      </c>
      <c r="J19" s="253" t="s">
        <v>336</v>
      </c>
      <c r="K19" s="212"/>
      <c r="L19" s="212"/>
      <c r="M19" s="518"/>
      <c r="N19" s="518"/>
      <c r="O19" s="517"/>
      <c r="P19" s="518"/>
      <c r="Q19" s="518"/>
      <c r="R19" s="265"/>
    </row>
    <row r="20" spans="1:23" s="259" customFormat="1" ht="81" customHeight="1">
      <c r="A20" s="879" t="s">
        <v>160</v>
      </c>
      <c r="B20" s="879"/>
      <c r="C20" s="879"/>
      <c r="D20" s="212" t="s">
        <v>161</v>
      </c>
      <c r="E20" s="212" t="s">
        <v>162</v>
      </c>
      <c r="F20" s="260" t="s">
        <v>474</v>
      </c>
      <c r="G20" s="261">
        <v>1</v>
      </c>
      <c r="H20" s="212" t="s">
        <v>13</v>
      </c>
      <c r="I20" s="212" t="s">
        <v>13</v>
      </c>
      <c r="J20" s="212" t="s">
        <v>13</v>
      </c>
      <c r="K20" s="212" t="s">
        <v>475</v>
      </c>
      <c r="L20" s="212"/>
      <c r="M20" s="264"/>
      <c r="N20" s="518"/>
      <c r="O20" s="276"/>
      <c r="P20" s="518"/>
      <c r="Q20" s="518"/>
      <c r="R20" s="265"/>
    </row>
    <row r="21" spans="1:23" s="259" customFormat="1" ht="87" customHeight="1">
      <c r="A21" s="879" t="s">
        <v>476</v>
      </c>
      <c r="B21" s="879"/>
      <c r="C21" s="879"/>
      <c r="D21" s="519" t="s">
        <v>403</v>
      </c>
      <c r="E21" s="212" t="s">
        <v>404</v>
      </c>
      <c r="F21" s="275" t="s">
        <v>477</v>
      </c>
      <c r="G21" s="261">
        <v>9</v>
      </c>
      <c r="H21" s="461" t="s">
        <v>478</v>
      </c>
      <c r="I21" s="461" t="s">
        <v>478</v>
      </c>
      <c r="J21" s="461" t="s">
        <v>478</v>
      </c>
      <c r="K21" s="461" t="s">
        <v>479</v>
      </c>
      <c r="L21" s="461"/>
      <c r="M21" s="271"/>
      <c r="N21" s="271"/>
      <c r="O21" s="272"/>
      <c r="P21" s="271"/>
      <c r="Q21" s="273"/>
      <c r="R21" s="274"/>
    </row>
    <row r="22" spans="1:23" s="259" customFormat="1" ht="87" customHeight="1">
      <c r="A22" s="998" t="s">
        <v>480</v>
      </c>
      <c r="B22" s="998"/>
      <c r="C22" s="998"/>
      <c r="D22" s="519"/>
      <c r="E22" s="212" t="s">
        <v>17</v>
      </c>
      <c r="F22" s="260" t="s">
        <v>481</v>
      </c>
      <c r="G22" s="261">
        <v>8</v>
      </c>
      <c r="H22" s="212" t="s">
        <v>482</v>
      </c>
      <c r="I22" s="212" t="s">
        <v>482</v>
      </c>
      <c r="J22" s="212" t="s">
        <v>482</v>
      </c>
      <c r="K22" s="212" t="s">
        <v>482</v>
      </c>
      <c r="L22" s="212"/>
      <c r="M22" s="271"/>
      <c r="N22" s="271"/>
      <c r="O22" s="272"/>
      <c r="P22" s="271"/>
      <c r="Q22" s="273"/>
      <c r="R22" s="274"/>
    </row>
    <row r="23" spans="1:23" s="523" customFormat="1" ht="60" customHeight="1">
      <c r="A23" s="861" t="s">
        <v>77</v>
      </c>
      <c r="B23" s="862"/>
      <c r="C23" s="863"/>
      <c r="D23" s="261"/>
      <c r="E23" s="261" t="s">
        <v>17</v>
      </c>
      <c r="F23" s="260" t="s">
        <v>74</v>
      </c>
      <c r="G23" s="261">
        <v>1</v>
      </c>
      <c r="H23" s="253" t="s">
        <v>483</v>
      </c>
      <c r="I23" s="253" t="s">
        <v>484</v>
      </c>
      <c r="J23" s="520" t="s">
        <v>19</v>
      </c>
      <c r="K23" s="520" t="s">
        <v>485</v>
      </c>
      <c r="L23" s="520"/>
      <c r="M23" s="255"/>
      <c r="N23" s="255"/>
      <c r="O23" s="521"/>
      <c r="P23" s="281"/>
      <c r="Q23" s="281"/>
      <c r="R23" s="522"/>
    </row>
    <row r="24" spans="1:23" s="523" customFormat="1" ht="60" customHeight="1">
      <c r="A24" s="861" t="s">
        <v>75</v>
      </c>
      <c r="B24" s="862"/>
      <c r="C24" s="863"/>
      <c r="D24" s="261"/>
      <c r="E24" s="261" t="s">
        <v>17</v>
      </c>
      <c r="F24" s="260" t="s">
        <v>76</v>
      </c>
      <c r="G24" s="261">
        <v>1</v>
      </c>
      <c r="H24" s="253" t="s">
        <v>483</v>
      </c>
      <c r="I24" s="253" t="s">
        <v>484</v>
      </c>
      <c r="J24" s="520" t="s">
        <v>19</v>
      </c>
      <c r="K24" s="520" t="s">
        <v>485</v>
      </c>
      <c r="L24" s="520"/>
      <c r="M24" s="255"/>
      <c r="N24" s="255"/>
      <c r="O24" s="521"/>
      <c r="P24" s="281"/>
      <c r="Q24" s="281"/>
      <c r="R24" s="522"/>
    </row>
    <row r="25" spans="1:23" s="208" customFormat="1" ht="24.75" customHeight="1">
      <c r="A25" s="855" t="s">
        <v>80</v>
      </c>
      <c r="B25" s="856"/>
      <c r="C25" s="856"/>
      <c r="D25" s="856"/>
      <c r="E25" s="856"/>
      <c r="F25" s="856"/>
      <c r="G25" s="856"/>
      <c r="H25" s="856"/>
      <c r="I25" s="856"/>
      <c r="J25" s="856"/>
      <c r="K25" s="856"/>
      <c r="L25" s="856"/>
      <c r="M25" s="856"/>
      <c r="N25" s="856"/>
      <c r="O25" s="856"/>
      <c r="P25" s="856"/>
      <c r="Q25" s="856"/>
      <c r="R25" s="857"/>
      <c r="S25" s="239"/>
      <c r="T25" s="207"/>
      <c r="U25" s="207"/>
      <c r="V25" s="207"/>
      <c r="W25" s="207"/>
    </row>
    <row r="26" spans="1:23" s="208" customFormat="1" ht="105.75" customHeight="1">
      <c r="A26" s="858" t="s">
        <v>81</v>
      </c>
      <c r="B26" s="853"/>
      <c r="C26" s="854"/>
      <c r="D26" s="252"/>
      <c r="E26" s="211" t="s">
        <v>486</v>
      </c>
      <c r="F26" s="251" t="s">
        <v>83</v>
      </c>
      <c r="G26" s="252">
        <v>1</v>
      </c>
      <c r="H26" s="212" t="s">
        <v>283</v>
      </c>
      <c r="I26" s="254" t="s">
        <v>487</v>
      </c>
      <c r="J26" s="254" t="s">
        <v>488</v>
      </c>
      <c r="K26" s="211"/>
      <c r="L26" s="211"/>
      <c r="M26" s="292"/>
      <c r="N26" s="292"/>
      <c r="O26" s="276"/>
      <c r="P26" s="293"/>
      <c r="Q26" s="293"/>
      <c r="R26" s="294"/>
      <c r="S26" s="239"/>
      <c r="T26" s="207"/>
      <c r="U26" s="207"/>
      <c r="V26" s="207"/>
      <c r="W26" s="207"/>
    </row>
    <row r="27" spans="1:23" s="208" customFormat="1" ht="105.75" customHeight="1">
      <c r="A27" s="858" t="s">
        <v>87</v>
      </c>
      <c r="B27" s="853"/>
      <c r="C27" s="854"/>
      <c r="D27" s="252"/>
      <c r="E27" s="211" t="s">
        <v>486</v>
      </c>
      <c r="F27" s="251" t="s">
        <v>88</v>
      </c>
      <c r="G27" s="252">
        <v>1</v>
      </c>
      <c r="H27" s="212" t="s">
        <v>283</v>
      </c>
      <c r="I27" s="254" t="s">
        <v>487</v>
      </c>
      <c r="J27" s="254" t="s">
        <v>488</v>
      </c>
      <c r="K27" s="211"/>
      <c r="L27" s="211"/>
      <c r="M27" s="292"/>
      <c r="N27" s="292"/>
      <c r="O27" s="276"/>
      <c r="P27" s="293"/>
      <c r="Q27" s="293"/>
      <c r="R27" s="294"/>
      <c r="S27" s="239"/>
      <c r="T27" s="207"/>
      <c r="U27" s="207"/>
      <c r="V27" s="207"/>
      <c r="W27" s="207"/>
    </row>
    <row r="28" spans="1:23" s="208" customFormat="1" ht="105.75" customHeight="1">
      <c r="A28" s="859" t="s">
        <v>89</v>
      </c>
      <c r="B28" s="853"/>
      <c r="C28" s="854"/>
      <c r="D28" s="252" t="s">
        <v>90</v>
      </c>
      <c r="E28" s="278" t="s">
        <v>91</v>
      </c>
      <c r="F28" s="251" t="s">
        <v>92</v>
      </c>
      <c r="G28" s="252">
        <v>1</v>
      </c>
      <c r="H28" s="211" t="s">
        <v>102</v>
      </c>
      <c r="I28" s="211" t="s">
        <v>102</v>
      </c>
      <c r="J28" s="211" t="s">
        <v>102</v>
      </c>
      <c r="K28" s="211" t="s">
        <v>102</v>
      </c>
      <c r="L28" s="211"/>
      <c r="M28" s="292"/>
      <c r="N28" s="292"/>
      <c r="O28" s="276"/>
      <c r="P28" s="293"/>
      <c r="Q28" s="293"/>
      <c r="R28" s="294"/>
      <c r="S28" s="239"/>
      <c r="T28" s="207"/>
      <c r="U28" s="207"/>
      <c r="V28" s="207"/>
      <c r="W28" s="207"/>
    </row>
    <row r="29" spans="1:23" s="208" customFormat="1" ht="19.5">
      <c r="A29" s="855" t="s">
        <v>80</v>
      </c>
      <c r="B29" s="856"/>
      <c r="C29" s="856"/>
      <c r="D29" s="856"/>
      <c r="E29" s="856"/>
      <c r="F29" s="856"/>
      <c r="G29" s="856"/>
      <c r="H29" s="856"/>
      <c r="I29" s="856"/>
      <c r="J29" s="856"/>
      <c r="K29" s="856"/>
      <c r="L29" s="856"/>
      <c r="M29" s="856"/>
      <c r="N29" s="856"/>
      <c r="O29" s="856"/>
      <c r="P29" s="856"/>
      <c r="Q29" s="856"/>
      <c r="R29" s="857"/>
      <c r="S29" s="239"/>
      <c r="T29" s="207"/>
      <c r="U29" s="207"/>
      <c r="V29" s="207"/>
      <c r="W29" s="207"/>
    </row>
    <row r="30" spans="1:23" s="259" customFormat="1" ht="108.75" customHeight="1">
      <c r="A30" s="781" t="s">
        <v>95</v>
      </c>
      <c r="B30" s="781"/>
      <c r="C30" s="781"/>
      <c r="D30" s="524" t="s">
        <v>96</v>
      </c>
      <c r="E30" s="296" t="s">
        <v>97</v>
      </c>
      <c r="F30" s="280" t="s">
        <v>98</v>
      </c>
      <c r="G30" s="261">
        <v>1</v>
      </c>
      <c r="H30" s="838" t="s">
        <v>99</v>
      </c>
      <c r="I30" s="839"/>
      <c r="J30" s="839"/>
      <c r="K30" s="959"/>
      <c r="L30" s="437"/>
      <c r="M30" s="292"/>
      <c r="N30" s="292"/>
      <c r="O30" s="276"/>
      <c r="P30" s="293"/>
      <c r="Q30" s="293"/>
      <c r="R30" s="294"/>
    </row>
    <row r="31" spans="1:23" s="259" customFormat="1" ht="108.75" customHeight="1">
      <c r="A31" s="852" t="s">
        <v>289</v>
      </c>
      <c r="B31" s="853"/>
      <c r="C31" s="854"/>
      <c r="D31" s="295" t="s">
        <v>101</v>
      </c>
      <c r="E31" s="296" t="s">
        <v>97</v>
      </c>
      <c r="F31" s="280" t="s">
        <v>98</v>
      </c>
      <c r="G31" s="261">
        <v>1</v>
      </c>
      <c r="H31" s="838" t="s">
        <v>102</v>
      </c>
      <c r="I31" s="839"/>
      <c r="J31" s="839"/>
      <c r="K31" s="959"/>
      <c r="L31" s="437"/>
      <c r="M31" s="292"/>
      <c r="N31" s="292"/>
      <c r="O31" s="276"/>
      <c r="P31" s="293"/>
      <c r="Q31" s="293"/>
      <c r="R31" s="294"/>
    </row>
    <row r="32" spans="1:23" s="259" customFormat="1" ht="77.25" customHeight="1">
      <c r="A32" s="834" t="s">
        <v>103</v>
      </c>
      <c r="B32" s="835"/>
      <c r="C32" s="836"/>
      <c r="D32" s="252" t="s">
        <v>104</v>
      </c>
      <c r="E32" s="212" t="s">
        <v>97</v>
      </c>
      <c r="F32" s="251" t="s">
        <v>105</v>
      </c>
      <c r="G32" s="252">
        <v>1</v>
      </c>
      <c r="H32" s="838" t="s">
        <v>106</v>
      </c>
      <c r="I32" s="839"/>
      <c r="J32" s="839"/>
      <c r="K32" s="959"/>
      <c r="L32" s="437"/>
      <c r="M32" s="292"/>
      <c r="N32" s="292"/>
      <c r="O32" s="276"/>
      <c r="P32" s="293"/>
      <c r="Q32" s="293"/>
      <c r="R32" s="294"/>
    </row>
    <row r="33" spans="1:23" s="208" customFormat="1" ht="19.5">
      <c r="A33" s="855" t="s">
        <v>107</v>
      </c>
      <c r="B33" s="856"/>
      <c r="C33" s="856"/>
      <c r="D33" s="856"/>
      <c r="E33" s="856"/>
      <c r="F33" s="856"/>
      <c r="G33" s="856"/>
      <c r="H33" s="856"/>
      <c r="I33" s="856"/>
      <c r="J33" s="856"/>
      <c r="K33" s="856"/>
      <c r="L33" s="856"/>
      <c r="M33" s="856"/>
      <c r="N33" s="856"/>
      <c r="O33" s="856"/>
      <c r="P33" s="856"/>
      <c r="Q33" s="856"/>
      <c r="R33" s="857"/>
      <c r="S33" s="239"/>
      <c r="T33" s="207"/>
      <c r="U33" s="207"/>
      <c r="V33" s="207"/>
      <c r="W33" s="207"/>
    </row>
    <row r="34" spans="1:23" s="259" customFormat="1" ht="213" customHeight="1">
      <c r="A34" s="849" t="s">
        <v>112</v>
      </c>
      <c r="B34" s="850"/>
      <c r="C34" s="851"/>
      <c r="D34" s="308" t="s">
        <v>113</v>
      </c>
      <c r="E34" s="211" t="s">
        <v>91</v>
      </c>
      <c r="F34" s="305" t="s">
        <v>489</v>
      </c>
      <c r="G34" s="252">
        <v>1</v>
      </c>
      <c r="H34" s="838" t="s">
        <v>102</v>
      </c>
      <c r="I34" s="839"/>
      <c r="J34" s="839"/>
      <c r="K34" s="959"/>
      <c r="L34" s="437"/>
      <c r="M34" s="292"/>
      <c r="N34" s="292"/>
      <c r="O34" s="276"/>
      <c r="P34" s="293"/>
      <c r="Q34" s="293"/>
      <c r="R34" s="294"/>
    </row>
    <row r="35" spans="1:23" s="259" customFormat="1" ht="188.25" customHeight="1">
      <c r="A35" s="905" t="s">
        <v>490</v>
      </c>
      <c r="B35" s="767"/>
      <c r="C35" s="768"/>
      <c r="D35" s="310" t="s">
        <v>116</v>
      </c>
      <c r="E35" s="278" t="s">
        <v>91</v>
      </c>
      <c r="F35" s="305" t="s">
        <v>374</v>
      </c>
      <c r="G35" s="252">
        <v>1</v>
      </c>
      <c r="H35" s="845" t="s">
        <v>102</v>
      </c>
      <c r="I35" s="846"/>
      <c r="J35" s="846"/>
      <c r="K35" s="996"/>
      <c r="L35" s="525"/>
      <c r="M35" s="292"/>
      <c r="N35" s="292"/>
      <c r="O35" s="276"/>
      <c r="P35" s="293"/>
      <c r="Q35" s="293"/>
      <c r="R35" s="294"/>
    </row>
    <row r="36" spans="1:23" s="259" customFormat="1" ht="188.25" customHeight="1">
      <c r="A36" s="767" t="s">
        <v>205</v>
      </c>
      <c r="B36" s="767"/>
      <c r="C36" s="768"/>
      <c r="D36" s="304" t="s">
        <v>119</v>
      </c>
      <c r="E36" s="238" t="s">
        <v>91</v>
      </c>
      <c r="F36" s="305"/>
      <c r="G36" s="252">
        <v>1</v>
      </c>
      <c r="H36" s="845" t="s">
        <v>102</v>
      </c>
      <c r="I36" s="846"/>
      <c r="J36" s="846"/>
      <c r="K36" s="846"/>
      <c r="L36" s="525"/>
      <c r="M36" s="292"/>
      <c r="N36" s="292"/>
      <c r="O36" s="276"/>
      <c r="P36" s="293"/>
      <c r="Q36" s="293"/>
      <c r="R36" s="294"/>
    </row>
    <row r="37" spans="1:23" s="259" customFormat="1" ht="87" customHeight="1">
      <c r="A37" s="837" t="s">
        <v>121</v>
      </c>
      <c r="B37" s="835"/>
      <c r="C37" s="836"/>
      <c r="D37" s="252"/>
      <c r="E37" s="211" t="s">
        <v>17</v>
      </c>
      <c r="F37" s="275"/>
      <c r="G37" s="252">
        <v>2</v>
      </c>
      <c r="H37" s="838" t="s">
        <v>102</v>
      </c>
      <c r="I37" s="839"/>
      <c r="J37" s="839"/>
      <c r="K37" s="959"/>
      <c r="L37" s="437"/>
      <c r="M37" s="292"/>
      <c r="N37" s="292" t="s">
        <v>111</v>
      </c>
      <c r="O37" s="276"/>
      <c r="P37" s="293"/>
      <c r="Q37" s="293"/>
      <c r="R37" s="294"/>
    </row>
    <row r="38" spans="1:23" s="259" customFormat="1" ht="93" customHeight="1">
      <c r="A38" s="834" t="s">
        <v>122</v>
      </c>
      <c r="B38" s="835"/>
      <c r="C38" s="836"/>
      <c r="D38" s="252"/>
      <c r="E38" s="211" t="s">
        <v>17</v>
      </c>
      <c r="F38" s="275"/>
      <c r="G38" s="252">
        <v>1</v>
      </c>
      <c r="M38" s="292"/>
      <c r="N38" s="292"/>
      <c r="O38" s="276"/>
      <c r="P38" s="293"/>
      <c r="Q38" s="293"/>
      <c r="R38" s="294"/>
    </row>
    <row r="39" spans="1:23" s="259" customFormat="1" ht="99.75" customHeight="1">
      <c r="A39" s="837" t="s">
        <v>123</v>
      </c>
      <c r="B39" s="835"/>
      <c r="C39" s="836"/>
      <c r="D39" s="252"/>
      <c r="E39" s="211" t="s">
        <v>17</v>
      </c>
      <c r="F39" s="275" t="s">
        <v>206</v>
      </c>
      <c r="G39" s="252">
        <v>1</v>
      </c>
      <c r="H39" s="838" t="s">
        <v>102</v>
      </c>
      <c r="I39" s="839"/>
      <c r="J39" s="839"/>
      <c r="K39" s="959"/>
      <c r="L39" s="437"/>
      <c r="M39" s="292"/>
      <c r="N39" s="292"/>
      <c r="O39" s="276"/>
      <c r="P39" s="293"/>
      <c r="Q39" s="293"/>
      <c r="R39" s="294"/>
    </row>
    <row r="40" spans="1:23" s="259" customFormat="1" ht="75" customHeight="1" thickBot="1">
      <c r="A40" s="318"/>
      <c r="B40" s="319"/>
      <c r="C40" s="320"/>
      <c r="D40" s="321"/>
      <c r="E40" s="322" t="s">
        <v>17</v>
      </c>
      <c r="F40" s="526" t="s">
        <v>207</v>
      </c>
      <c r="G40" s="321">
        <v>1</v>
      </c>
      <c r="H40" s="840" t="s">
        <v>102</v>
      </c>
      <c r="I40" s="841"/>
      <c r="J40" s="841"/>
      <c r="K40" s="995"/>
      <c r="L40" s="527"/>
      <c r="M40" s="324"/>
      <c r="N40" s="324"/>
      <c r="O40" s="325"/>
      <c r="P40" s="326"/>
      <c r="Q40" s="326"/>
      <c r="R40" s="327"/>
    </row>
    <row r="41" spans="1:23" s="328" customFormat="1" ht="15.75">
      <c r="H41" s="329"/>
      <c r="I41" s="329"/>
      <c r="J41" s="329"/>
      <c r="K41" s="329"/>
      <c r="L41" s="329"/>
    </row>
    <row r="42" spans="1:23" s="208" customFormat="1" ht="15.75">
      <c r="H42" s="330"/>
      <c r="I42" s="330"/>
      <c r="J42" s="330"/>
      <c r="K42" s="330"/>
      <c r="L42" s="330"/>
    </row>
    <row r="43" spans="1:23" s="174" customFormat="1">
      <c r="H43" s="331"/>
      <c r="I43" s="331"/>
      <c r="J43" s="331"/>
      <c r="K43" s="331"/>
      <c r="L43" s="331"/>
    </row>
    <row r="44" spans="1:23" s="174" customFormat="1">
      <c r="H44" s="331"/>
      <c r="I44" s="331"/>
      <c r="J44" s="331"/>
      <c r="K44" s="331"/>
      <c r="L44" s="331"/>
    </row>
  </sheetData>
  <mergeCells count="51">
    <mergeCell ref="C1:K1"/>
    <mergeCell ref="D2:J2"/>
    <mergeCell ref="A6:D6"/>
    <mergeCell ref="F6:G6"/>
    <mergeCell ref="A7:D7"/>
    <mergeCell ref="A8:D8"/>
    <mergeCell ref="F8:G8"/>
    <mergeCell ref="A9:D9"/>
    <mergeCell ref="A10:D10"/>
    <mergeCell ref="A11:D11"/>
    <mergeCell ref="F11:G11"/>
    <mergeCell ref="A12:D12"/>
    <mergeCell ref="F12:G12"/>
    <mergeCell ref="A13:D13"/>
    <mergeCell ref="A14:D14"/>
    <mergeCell ref="F14:G14"/>
    <mergeCell ref="A15:D15"/>
    <mergeCell ref="F15:G15"/>
    <mergeCell ref="A16:R16"/>
    <mergeCell ref="V17:W17"/>
    <mergeCell ref="A18:C18"/>
    <mergeCell ref="A19:C19"/>
    <mergeCell ref="A20:C20"/>
    <mergeCell ref="A21:C21"/>
    <mergeCell ref="A22:C22"/>
    <mergeCell ref="A23:C23"/>
    <mergeCell ref="A24:C24"/>
    <mergeCell ref="A25:R25"/>
    <mergeCell ref="A26:C26"/>
    <mergeCell ref="A27:C27"/>
    <mergeCell ref="A28:C28"/>
    <mergeCell ref="A29:R29"/>
    <mergeCell ref="A30:C30"/>
    <mergeCell ref="H30:K30"/>
    <mergeCell ref="A31:C31"/>
    <mergeCell ref="H31:K31"/>
    <mergeCell ref="A32:C32"/>
    <mergeCell ref="H32:K32"/>
    <mergeCell ref="A33:R33"/>
    <mergeCell ref="A34:C34"/>
    <mergeCell ref="H34:K34"/>
    <mergeCell ref="A35:C35"/>
    <mergeCell ref="H35:K35"/>
    <mergeCell ref="A36:C36"/>
    <mergeCell ref="H36:K36"/>
    <mergeCell ref="A37:C37"/>
    <mergeCell ref="H37:K37"/>
    <mergeCell ref="A38:C38"/>
    <mergeCell ref="A39:C39"/>
    <mergeCell ref="H39:K39"/>
    <mergeCell ref="H40:K40"/>
  </mergeCells>
  <phoneticPr fontId="1" type="noConversion"/>
  <printOptions horizontalCentered="1"/>
  <pageMargins left="0.23622047244094491" right="0.23622047244094491" top="0.39370078740157483" bottom="0.19685039370078741" header="0.31496062992125984" footer="0.11811023622047245"/>
  <pageSetup paperSize="9" scale="57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R42"/>
  <sheetViews>
    <sheetView showGridLines="0" view="pageBreakPreview" topLeftCell="A16" zoomScale="60" zoomScaleNormal="70" workbookViewId="0">
      <selection activeCell="I25" sqref="I25"/>
    </sheetView>
  </sheetViews>
  <sheetFormatPr defaultColWidth="12" defaultRowHeight="11.25"/>
  <cols>
    <col min="1" max="1" width="12.33203125" style="174" customWidth="1"/>
    <col min="2" max="2" width="17.6640625" style="174" customWidth="1"/>
    <col min="3" max="3" width="25.1640625" style="174" customWidth="1"/>
    <col min="4" max="4" width="18" style="174" customWidth="1"/>
    <col min="5" max="5" width="18.83203125" style="174" customWidth="1"/>
    <col min="6" max="6" width="58.5" style="332" customWidth="1"/>
    <col min="7" max="7" width="11.33203125" style="332" customWidth="1"/>
    <col min="8" max="10" width="31.6640625" style="331" customWidth="1"/>
    <col min="11" max="15" width="9.1640625" style="332" customWidth="1"/>
    <col min="16" max="17" width="7.6640625" style="332" customWidth="1"/>
    <col min="18" max="16384" width="12" style="332"/>
  </cols>
  <sheetData>
    <row r="1" spans="1:18" s="174" customFormat="1" ht="43.5" customHeight="1">
      <c r="A1" s="170"/>
      <c r="B1" s="171"/>
      <c r="C1" s="900" t="s">
        <v>0</v>
      </c>
      <c r="D1" s="900"/>
      <c r="E1" s="900"/>
      <c r="F1" s="900"/>
      <c r="G1" s="900"/>
      <c r="H1" s="900"/>
      <c r="I1" s="900"/>
      <c r="J1" s="900"/>
      <c r="K1" s="172" t="str">
        <f>'[8]TECHNICAL SHEET GARMENT'!J1</f>
        <v>WINTER 2018/19</v>
      </c>
      <c r="L1" s="171"/>
      <c r="M1" s="171"/>
      <c r="N1" s="171"/>
      <c r="O1" s="171"/>
    </row>
    <row r="2" spans="1:18" s="181" customFormat="1" ht="21" customHeight="1">
      <c r="A2" s="175" t="str">
        <f>'[8]TECHNICAL SHEET GARMENT'!A2</f>
        <v>LFV11442</v>
      </c>
      <c r="B2" s="176"/>
      <c r="C2" s="177"/>
      <c r="D2" s="176"/>
      <c r="E2" s="177"/>
      <c r="F2" s="1018" t="str">
        <f>('[8]TECHNICAL SHEET GARMENT'!C2)</f>
        <v>ULSTER ZIP-IN JKT</v>
      </c>
      <c r="G2" s="1018"/>
      <c r="H2" s="1018"/>
      <c r="I2" s="1018"/>
      <c r="J2" s="178"/>
      <c r="K2" s="177" t="s">
        <v>1</v>
      </c>
      <c r="L2" s="179" t="str">
        <f>'[8]TECHNICAL SHEET GARMENT'!K2</f>
        <v>V1</v>
      </c>
      <c r="M2" s="177"/>
      <c r="N2" s="177"/>
      <c r="O2" s="177"/>
    </row>
    <row r="3" spans="1:18" s="188" customFormat="1" ht="21" customHeight="1" thickBot="1">
      <c r="A3" s="408" t="s">
        <v>3</v>
      </c>
      <c r="B3" s="528">
        <f>('[8]TECHNICAL SHEET GARMENT'!B3)</f>
        <v>43131</v>
      </c>
      <c r="C3" s="529"/>
      <c r="D3" s="529"/>
      <c r="E3" s="410"/>
      <c r="F3" s="1019" t="s">
        <v>491</v>
      </c>
      <c r="G3" s="1019"/>
      <c r="H3" s="530" t="str">
        <f>('[8]TECHNICAL SHEET GARMENT'!G3)</f>
        <v>Marjorie</v>
      </c>
      <c r="I3" s="531"/>
      <c r="J3" s="415"/>
      <c r="K3" s="416" t="str">
        <f>'[8]TECHNICAL SHEET GARMENT'!J3</f>
        <v xml:space="preserve">SUPPLIER : </v>
      </c>
      <c r="L3" s="529"/>
      <c r="M3" s="417" t="str">
        <f>'[8]TECHNICAL SHEET GARMENT'!K3</f>
        <v>PRIMA CHANNEL</v>
      </c>
      <c r="N3" s="417"/>
      <c r="O3" s="417"/>
    </row>
    <row r="4" spans="1:18" s="208" customFormat="1" ht="50.25" customHeight="1" thickBot="1">
      <c r="A4" s="532" t="s">
        <v>492</v>
      </c>
      <c r="B4" s="533"/>
      <c r="C4" s="499"/>
      <c r="D4" s="499"/>
      <c r="E4" s="534" t="s">
        <v>28</v>
      </c>
      <c r="F4" s="499"/>
      <c r="G4" s="499"/>
      <c r="H4" s="500" t="s">
        <v>7</v>
      </c>
      <c r="I4" s="500" t="s">
        <v>209</v>
      </c>
      <c r="J4" s="500" t="s">
        <v>493</v>
      </c>
      <c r="K4" s="502"/>
      <c r="L4" s="503"/>
      <c r="M4" s="499"/>
      <c r="N4" s="499"/>
      <c r="O4" s="499"/>
      <c r="P4" s="205"/>
      <c r="Q4" s="206"/>
      <c r="R4" s="206"/>
    </row>
    <row r="5" spans="1:18" s="225" customFormat="1" ht="54" customHeight="1">
      <c r="A5" s="1020" t="s">
        <v>494</v>
      </c>
      <c r="B5" s="1021"/>
      <c r="C5" s="1021"/>
      <c r="D5" s="1022"/>
      <c r="E5" s="535" t="s">
        <v>381</v>
      </c>
      <c r="F5" s="536" t="s">
        <v>382</v>
      </c>
      <c r="G5" s="537"/>
      <c r="H5" s="514" t="s">
        <v>13</v>
      </c>
      <c r="I5" s="538" t="s">
        <v>252</v>
      </c>
      <c r="J5" s="538" t="s">
        <v>495</v>
      </c>
      <c r="K5" s="507"/>
      <c r="L5" s="507"/>
      <c r="M5" s="507"/>
      <c r="N5" s="508"/>
      <c r="O5" s="508"/>
      <c r="P5" s="216"/>
      <c r="Q5" s="427"/>
      <c r="R5" s="427"/>
    </row>
    <row r="6" spans="1:18" s="435" customFormat="1" ht="64.5" customHeight="1">
      <c r="A6" s="980" t="s">
        <v>221</v>
      </c>
      <c r="B6" s="981"/>
      <c r="C6" s="981"/>
      <c r="D6" s="982"/>
      <c r="E6" s="431" t="s">
        <v>17</v>
      </c>
      <c r="F6" s="983" t="s">
        <v>221</v>
      </c>
      <c r="G6" s="984"/>
      <c r="H6" s="432" t="s">
        <v>496</v>
      </c>
      <c r="I6" s="432" t="s">
        <v>496</v>
      </c>
      <c r="J6" s="432" t="s">
        <v>496</v>
      </c>
      <c r="K6" s="433"/>
      <c r="L6" s="434"/>
      <c r="M6" s="434"/>
      <c r="N6" s="434"/>
      <c r="O6" s="539"/>
      <c r="P6" s="540"/>
      <c r="Q6" s="540"/>
    </row>
    <row r="7" spans="1:18" s="225" customFormat="1" ht="54" customHeight="1">
      <c r="A7" s="1012" t="s">
        <v>139</v>
      </c>
      <c r="B7" s="1013"/>
      <c r="C7" s="1013"/>
      <c r="D7" s="1014"/>
      <c r="E7" s="221" t="s">
        <v>17</v>
      </c>
      <c r="F7" s="892" t="s">
        <v>140</v>
      </c>
      <c r="G7" s="893"/>
      <c r="H7" s="220" t="s">
        <v>19</v>
      </c>
      <c r="I7" s="220" t="s">
        <v>19</v>
      </c>
      <c r="J7" s="220" t="s">
        <v>19</v>
      </c>
      <c r="K7" s="222"/>
      <c r="L7" s="222"/>
      <c r="M7" s="223"/>
      <c r="N7" s="223"/>
      <c r="O7" s="223"/>
      <c r="P7" s="224"/>
      <c r="Q7" s="224"/>
      <c r="R7" s="224"/>
    </row>
    <row r="8" spans="1:18" s="208" customFormat="1" ht="24.75" customHeight="1">
      <c r="A8" s="855" t="s">
        <v>25</v>
      </c>
      <c r="B8" s="856"/>
      <c r="C8" s="856"/>
      <c r="D8" s="856"/>
      <c r="E8" s="856"/>
      <c r="F8" s="856"/>
      <c r="G8" s="856"/>
      <c r="H8" s="856"/>
      <c r="I8" s="856"/>
      <c r="J8" s="856"/>
      <c r="K8" s="856"/>
      <c r="L8" s="856"/>
      <c r="M8" s="856"/>
      <c r="N8" s="856"/>
      <c r="O8" s="856"/>
      <c r="P8" s="239"/>
      <c r="Q8" s="207"/>
      <c r="R8" s="207"/>
    </row>
    <row r="9" spans="1:18" s="208" customFormat="1" ht="39" customHeight="1">
      <c r="A9" s="240"/>
      <c r="B9" s="241" t="s">
        <v>26</v>
      </c>
      <c r="C9" s="242"/>
      <c r="D9" s="243" t="s">
        <v>142</v>
      </c>
      <c r="E9" s="244" t="s">
        <v>28</v>
      </c>
      <c r="F9" s="245" t="s">
        <v>29</v>
      </c>
      <c r="G9" s="246" t="s">
        <v>30</v>
      </c>
      <c r="H9" s="247" t="str">
        <f>H4</f>
        <v>BLACK
0247</v>
      </c>
      <c r="I9" s="244" t="str">
        <f>I4</f>
        <v>ECLIPSE BLUE
8598</v>
      </c>
      <c r="J9" s="244" t="str">
        <f>+J4</f>
        <v>LEATHER BROWN
5583</v>
      </c>
      <c r="K9" s="245" t="s">
        <v>32</v>
      </c>
      <c r="L9" s="245" t="s">
        <v>33</v>
      </c>
      <c r="M9" s="245" t="s">
        <v>34</v>
      </c>
      <c r="N9" s="245" t="s">
        <v>35</v>
      </c>
      <c r="O9" s="245" t="s">
        <v>36</v>
      </c>
      <c r="R9" s="250"/>
    </row>
    <row r="10" spans="1:18" s="259" customFormat="1" ht="72" customHeight="1">
      <c r="A10" s="865" t="s">
        <v>497</v>
      </c>
      <c r="B10" s="866"/>
      <c r="C10" s="867"/>
      <c r="D10" s="212"/>
      <c r="E10" s="211" t="s">
        <v>38</v>
      </c>
      <c r="F10" s="251" t="s">
        <v>39</v>
      </c>
      <c r="G10" s="252">
        <v>1</v>
      </c>
      <c r="H10" s="209" t="s">
        <v>396</v>
      </c>
      <c r="I10" s="209" t="s">
        <v>395</v>
      </c>
      <c r="J10" s="209" t="s">
        <v>498</v>
      </c>
      <c r="K10" s="271"/>
      <c r="L10" s="271"/>
      <c r="M10" s="521"/>
      <c r="N10" s="271"/>
      <c r="O10" s="273"/>
    </row>
    <row r="11" spans="1:18" s="259" customFormat="1" ht="71.25" customHeight="1">
      <c r="A11" s="865" t="s">
        <v>499</v>
      </c>
      <c r="B11" s="866"/>
      <c r="C11" s="867"/>
      <c r="D11" s="541"/>
      <c r="E11" s="211" t="s">
        <v>38</v>
      </c>
      <c r="F11" s="251" t="s">
        <v>398</v>
      </c>
      <c r="G11" s="252">
        <v>2</v>
      </c>
      <c r="H11" s="209" t="s">
        <v>396</v>
      </c>
      <c r="I11" s="209" t="s">
        <v>395</v>
      </c>
      <c r="J11" s="209" t="s">
        <v>498</v>
      </c>
      <c r="K11" s="271"/>
      <c r="L11" s="271"/>
      <c r="M11" s="521"/>
      <c r="N11" s="271"/>
      <c r="O11" s="273"/>
    </row>
    <row r="12" spans="1:18" s="259" customFormat="1" ht="73.5" customHeight="1">
      <c r="A12" s="1015" t="s">
        <v>500</v>
      </c>
      <c r="B12" s="1016"/>
      <c r="C12" s="1017"/>
      <c r="D12" s="542"/>
      <c r="E12" s="212" t="s">
        <v>334</v>
      </c>
      <c r="F12" s="251" t="s">
        <v>400</v>
      </c>
      <c r="G12" s="252">
        <v>1</v>
      </c>
      <c r="H12" s="209" t="s">
        <v>336</v>
      </c>
      <c r="I12" s="209" t="s">
        <v>238</v>
      </c>
      <c r="J12" s="209" t="s">
        <v>501</v>
      </c>
      <c r="K12" s="271"/>
      <c r="L12" s="271"/>
      <c r="M12" s="543"/>
      <c r="N12" s="271"/>
      <c r="O12" s="273"/>
    </row>
    <row r="13" spans="1:18" s="259" customFormat="1" ht="76.5" customHeight="1">
      <c r="A13" s="879" t="s">
        <v>160</v>
      </c>
      <c r="B13" s="879"/>
      <c r="C13" s="879"/>
      <c r="D13" s="212" t="s">
        <v>161</v>
      </c>
      <c r="E13" s="212" t="s">
        <v>162</v>
      </c>
      <c r="F13" s="275" t="s">
        <v>401</v>
      </c>
      <c r="G13" s="252">
        <v>1</v>
      </c>
      <c r="H13" s="212" t="s">
        <v>13</v>
      </c>
      <c r="I13" s="212" t="s">
        <v>13</v>
      </c>
      <c r="J13" s="212" t="s">
        <v>13</v>
      </c>
      <c r="K13" s="271"/>
      <c r="L13" s="271"/>
      <c r="M13" s="272"/>
      <c r="N13" s="271"/>
      <c r="O13" s="273"/>
    </row>
    <row r="14" spans="1:18" s="259" customFormat="1" ht="93.75" customHeight="1">
      <c r="A14" s="885" t="s">
        <v>502</v>
      </c>
      <c r="B14" s="1010"/>
      <c r="C14" s="1011"/>
      <c r="D14" s="519" t="s">
        <v>403</v>
      </c>
      <c r="E14" s="212" t="s">
        <v>404</v>
      </c>
      <c r="F14" s="275" t="s">
        <v>503</v>
      </c>
      <c r="G14" s="252">
        <v>3</v>
      </c>
      <c r="H14" s="212" t="s">
        <v>406</v>
      </c>
      <c r="I14" s="212" t="s">
        <v>406</v>
      </c>
      <c r="J14" s="212" t="s">
        <v>406</v>
      </c>
      <c r="K14" s="271"/>
      <c r="L14" s="271"/>
      <c r="M14" s="272"/>
      <c r="N14" s="271"/>
      <c r="O14" s="273"/>
    </row>
    <row r="15" spans="1:18" s="259" customFormat="1" ht="63" customHeight="1">
      <c r="A15" s="885" t="s">
        <v>504</v>
      </c>
      <c r="B15" s="1010"/>
      <c r="C15" s="1011"/>
      <c r="D15" s="252"/>
      <c r="E15" s="252" t="s">
        <v>17</v>
      </c>
      <c r="F15" s="275" t="s">
        <v>412</v>
      </c>
      <c r="G15" s="252">
        <v>2</v>
      </c>
      <c r="H15" s="212" t="s">
        <v>59</v>
      </c>
      <c r="I15" s="212" t="s">
        <v>59</v>
      </c>
      <c r="J15" s="212" t="s">
        <v>59</v>
      </c>
      <c r="K15" s="271"/>
      <c r="L15" s="271"/>
      <c r="M15" s="272"/>
      <c r="N15" s="271"/>
      <c r="O15" s="273"/>
    </row>
    <row r="16" spans="1:18" s="259" customFormat="1" ht="60" customHeight="1">
      <c r="A16" s="871" t="s">
        <v>57</v>
      </c>
      <c r="B16" s="872"/>
      <c r="C16" s="873"/>
      <c r="D16" s="252"/>
      <c r="E16" s="252" t="s">
        <v>17</v>
      </c>
      <c r="F16" s="275" t="s">
        <v>505</v>
      </c>
      <c r="G16" s="252">
        <v>6</v>
      </c>
      <c r="H16" s="252" t="s">
        <v>59</v>
      </c>
      <c r="I16" s="252" t="s">
        <v>59</v>
      </c>
      <c r="J16" s="252" t="s">
        <v>59</v>
      </c>
      <c r="K16" s="271"/>
      <c r="L16" s="271"/>
      <c r="M16" s="276"/>
      <c r="N16" s="272"/>
      <c r="O16" s="272"/>
    </row>
    <row r="17" spans="1:18" s="259" customFormat="1" ht="60" customHeight="1">
      <c r="A17" s="874" t="s">
        <v>506</v>
      </c>
      <c r="B17" s="875"/>
      <c r="C17" s="875"/>
      <c r="D17" s="455" t="s">
        <v>55</v>
      </c>
      <c r="E17" s="252" t="s">
        <v>47</v>
      </c>
      <c r="F17" s="275" t="s">
        <v>507</v>
      </c>
      <c r="G17" s="252">
        <v>1</v>
      </c>
      <c r="H17" s="252" t="s">
        <v>13</v>
      </c>
      <c r="I17" s="252" t="s">
        <v>252</v>
      </c>
      <c r="J17" s="252" t="s">
        <v>13</v>
      </c>
      <c r="K17" s="271"/>
      <c r="L17" s="271"/>
      <c r="M17" s="276"/>
      <c r="N17" s="272"/>
      <c r="O17" s="272"/>
    </row>
    <row r="18" spans="1:18" s="259" customFormat="1" ht="60" customHeight="1">
      <c r="A18" s="874" t="s">
        <v>508</v>
      </c>
      <c r="B18" s="875"/>
      <c r="C18" s="875"/>
      <c r="D18" s="278" t="s">
        <v>509</v>
      </c>
      <c r="E18" s="252" t="s">
        <v>47</v>
      </c>
      <c r="F18" s="275" t="s">
        <v>415</v>
      </c>
      <c r="G18" s="252">
        <v>2</v>
      </c>
      <c r="H18" s="252" t="s">
        <v>13</v>
      </c>
      <c r="I18" s="252" t="s">
        <v>252</v>
      </c>
      <c r="J18" s="252" t="s">
        <v>13</v>
      </c>
      <c r="K18" s="271"/>
      <c r="L18" s="271"/>
      <c r="M18" s="276"/>
      <c r="N18" s="272"/>
      <c r="O18" s="272"/>
    </row>
    <row r="19" spans="1:18" s="259" customFormat="1" ht="60" customHeight="1">
      <c r="A19" s="875" t="s">
        <v>60</v>
      </c>
      <c r="B19" s="875"/>
      <c r="C19" s="875"/>
      <c r="D19" s="544" t="s">
        <v>61</v>
      </c>
      <c r="E19" s="544" t="s">
        <v>47</v>
      </c>
      <c r="F19" s="275" t="s">
        <v>415</v>
      </c>
      <c r="G19" s="252">
        <v>2</v>
      </c>
      <c r="H19" s="252" t="s">
        <v>13</v>
      </c>
      <c r="I19" s="252" t="s">
        <v>252</v>
      </c>
      <c r="J19" s="252" t="s">
        <v>13</v>
      </c>
      <c r="K19" s="271"/>
      <c r="L19" s="271"/>
      <c r="M19" s="276"/>
      <c r="N19" s="272"/>
      <c r="O19" s="272"/>
    </row>
    <row r="20" spans="1:18" s="259" customFormat="1" ht="50.25" customHeight="1">
      <c r="A20" s="871" t="s">
        <v>52</v>
      </c>
      <c r="B20" s="872"/>
      <c r="C20" s="873"/>
      <c r="D20" s="211"/>
      <c r="E20" s="252" t="s">
        <v>17</v>
      </c>
      <c r="F20" s="275" t="s">
        <v>510</v>
      </c>
      <c r="G20" s="252">
        <v>1</v>
      </c>
      <c r="H20" s="252" t="s">
        <v>19</v>
      </c>
      <c r="I20" s="252" t="s">
        <v>19</v>
      </c>
      <c r="J20" s="252" t="s">
        <v>19</v>
      </c>
      <c r="K20" s="271"/>
      <c r="L20" s="271"/>
      <c r="M20" s="276"/>
      <c r="N20" s="272"/>
      <c r="O20" s="272"/>
    </row>
    <row r="21" spans="1:18" s="259" customFormat="1" ht="48.75" customHeight="1">
      <c r="A21" s="871" t="s">
        <v>258</v>
      </c>
      <c r="B21" s="872"/>
      <c r="C21" s="873"/>
      <c r="D21" s="211" t="s">
        <v>179</v>
      </c>
      <c r="E21" s="252" t="s">
        <v>180</v>
      </c>
      <c r="F21" s="275" t="s">
        <v>511</v>
      </c>
      <c r="G21" s="252">
        <v>4</v>
      </c>
      <c r="H21" s="252" t="s">
        <v>13</v>
      </c>
      <c r="I21" s="252" t="s">
        <v>252</v>
      </c>
      <c r="J21" s="252" t="s">
        <v>13</v>
      </c>
      <c r="K21" s="271"/>
      <c r="L21" s="271"/>
      <c r="M21" s="276"/>
      <c r="N21" s="272"/>
      <c r="O21" s="272"/>
    </row>
    <row r="22" spans="1:18" s="259" customFormat="1" ht="48" customHeight="1">
      <c r="A22" s="885" t="s">
        <v>185</v>
      </c>
      <c r="B22" s="1008"/>
      <c r="C22" s="1009"/>
      <c r="D22" s="252"/>
      <c r="E22" s="252" t="s">
        <v>17</v>
      </c>
      <c r="F22" s="275" t="s">
        <v>418</v>
      </c>
      <c r="G22" s="252">
        <v>3</v>
      </c>
      <c r="H22" s="252" t="s">
        <v>19</v>
      </c>
      <c r="I22" s="252" t="s">
        <v>19</v>
      </c>
      <c r="J22" s="252" t="s">
        <v>19</v>
      </c>
      <c r="K22" s="271"/>
      <c r="L22" s="271"/>
      <c r="M22" s="276"/>
      <c r="N22" s="272"/>
      <c r="O22" s="272"/>
      <c r="P22" s="545"/>
    </row>
    <row r="23" spans="1:18" s="259" customFormat="1" ht="67.5" customHeight="1">
      <c r="A23" s="885" t="s">
        <v>419</v>
      </c>
      <c r="B23" s="1008"/>
      <c r="C23" s="1009"/>
      <c r="D23" s="252"/>
      <c r="E23" s="252" t="s">
        <v>17</v>
      </c>
      <c r="F23" s="275" t="s">
        <v>418</v>
      </c>
      <c r="G23" s="252">
        <v>3</v>
      </c>
      <c r="H23" s="252" t="s">
        <v>19</v>
      </c>
      <c r="I23" s="252" t="s">
        <v>19</v>
      </c>
      <c r="J23" s="252" t="s">
        <v>19</v>
      </c>
      <c r="K23" s="271"/>
      <c r="L23" s="271"/>
      <c r="M23" s="276"/>
      <c r="N23" s="272"/>
      <c r="O23" s="272"/>
      <c r="P23" s="545"/>
    </row>
    <row r="24" spans="1:18" s="208" customFormat="1" ht="24.75" customHeight="1">
      <c r="A24" s="855" t="s">
        <v>512</v>
      </c>
      <c r="B24" s="856"/>
      <c r="C24" s="856"/>
      <c r="D24" s="856"/>
      <c r="E24" s="856"/>
      <c r="F24" s="856"/>
      <c r="G24" s="856"/>
      <c r="H24" s="856"/>
      <c r="I24" s="856"/>
      <c r="J24" s="856"/>
      <c r="K24" s="856"/>
      <c r="L24" s="856"/>
      <c r="M24" s="856"/>
      <c r="N24" s="856"/>
      <c r="O24" s="856"/>
      <c r="P24" s="239"/>
      <c r="Q24" s="207"/>
      <c r="R24" s="207"/>
    </row>
    <row r="25" spans="1:18" s="208" customFormat="1" ht="105.75" customHeight="1">
      <c r="A25" s="858" t="s">
        <v>429</v>
      </c>
      <c r="B25" s="853"/>
      <c r="C25" s="854"/>
      <c r="D25" s="252"/>
      <c r="E25" s="211" t="s">
        <v>281</v>
      </c>
      <c r="F25" s="275" t="s">
        <v>513</v>
      </c>
      <c r="G25" s="252">
        <v>1</v>
      </c>
      <c r="H25" s="212" t="s">
        <v>19</v>
      </c>
      <c r="I25" s="212" t="s">
        <v>283</v>
      </c>
      <c r="J25" s="212" t="s">
        <v>514</v>
      </c>
      <c r="K25" s="292"/>
      <c r="L25" s="292"/>
      <c r="M25" s="276"/>
      <c r="N25" s="293"/>
      <c r="O25" s="293"/>
      <c r="P25" s="239"/>
      <c r="Q25" s="207"/>
      <c r="R25" s="207"/>
    </row>
    <row r="26" spans="1:18" s="208" customFormat="1" ht="105.75" customHeight="1">
      <c r="A26" s="858" t="s">
        <v>350</v>
      </c>
      <c r="B26" s="853"/>
      <c r="C26" s="854"/>
      <c r="D26" s="252"/>
      <c r="E26" s="211" t="s">
        <v>281</v>
      </c>
      <c r="F26" s="275" t="s">
        <v>515</v>
      </c>
      <c r="G26" s="252">
        <v>1</v>
      </c>
      <c r="H26" s="212" t="s">
        <v>19</v>
      </c>
      <c r="I26" s="212" t="s">
        <v>283</v>
      </c>
      <c r="J26" s="212" t="s">
        <v>514</v>
      </c>
      <c r="K26" s="292"/>
      <c r="L26" s="292"/>
      <c r="M26" s="276"/>
      <c r="N26" s="293"/>
      <c r="O26" s="293"/>
      <c r="P26" s="239"/>
      <c r="Q26" s="207"/>
      <c r="R26" s="207"/>
    </row>
    <row r="27" spans="1:18" s="208" customFormat="1" ht="19.5">
      <c r="A27" s="297" t="s">
        <v>516</v>
      </c>
      <c r="B27" s="298"/>
      <c r="C27" s="299"/>
      <c r="D27" s="299"/>
      <c r="E27" s="299"/>
      <c r="F27" s="299"/>
      <c r="G27" s="299"/>
      <c r="H27" s="300"/>
      <c r="I27" s="300"/>
      <c r="J27" s="300"/>
      <c r="K27" s="299"/>
      <c r="L27" s="301"/>
      <c r="M27" s="302"/>
      <c r="N27" s="299"/>
      <c r="O27" s="299"/>
      <c r="P27" s="239"/>
      <c r="Q27" s="207"/>
      <c r="R27" s="207"/>
    </row>
    <row r="28" spans="1:18" s="259" customFormat="1" ht="110.25" customHeight="1">
      <c r="A28" s="842" t="s">
        <v>437</v>
      </c>
      <c r="B28" s="847"/>
      <c r="C28" s="848"/>
      <c r="D28" s="261" t="s">
        <v>90</v>
      </c>
      <c r="E28" s="212" t="s">
        <v>91</v>
      </c>
      <c r="F28" s="280" t="s">
        <v>105</v>
      </c>
      <c r="G28" s="261">
        <v>1</v>
      </c>
      <c r="H28" s="838" t="s">
        <v>19</v>
      </c>
      <c r="I28" s="839"/>
      <c r="J28" s="839"/>
      <c r="K28" s="292"/>
      <c r="L28" s="292"/>
      <c r="M28" s="276"/>
      <c r="N28" s="293"/>
      <c r="O28" s="293"/>
    </row>
    <row r="29" spans="1:18" s="259" customFormat="1" ht="109.5" customHeight="1">
      <c r="A29" s="842" t="s">
        <v>438</v>
      </c>
      <c r="B29" s="847"/>
      <c r="C29" s="848"/>
      <c r="D29" s="261" t="s">
        <v>364</v>
      </c>
      <c r="E29" s="212" t="s">
        <v>97</v>
      </c>
      <c r="F29" s="280" t="s">
        <v>98</v>
      </c>
      <c r="G29" s="261">
        <v>1</v>
      </c>
      <c r="H29" s="838" t="s">
        <v>99</v>
      </c>
      <c r="I29" s="839"/>
      <c r="J29" s="839"/>
      <c r="K29" s="292"/>
      <c r="L29" s="292"/>
      <c r="M29" s="276"/>
      <c r="N29" s="293"/>
      <c r="O29" s="293"/>
    </row>
    <row r="30" spans="1:18" s="259" customFormat="1" ht="134.25" customHeight="1">
      <c r="A30" s="852" t="s">
        <v>289</v>
      </c>
      <c r="B30" s="853"/>
      <c r="C30" s="854"/>
      <c r="D30" s="295" t="s">
        <v>101</v>
      </c>
      <c r="E30" s="296" t="s">
        <v>97</v>
      </c>
      <c r="F30" s="280" t="s">
        <v>98</v>
      </c>
      <c r="G30" s="261">
        <v>1</v>
      </c>
      <c r="H30" s="838" t="s">
        <v>102</v>
      </c>
      <c r="I30" s="839"/>
      <c r="J30" s="839"/>
      <c r="K30" s="292"/>
      <c r="L30" s="292"/>
      <c r="M30" s="276"/>
      <c r="N30" s="293"/>
      <c r="O30" s="293"/>
    </row>
    <row r="31" spans="1:18" s="259" customFormat="1" ht="77.25" customHeight="1">
      <c r="A31" s="834" t="s">
        <v>103</v>
      </c>
      <c r="B31" s="835"/>
      <c r="C31" s="836"/>
      <c r="D31" s="252" t="s">
        <v>104</v>
      </c>
      <c r="E31" s="211" t="s">
        <v>97</v>
      </c>
      <c r="F31" s="251" t="s">
        <v>105</v>
      </c>
      <c r="G31" s="252">
        <v>1</v>
      </c>
      <c r="H31" s="838" t="s">
        <v>106</v>
      </c>
      <c r="I31" s="839"/>
      <c r="J31" s="839"/>
      <c r="K31" s="292"/>
      <c r="L31" s="292"/>
      <c r="M31" s="276"/>
      <c r="N31" s="293"/>
      <c r="O31" s="293"/>
    </row>
    <row r="32" spans="1:18" s="208" customFormat="1" ht="19.5">
      <c r="A32" s="855" t="s">
        <v>107</v>
      </c>
      <c r="B32" s="856"/>
      <c r="C32" s="856"/>
      <c r="D32" s="856"/>
      <c r="E32" s="856"/>
      <c r="F32" s="856"/>
      <c r="G32" s="856"/>
      <c r="H32" s="856"/>
      <c r="I32" s="856"/>
      <c r="J32" s="856"/>
      <c r="K32" s="856"/>
      <c r="L32" s="856"/>
      <c r="M32" s="856"/>
      <c r="N32" s="856"/>
      <c r="O32" s="856"/>
      <c r="P32" s="239"/>
      <c r="Q32" s="207"/>
      <c r="R32" s="207"/>
    </row>
    <row r="33" spans="1:15" s="259" customFormat="1" ht="135" customHeight="1">
      <c r="A33" s="767" t="s">
        <v>198</v>
      </c>
      <c r="B33" s="767"/>
      <c r="C33" s="768"/>
      <c r="D33" s="304" t="s">
        <v>199</v>
      </c>
      <c r="E33" s="238" t="s">
        <v>91</v>
      </c>
      <c r="F33" s="275" t="s">
        <v>443</v>
      </c>
      <c r="G33" s="252">
        <v>1</v>
      </c>
      <c r="H33" s="546"/>
      <c r="I33" s="547"/>
      <c r="K33" s="292"/>
      <c r="L33" s="292"/>
      <c r="M33" s="276"/>
      <c r="N33" s="293"/>
      <c r="O33" s="293"/>
    </row>
    <row r="34" spans="1:15" s="259" customFormat="1" ht="145.5" customHeight="1">
      <c r="A34" s="842" t="s">
        <v>201</v>
      </c>
      <c r="B34" s="847"/>
      <c r="C34" s="848"/>
      <c r="D34" s="306" t="s">
        <v>109</v>
      </c>
      <c r="E34" s="238" t="s">
        <v>91</v>
      </c>
      <c r="F34" s="307"/>
      <c r="G34" s="261">
        <v>1</v>
      </c>
      <c r="H34" s="845" t="s">
        <v>102</v>
      </c>
      <c r="I34" s="846"/>
      <c r="J34" s="996"/>
      <c r="K34" s="292"/>
      <c r="L34" s="292"/>
      <c r="M34" s="276"/>
      <c r="N34" s="293"/>
      <c r="O34" s="293"/>
    </row>
    <row r="35" spans="1:15" s="259" customFormat="1" ht="174" customHeight="1">
      <c r="A35" s="849" t="s">
        <v>112</v>
      </c>
      <c r="B35" s="850"/>
      <c r="C35" s="851"/>
      <c r="D35" s="308" t="s">
        <v>445</v>
      </c>
      <c r="E35" s="211" t="s">
        <v>91</v>
      </c>
      <c r="F35" s="275" t="s">
        <v>446</v>
      </c>
      <c r="G35" s="252">
        <v>1</v>
      </c>
      <c r="H35" s="838" t="s">
        <v>102</v>
      </c>
      <c r="I35" s="839"/>
      <c r="J35" s="839"/>
      <c r="K35" s="292"/>
      <c r="L35" s="292"/>
      <c r="M35" s="276"/>
      <c r="N35" s="293"/>
      <c r="O35" s="293"/>
    </row>
    <row r="36" spans="1:15" s="259" customFormat="1" ht="177" customHeight="1">
      <c r="A36" s="905" t="s">
        <v>447</v>
      </c>
      <c r="B36" s="767"/>
      <c r="C36" s="768"/>
      <c r="D36" s="310" t="s">
        <v>116</v>
      </c>
      <c r="E36" s="548" t="s">
        <v>91</v>
      </c>
      <c r="F36" s="275" t="s">
        <v>448</v>
      </c>
      <c r="G36" s="252">
        <v>1</v>
      </c>
      <c r="H36" s="838" t="s">
        <v>102</v>
      </c>
      <c r="I36" s="839"/>
      <c r="J36" s="839"/>
      <c r="K36" s="292"/>
      <c r="L36" s="292"/>
      <c r="M36" s="276"/>
      <c r="N36" s="293"/>
      <c r="O36" s="293"/>
    </row>
    <row r="37" spans="1:15" s="259" customFormat="1" ht="157.5" customHeight="1">
      <c r="A37" s="767" t="s">
        <v>205</v>
      </c>
      <c r="B37" s="767"/>
      <c r="C37" s="768"/>
      <c r="D37" s="304" t="s">
        <v>119</v>
      </c>
      <c r="E37" s="238" t="s">
        <v>91</v>
      </c>
      <c r="F37" s="305"/>
      <c r="G37" s="252">
        <v>1</v>
      </c>
      <c r="H37" s="845" t="s">
        <v>102</v>
      </c>
      <c r="I37" s="846"/>
      <c r="J37" s="996"/>
      <c r="K37" s="292"/>
      <c r="L37" s="292"/>
      <c r="M37" s="276"/>
      <c r="N37" s="293"/>
      <c r="O37" s="293"/>
    </row>
    <row r="38" spans="1:15" s="259" customFormat="1" ht="93" customHeight="1">
      <c r="A38" s="837" t="s">
        <v>121</v>
      </c>
      <c r="B38" s="835"/>
      <c r="C38" s="836"/>
      <c r="D38" s="252"/>
      <c r="E38" s="211" t="s">
        <v>17</v>
      </c>
      <c r="F38" s="275"/>
      <c r="G38" s="252">
        <v>2</v>
      </c>
      <c r="H38" s="838"/>
      <c r="I38" s="839"/>
      <c r="J38" s="839"/>
      <c r="K38" s="292"/>
      <c r="L38" s="292"/>
      <c r="M38" s="276"/>
      <c r="N38" s="293"/>
      <c r="O38" s="293"/>
    </row>
    <row r="39" spans="1:15" s="259" customFormat="1" ht="99.75" customHeight="1">
      <c r="A39" s="837" t="s">
        <v>123</v>
      </c>
      <c r="B39" s="835"/>
      <c r="C39" s="836"/>
      <c r="D39" s="252"/>
      <c r="E39" s="211" t="s">
        <v>17</v>
      </c>
      <c r="F39" s="275"/>
      <c r="G39" s="252">
        <v>1</v>
      </c>
      <c r="H39" s="838"/>
      <c r="I39" s="839"/>
      <c r="J39" s="839"/>
      <c r="K39" s="292"/>
      <c r="L39" s="292"/>
      <c r="M39" s="276"/>
      <c r="N39" s="293"/>
      <c r="O39" s="293"/>
    </row>
    <row r="40" spans="1:15" s="259" customFormat="1" ht="75" customHeight="1" thickBot="1">
      <c r="A40" s="318"/>
      <c r="B40" s="319"/>
      <c r="C40" s="320"/>
      <c r="D40" s="321"/>
      <c r="E40" s="322" t="s">
        <v>17</v>
      </c>
      <c r="F40" s="526"/>
      <c r="G40" s="321">
        <v>1</v>
      </c>
      <c r="H40" s="840"/>
      <c r="I40" s="841"/>
      <c r="J40" s="841"/>
      <c r="K40" s="324"/>
      <c r="L40" s="324"/>
      <c r="M40" s="325"/>
      <c r="N40" s="326"/>
      <c r="O40" s="326"/>
    </row>
    <row r="41" spans="1:15" s="328" customFormat="1" ht="15.75">
      <c r="H41" s="329"/>
      <c r="I41" s="329"/>
      <c r="J41" s="329"/>
    </row>
    <row r="42" spans="1:15" s="208" customFormat="1" ht="15.75">
      <c r="H42" s="330"/>
      <c r="I42" s="330"/>
      <c r="J42" s="330"/>
    </row>
  </sheetData>
  <mergeCells count="49">
    <mergeCell ref="C1:J1"/>
    <mergeCell ref="F2:I2"/>
    <mergeCell ref="F3:G3"/>
    <mergeCell ref="A5:D5"/>
    <mergeCell ref="A6:D6"/>
    <mergeCell ref="F6:G6"/>
    <mergeCell ref="A7:D7"/>
    <mergeCell ref="F7:G7"/>
    <mergeCell ref="A8:O8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O24"/>
    <mergeCell ref="A25:C25"/>
    <mergeCell ref="A26:C26"/>
    <mergeCell ref="A28:C28"/>
    <mergeCell ref="H28:J28"/>
    <mergeCell ref="A29:C29"/>
    <mergeCell ref="H29:J29"/>
    <mergeCell ref="A30:C30"/>
    <mergeCell ref="H30:J30"/>
    <mergeCell ref="A31:C31"/>
    <mergeCell ref="H31:J31"/>
    <mergeCell ref="A32:O32"/>
    <mergeCell ref="A33:C33"/>
    <mergeCell ref="A34:C34"/>
    <mergeCell ref="H34:J34"/>
    <mergeCell ref="A35:C35"/>
    <mergeCell ref="H35:J35"/>
    <mergeCell ref="A36:C36"/>
    <mergeCell ref="H36:J36"/>
    <mergeCell ref="H40:J40"/>
    <mergeCell ref="A37:C37"/>
    <mergeCell ref="H37:J37"/>
    <mergeCell ref="A38:C38"/>
    <mergeCell ref="H38:J38"/>
    <mergeCell ref="A39:C39"/>
    <mergeCell ref="H39:J39"/>
  </mergeCells>
  <phoneticPr fontId="1" type="noConversion"/>
  <printOptions horizontalCentered="1"/>
  <pageMargins left="0.23622047244094491" right="0.23622047244094491" top="0" bottom="0" header="0.31496062992125984" footer="0.31496062992125984"/>
  <pageSetup paperSize="9" scale="63" fitToHeight="0" orientation="landscape" r:id="rId1"/>
  <rowBreaks count="1" manualBreakCount="1">
    <brk id="13" max="14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R56"/>
  <sheetViews>
    <sheetView showGridLines="0" view="pageBreakPreview" zoomScale="80" zoomScaleNormal="70" zoomScaleSheetLayoutView="80" workbookViewId="0">
      <selection activeCell="G5" sqref="G5"/>
    </sheetView>
  </sheetViews>
  <sheetFormatPr defaultColWidth="12" defaultRowHeight="11.25"/>
  <cols>
    <col min="1" max="1" width="12.33203125" style="174" customWidth="1"/>
    <col min="2" max="2" width="17.6640625" style="174" customWidth="1"/>
    <col min="3" max="3" width="25.1640625" style="174" customWidth="1"/>
    <col min="4" max="4" width="16.83203125" style="174" customWidth="1"/>
    <col min="5" max="5" width="16.6640625" style="174" customWidth="1"/>
    <col min="6" max="6" width="58.5" style="332" customWidth="1"/>
    <col min="7" max="7" width="11.33203125" style="332" customWidth="1"/>
    <col min="8" max="10" width="31.6640625" style="331" customWidth="1"/>
    <col min="11" max="15" width="9.1640625" style="332" customWidth="1"/>
    <col min="16" max="17" width="7.6640625" style="332" customWidth="1"/>
    <col min="18" max="16384" width="12" style="332"/>
  </cols>
  <sheetData>
    <row r="1" spans="1:18" s="174" customFormat="1" ht="43.5" customHeight="1">
      <c r="A1" s="170"/>
      <c r="B1" s="171"/>
      <c r="C1" s="900" t="s">
        <v>0</v>
      </c>
      <c r="D1" s="900"/>
      <c r="E1" s="900"/>
      <c r="F1" s="900"/>
      <c r="G1" s="900"/>
      <c r="H1" s="900"/>
      <c r="I1" s="900"/>
      <c r="J1" s="900"/>
      <c r="K1" s="172" t="str">
        <f>'[9]TECHNICAL SHEET GARMENT'!J1</f>
        <v>WINTER 2018/19</v>
      </c>
      <c r="L1" s="171"/>
      <c r="M1" s="171"/>
      <c r="N1" s="171"/>
      <c r="O1" s="171"/>
    </row>
    <row r="2" spans="1:18" s="181" customFormat="1" ht="21" customHeight="1">
      <c r="A2" s="175" t="str">
        <f>'[9]TECHNICAL SHEET GARMENT'!A2</f>
        <v>LFV11443</v>
      </c>
      <c r="B2" s="176"/>
      <c r="C2" s="177"/>
      <c r="D2" s="176"/>
      <c r="E2" s="177"/>
      <c r="F2" s="1018" t="str">
        <f>('[9]TECHNICAL SHEET GARMENT'!C2)</f>
        <v>ULSTER 3in1 FLEECE JKT</v>
      </c>
      <c r="G2" s="1018"/>
      <c r="H2" s="1018"/>
      <c r="I2" s="1018"/>
      <c r="J2" s="178"/>
      <c r="K2" s="177" t="s">
        <v>1</v>
      </c>
      <c r="L2" s="179" t="str">
        <f>'[9]TECHNICAL SHEET GARMENT'!K2</f>
        <v>V1BULK</v>
      </c>
      <c r="M2" s="177"/>
      <c r="N2" s="177"/>
      <c r="O2" s="177"/>
    </row>
    <row r="3" spans="1:18" s="188" customFormat="1" ht="21" customHeight="1" thickBot="1">
      <c r="A3" s="408" t="s">
        <v>3</v>
      </c>
      <c r="B3" s="528">
        <f>('[9]TECHNICAL SHEET GARMENT'!B3)</f>
        <v>43131</v>
      </c>
      <c r="C3" s="529"/>
      <c r="D3" s="529"/>
      <c r="E3" s="410"/>
      <c r="F3" s="1019" t="s">
        <v>491</v>
      </c>
      <c r="G3" s="1019"/>
      <c r="H3" s="530" t="str">
        <f>('[9]TECHNICAL SHEET GARMENT'!G3)</f>
        <v>Marjorie</v>
      </c>
      <c r="I3" s="531"/>
      <c r="J3" s="415"/>
      <c r="K3" s="416" t="str">
        <f>'[9]TECHNICAL SHEET GARMENT'!J3</f>
        <v xml:space="preserve">SUPPLIER : </v>
      </c>
      <c r="L3" s="529"/>
      <c r="M3" s="417" t="str">
        <f>'[9]TECHNICAL SHEET GARMENT'!K3</f>
        <v>PRIMA CHANNEL</v>
      </c>
      <c r="N3" s="417"/>
      <c r="O3" s="417"/>
    </row>
    <row r="4" spans="1:18" s="208" customFormat="1" ht="50.25" customHeight="1" thickBot="1">
      <c r="A4" s="532" t="s">
        <v>492</v>
      </c>
      <c r="B4" s="533"/>
      <c r="C4" s="499"/>
      <c r="D4" s="499"/>
      <c r="E4" s="534" t="s">
        <v>28</v>
      </c>
      <c r="F4" s="499"/>
      <c r="G4" s="499"/>
      <c r="H4" s="500" t="s">
        <v>7</v>
      </c>
      <c r="I4" s="500" t="s">
        <v>209</v>
      </c>
      <c r="J4" s="500" t="s">
        <v>493</v>
      </c>
      <c r="K4" s="502"/>
      <c r="L4" s="503"/>
      <c r="M4" s="499"/>
      <c r="N4" s="499"/>
      <c r="O4" s="499"/>
      <c r="P4" s="205"/>
      <c r="Q4" s="206"/>
      <c r="R4" s="206"/>
    </row>
    <row r="5" spans="1:18" s="225" customFormat="1" ht="54" customHeight="1">
      <c r="A5" s="1020" t="s">
        <v>494</v>
      </c>
      <c r="B5" s="1021"/>
      <c r="C5" s="1021"/>
      <c r="D5" s="1022"/>
      <c r="E5" s="549" t="s">
        <v>381</v>
      </c>
      <c r="F5" s="536" t="s">
        <v>382</v>
      </c>
      <c r="G5" s="537"/>
      <c r="H5" s="514" t="s">
        <v>13</v>
      </c>
      <c r="I5" s="538" t="s">
        <v>252</v>
      </c>
      <c r="J5" s="538" t="s">
        <v>495</v>
      </c>
      <c r="K5" s="507"/>
      <c r="L5" s="507"/>
      <c r="M5" s="507"/>
      <c r="N5" s="508"/>
      <c r="O5" s="508"/>
      <c r="P5" s="216"/>
      <c r="Q5" s="427"/>
      <c r="R5" s="427"/>
    </row>
    <row r="6" spans="1:18" s="435" customFormat="1" ht="64.5" customHeight="1">
      <c r="A6" s="980" t="s">
        <v>221</v>
      </c>
      <c r="B6" s="981"/>
      <c r="C6" s="981"/>
      <c r="D6" s="982"/>
      <c r="E6" s="431" t="s">
        <v>17</v>
      </c>
      <c r="F6" s="983" t="s">
        <v>221</v>
      </c>
      <c r="G6" s="984"/>
      <c r="H6" s="432" t="s">
        <v>496</v>
      </c>
      <c r="I6" s="432" t="s">
        <v>496</v>
      </c>
      <c r="J6" s="432" t="s">
        <v>496</v>
      </c>
      <c r="K6" s="433"/>
      <c r="L6" s="434"/>
      <c r="M6" s="434"/>
      <c r="N6" s="434"/>
      <c r="O6" s="539"/>
      <c r="P6" s="540"/>
      <c r="Q6" s="540"/>
    </row>
    <row r="7" spans="1:18" s="225" customFormat="1" ht="54" customHeight="1">
      <c r="A7" s="1012" t="s">
        <v>139</v>
      </c>
      <c r="B7" s="1013"/>
      <c r="C7" s="1013"/>
      <c r="D7" s="1014"/>
      <c r="E7" s="221" t="s">
        <v>17</v>
      </c>
      <c r="F7" s="892" t="s">
        <v>140</v>
      </c>
      <c r="G7" s="893"/>
      <c r="H7" s="220" t="s">
        <v>224</v>
      </c>
      <c r="I7" s="220" t="s">
        <v>224</v>
      </c>
      <c r="J7" s="220" t="s">
        <v>224</v>
      </c>
      <c r="K7" s="222"/>
      <c r="L7" s="222"/>
      <c r="M7" s="223"/>
      <c r="N7" s="223"/>
      <c r="O7" s="223"/>
      <c r="P7" s="224"/>
      <c r="Q7" s="224"/>
      <c r="R7" s="224"/>
    </row>
    <row r="8" spans="1:18" s="225" customFormat="1" ht="54" customHeight="1">
      <c r="A8" s="230" t="s">
        <v>225</v>
      </c>
      <c r="B8" s="231"/>
      <c r="C8" s="232"/>
      <c r="D8" s="232"/>
      <c r="E8" s="550"/>
      <c r="F8" s="232"/>
      <c r="G8" s="233"/>
      <c r="H8" s="234" t="str">
        <f>H4</f>
        <v>BLACK
0247</v>
      </c>
      <c r="I8" s="234" t="str">
        <f>I4</f>
        <v>ECLIPSE BLUE
8598</v>
      </c>
      <c r="J8" s="235" t="str">
        <f>J4</f>
        <v>LEATHER BROWN
5583</v>
      </c>
      <c r="K8" s="886"/>
      <c r="L8" s="887"/>
      <c r="M8" s="887"/>
      <c r="N8" s="887"/>
      <c r="O8" s="887"/>
      <c r="P8" s="224"/>
      <c r="Q8" s="224"/>
      <c r="R8" s="224"/>
    </row>
    <row r="9" spans="1:18" s="225" customFormat="1" ht="58.5" customHeight="1">
      <c r="A9" s="977" t="s">
        <v>517</v>
      </c>
      <c r="B9" s="978"/>
      <c r="C9" s="978"/>
      <c r="D9" s="979"/>
      <c r="E9" s="551" t="s">
        <v>17</v>
      </c>
      <c r="F9" s="1028" t="s">
        <v>518</v>
      </c>
      <c r="G9" s="893"/>
      <c r="H9" s="552" t="s">
        <v>19</v>
      </c>
      <c r="I9" s="552" t="s">
        <v>11</v>
      </c>
      <c r="J9" s="553" t="s">
        <v>19</v>
      </c>
      <c r="K9" s="222"/>
      <c r="L9" s="222"/>
      <c r="M9" s="223"/>
      <c r="N9" s="223"/>
      <c r="O9" s="223"/>
      <c r="P9" s="224"/>
      <c r="Q9" s="224"/>
      <c r="R9" s="224"/>
    </row>
    <row r="10" spans="1:18" s="225" customFormat="1" ht="54" customHeight="1">
      <c r="A10" s="1029" t="s">
        <v>519</v>
      </c>
      <c r="B10" s="1030"/>
      <c r="C10" s="1030"/>
      <c r="D10" s="1031"/>
      <c r="E10" s="551" t="s">
        <v>17</v>
      </c>
      <c r="F10" s="554" t="s">
        <v>520</v>
      </c>
      <c r="G10" s="228"/>
      <c r="H10" s="552" t="s">
        <v>342</v>
      </c>
      <c r="I10" s="552" t="s">
        <v>11</v>
      </c>
      <c r="J10" s="553" t="s">
        <v>342</v>
      </c>
      <c r="K10" s="222"/>
      <c r="L10" s="222"/>
      <c r="M10" s="223"/>
      <c r="N10" s="223"/>
      <c r="O10" s="223"/>
      <c r="P10" s="224"/>
      <c r="Q10" s="224"/>
      <c r="R10" s="224"/>
    </row>
    <row r="11" spans="1:18" s="225" customFormat="1" ht="54" customHeight="1">
      <c r="A11" s="1012" t="s">
        <v>521</v>
      </c>
      <c r="B11" s="1013"/>
      <c r="C11" s="1013"/>
      <c r="D11" s="1014"/>
      <c r="E11" s="226" t="s">
        <v>17</v>
      </c>
      <c r="F11" s="1028" t="s">
        <v>522</v>
      </c>
      <c r="G11" s="893"/>
      <c r="H11" s="278" t="s">
        <v>523</v>
      </c>
      <c r="I11" s="278" t="s">
        <v>523</v>
      </c>
      <c r="J11" s="278" t="s">
        <v>523</v>
      </c>
      <c r="K11" s="222"/>
      <c r="L11" s="222"/>
      <c r="M11" s="223"/>
      <c r="N11" s="223"/>
      <c r="O11" s="223"/>
      <c r="P11" s="224"/>
      <c r="Q11" s="224"/>
      <c r="R11" s="224"/>
    </row>
    <row r="12" spans="1:18" s="208" customFormat="1" ht="24.75" customHeight="1">
      <c r="A12" s="855" t="s">
        <v>25</v>
      </c>
      <c r="B12" s="856"/>
      <c r="C12" s="856"/>
      <c r="D12" s="856"/>
      <c r="E12" s="856"/>
      <c r="F12" s="856"/>
      <c r="G12" s="856"/>
      <c r="H12" s="856"/>
      <c r="I12" s="856"/>
      <c r="J12" s="856"/>
      <c r="K12" s="856"/>
      <c r="L12" s="856"/>
      <c r="M12" s="856"/>
      <c r="N12" s="856"/>
      <c r="O12" s="856"/>
      <c r="P12" s="239"/>
      <c r="Q12" s="207"/>
      <c r="R12" s="207"/>
    </row>
    <row r="13" spans="1:18" s="208" customFormat="1" ht="39" customHeight="1">
      <c r="A13" s="240"/>
      <c r="B13" s="241" t="s">
        <v>26</v>
      </c>
      <c r="C13" s="242"/>
      <c r="D13" s="243" t="s">
        <v>142</v>
      </c>
      <c r="E13" s="244" t="s">
        <v>28</v>
      </c>
      <c r="F13" s="245" t="s">
        <v>29</v>
      </c>
      <c r="G13" s="246" t="s">
        <v>30</v>
      </c>
      <c r="H13" s="247" t="str">
        <f>H4</f>
        <v>BLACK
0247</v>
      </c>
      <c r="I13" s="244" t="str">
        <f>I4</f>
        <v>ECLIPSE BLUE
8598</v>
      </c>
      <c r="J13" s="244" t="str">
        <f>+J4</f>
        <v>LEATHER BROWN
5583</v>
      </c>
      <c r="K13" s="245" t="s">
        <v>32</v>
      </c>
      <c r="L13" s="245" t="s">
        <v>33</v>
      </c>
      <c r="M13" s="245" t="s">
        <v>34</v>
      </c>
      <c r="N13" s="245" t="s">
        <v>35</v>
      </c>
      <c r="O13" s="245" t="s">
        <v>36</v>
      </c>
      <c r="R13" s="250"/>
    </row>
    <row r="14" spans="1:18" s="259" customFormat="1" ht="72" customHeight="1">
      <c r="A14" s="865" t="s">
        <v>497</v>
      </c>
      <c r="B14" s="866"/>
      <c r="C14" s="867"/>
      <c r="D14" s="212"/>
      <c r="E14" s="211" t="s">
        <v>38</v>
      </c>
      <c r="F14" s="251" t="s">
        <v>39</v>
      </c>
      <c r="G14" s="252">
        <v>1</v>
      </c>
      <c r="H14" s="209" t="s">
        <v>396</v>
      </c>
      <c r="I14" s="209" t="s">
        <v>395</v>
      </c>
      <c r="J14" s="209" t="s">
        <v>498</v>
      </c>
      <c r="K14" s="271"/>
      <c r="L14" s="271"/>
      <c r="M14" s="521"/>
      <c r="N14" s="271"/>
      <c r="O14" s="273"/>
    </row>
    <row r="15" spans="1:18" s="259" customFormat="1" ht="71.25" customHeight="1">
      <c r="A15" s="865" t="s">
        <v>499</v>
      </c>
      <c r="B15" s="866"/>
      <c r="C15" s="867"/>
      <c r="D15" s="541"/>
      <c r="E15" s="211" t="s">
        <v>38</v>
      </c>
      <c r="F15" s="251" t="s">
        <v>398</v>
      </c>
      <c r="G15" s="252">
        <v>2</v>
      </c>
      <c r="H15" s="209" t="s">
        <v>396</v>
      </c>
      <c r="I15" s="209" t="s">
        <v>395</v>
      </c>
      <c r="J15" s="209" t="s">
        <v>524</v>
      </c>
      <c r="K15" s="271"/>
      <c r="L15" s="271"/>
      <c r="M15" s="521"/>
      <c r="N15" s="271"/>
      <c r="O15" s="273"/>
    </row>
    <row r="16" spans="1:18" s="259" customFormat="1" ht="73.5" customHeight="1">
      <c r="A16" s="1015" t="s">
        <v>500</v>
      </c>
      <c r="B16" s="1016"/>
      <c r="C16" s="1017"/>
      <c r="D16" s="555"/>
      <c r="E16" s="212" t="s">
        <v>334</v>
      </c>
      <c r="F16" s="251" t="s">
        <v>400</v>
      </c>
      <c r="G16" s="252">
        <v>1</v>
      </c>
      <c r="H16" s="209" t="s">
        <v>336</v>
      </c>
      <c r="I16" s="209" t="s">
        <v>238</v>
      </c>
      <c r="J16" s="209" t="s">
        <v>501</v>
      </c>
      <c r="K16" s="271"/>
      <c r="L16" s="271"/>
      <c r="M16" s="543"/>
      <c r="N16" s="271"/>
      <c r="O16" s="273"/>
    </row>
    <row r="17" spans="1:18" s="259" customFormat="1" ht="78" customHeight="1">
      <c r="A17" s="879" t="s">
        <v>160</v>
      </c>
      <c r="B17" s="879"/>
      <c r="C17" s="879"/>
      <c r="D17" s="212" t="s">
        <v>161</v>
      </c>
      <c r="E17" s="212" t="s">
        <v>162</v>
      </c>
      <c r="F17" s="275" t="s">
        <v>401</v>
      </c>
      <c r="G17" s="252">
        <v>1</v>
      </c>
      <c r="H17" s="212" t="s">
        <v>13</v>
      </c>
      <c r="I17" s="212" t="s">
        <v>13</v>
      </c>
      <c r="J17" s="212" t="s">
        <v>13</v>
      </c>
      <c r="K17" s="271"/>
      <c r="L17" s="271"/>
      <c r="M17" s="272"/>
      <c r="N17" s="271"/>
      <c r="O17" s="273"/>
    </row>
    <row r="18" spans="1:18" s="259" customFormat="1" ht="93.75" customHeight="1">
      <c r="A18" s="885" t="s">
        <v>502</v>
      </c>
      <c r="B18" s="1010"/>
      <c r="C18" s="1011"/>
      <c r="D18" s="519" t="s">
        <v>403</v>
      </c>
      <c r="E18" s="212" t="s">
        <v>404</v>
      </c>
      <c r="F18" s="275" t="s">
        <v>503</v>
      </c>
      <c r="G18" s="252">
        <v>3</v>
      </c>
      <c r="H18" s="212" t="s">
        <v>406</v>
      </c>
      <c r="I18" s="212" t="s">
        <v>406</v>
      </c>
      <c r="J18" s="212" t="s">
        <v>406</v>
      </c>
      <c r="K18" s="271"/>
      <c r="L18" s="271"/>
      <c r="M18" s="272"/>
      <c r="N18" s="271"/>
      <c r="O18" s="273"/>
    </row>
    <row r="19" spans="1:18" s="259" customFormat="1" ht="63" customHeight="1">
      <c r="A19" s="885" t="s">
        <v>504</v>
      </c>
      <c r="B19" s="1010"/>
      <c r="C19" s="1011"/>
      <c r="D19" s="252"/>
      <c r="E19" s="252" t="s">
        <v>17</v>
      </c>
      <c r="F19" s="275" t="s">
        <v>412</v>
      </c>
      <c r="G19" s="252">
        <v>2</v>
      </c>
      <c r="H19" s="212" t="s">
        <v>59</v>
      </c>
      <c r="I19" s="212" t="s">
        <v>59</v>
      </c>
      <c r="J19" s="212" t="s">
        <v>59</v>
      </c>
      <c r="K19" s="271"/>
      <c r="L19" s="271"/>
      <c r="M19" s="272"/>
      <c r="N19" s="271"/>
      <c r="O19" s="273"/>
    </row>
    <row r="20" spans="1:18" s="259" customFormat="1" ht="60" customHeight="1">
      <c r="A20" s="885" t="s">
        <v>57</v>
      </c>
      <c r="B20" s="1008"/>
      <c r="C20" s="1009"/>
      <c r="D20" s="252"/>
      <c r="E20" s="252" t="s">
        <v>17</v>
      </c>
      <c r="F20" s="275" t="s">
        <v>505</v>
      </c>
      <c r="G20" s="252">
        <v>6</v>
      </c>
      <c r="H20" s="252" t="s">
        <v>59</v>
      </c>
      <c r="I20" s="252" t="s">
        <v>59</v>
      </c>
      <c r="J20" s="252" t="s">
        <v>59</v>
      </c>
      <c r="K20" s="271"/>
      <c r="L20" s="271"/>
      <c r="M20" s="276"/>
      <c r="N20" s="272"/>
      <c r="O20" s="272"/>
    </row>
    <row r="21" spans="1:18" s="259" customFormat="1" ht="50.25" customHeight="1">
      <c r="A21" s="885" t="s">
        <v>52</v>
      </c>
      <c r="B21" s="1008"/>
      <c r="C21" s="1009"/>
      <c r="D21" s="211"/>
      <c r="E21" s="252" t="s">
        <v>17</v>
      </c>
      <c r="F21" s="275" t="s">
        <v>525</v>
      </c>
      <c r="G21" s="252">
        <v>2</v>
      </c>
      <c r="H21" s="252" t="s">
        <v>19</v>
      </c>
      <c r="I21" s="252" t="s">
        <v>19</v>
      </c>
      <c r="J21" s="252" t="s">
        <v>19</v>
      </c>
      <c r="K21" s="271"/>
      <c r="L21" s="271"/>
      <c r="M21" s="276"/>
      <c r="N21" s="272"/>
      <c r="O21" s="272"/>
    </row>
    <row r="22" spans="1:18" s="259" customFormat="1" ht="60" customHeight="1">
      <c r="A22" s="1026" t="s">
        <v>506</v>
      </c>
      <c r="B22" s="1027"/>
      <c r="C22" s="1027"/>
      <c r="D22" s="455" t="s">
        <v>55</v>
      </c>
      <c r="E22" s="252" t="s">
        <v>47</v>
      </c>
      <c r="F22" s="275" t="s">
        <v>507</v>
      </c>
      <c r="G22" s="252">
        <v>1</v>
      </c>
      <c r="H22" s="252" t="s">
        <v>13</v>
      </c>
      <c r="I22" s="252" t="s">
        <v>252</v>
      </c>
      <c r="J22" s="252" t="s">
        <v>13</v>
      </c>
      <c r="K22" s="271"/>
      <c r="L22" s="271"/>
      <c r="M22" s="276"/>
      <c r="N22" s="272"/>
      <c r="O22" s="272"/>
    </row>
    <row r="23" spans="1:18" s="259" customFormat="1" ht="60" customHeight="1">
      <c r="A23" s="1026" t="s">
        <v>508</v>
      </c>
      <c r="B23" s="1027"/>
      <c r="C23" s="1027"/>
      <c r="D23" s="278" t="s">
        <v>509</v>
      </c>
      <c r="E23" s="252" t="s">
        <v>47</v>
      </c>
      <c r="F23" s="275" t="s">
        <v>415</v>
      </c>
      <c r="G23" s="252">
        <v>2</v>
      </c>
      <c r="H23" s="252" t="s">
        <v>13</v>
      </c>
      <c r="I23" s="252" t="s">
        <v>252</v>
      </c>
      <c r="J23" s="252" t="s">
        <v>13</v>
      </c>
      <c r="K23" s="271"/>
      <c r="L23" s="271"/>
      <c r="M23" s="276"/>
      <c r="N23" s="272"/>
      <c r="O23" s="272"/>
    </row>
    <row r="24" spans="1:18" s="259" customFormat="1" ht="60" customHeight="1">
      <c r="A24" s="1027" t="s">
        <v>60</v>
      </c>
      <c r="B24" s="1027"/>
      <c r="C24" s="1027"/>
      <c r="D24" s="279" t="s">
        <v>61</v>
      </c>
      <c r="E24" s="279" t="s">
        <v>47</v>
      </c>
      <c r="F24" s="275" t="s">
        <v>415</v>
      </c>
      <c r="G24" s="252"/>
      <c r="H24" s="252" t="s">
        <v>13</v>
      </c>
      <c r="I24" s="252" t="s">
        <v>252</v>
      </c>
      <c r="J24" s="252" t="s">
        <v>13</v>
      </c>
      <c r="K24" s="271"/>
      <c r="L24" s="271"/>
      <c r="M24" s="276"/>
      <c r="N24" s="272"/>
      <c r="O24" s="272"/>
    </row>
    <row r="25" spans="1:18" s="259" customFormat="1" ht="48.75" customHeight="1">
      <c r="A25" s="885" t="s">
        <v>258</v>
      </c>
      <c r="B25" s="1008"/>
      <c r="C25" s="1009"/>
      <c r="D25" s="211" t="s">
        <v>179</v>
      </c>
      <c r="E25" s="252" t="s">
        <v>180</v>
      </c>
      <c r="F25" s="275" t="s">
        <v>511</v>
      </c>
      <c r="G25" s="252">
        <v>4</v>
      </c>
      <c r="H25" s="252" t="s">
        <v>13</v>
      </c>
      <c r="I25" s="252" t="s">
        <v>252</v>
      </c>
      <c r="J25" s="252" t="s">
        <v>13</v>
      </c>
      <c r="K25" s="271"/>
      <c r="L25" s="271"/>
      <c r="M25" s="276"/>
      <c r="N25" s="272"/>
      <c r="O25" s="272"/>
    </row>
    <row r="26" spans="1:18" s="259" customFormat="1" ht="48" customHeight="1">
      <c r="A26" s="885" t="s">
        <v>185</v>
      </c>
      <c r="B26" s="1008"/>
      <c r="C26" s="1009"/>
      <c r="D26" s="252"/>
      <c r="E26" s="252" t="s">
        <v>17</v>
      </c>
      <c r="F26" s="275" t="s">
        <v>418</v>
      </c>
      <c r="G26" s="252">
        <v>3</v>
      </c>
      <c r="H26" s="252" t="s">
        <v>19</v>
      </c>
      <c r="I26" s="252" t="s">
        <v>19</v>
      </c>
      <c r="J26" s="252" t="s">
        <v>19</v>
      </c>
      <c r="K26" s="271"/>
      <c r="L26" s="271"/>
      <c r="M26" s="276"/>
      <c r="N26" s="272"/>
      <c r="O26" s="272"/>
      <c r="P26" s="545"/>
    </row>
    <row r="27" spans="1:18" s="259" customFormat="1" ht="67.5" customHeight="1">
      <c r="A27" s="885" t="s">
        <v>419</v>
      </c>
      <c r="B27" s="1008"/>
      <c r="C27" s="1009"/>
      <c r="D27" s="252"/>
      <c r="E27" s="252" t="s">
        <v>17</v>
      </c>
      <c r="F27" s="275" t="s">
        <v>418</v>
      </c>
      <c r="G27" s="252">
        <v>3</v>
      </c>
      <c r="H27" s="252" t="s">
        <v>19</v>
      </c>
      <c r="I27" s="252" t="s">
        <v>19</v>
      </c>
      <c r="J27" s="252" t="s">
        <v>19</v>
      </c>
      <c r="K27" s="271"/>
      <c r="L27" s="271"/>
      <c r="M27" s="276"/>
      <c r="N27" s="272"/>
      <c r="O27" s="272"/>
      <c r="P27" s="545"/>
    </row>
    <row r="28" spans="1:18" s="208" customFormat="1" ht="24.75" customHeight="1">
      <c r="A28" s="855" t="s">
        <v>526</v>
      </c>
      <c r="B28" s="856"/>
      <c r="C28" s="856"/>
      <c r="D28" s="856"/>
      <c r="E28" s="856"/>
      <c r="F28" s="856"/>
      <c r="G28" s="856"/>
      <c r="H28" s="856"/>
      <c r="I28" s="856"/>
      <c r="J28" s="856"/>
      <c r="K28" s="856"/>
      <c r="L28" s="856"/>
      <c r="M28" s="856"/>
      <c r="N28" s="856"/>
      <c r="O28" s="856"/>
      <c r="P28" s="239"/>
      <c r="Q28" s="207"/>
      <c r="R28" s="207"/>
    </row>
    <row r="29" spans="1:18" s="208" customFormat="1" ht="39" customHeight="1">
      <c r="A29" s="240"/>
      <c r="B29" s="241" t="s">
        <v>26</v>
      </c>
      <c r="C29" s="242"/>
      <c r="D29" s="243" t="s">
        <v>142</v>
      </c>
      <c r="E29" s="244" t="s">
        <v>28</v>
      </c>
      <c r="F29" s="245" t="s">
        <v>29</v>
      </c>
      <c r="G29" s="246" t="s">
        <v>30</v>
      </c>
      <c r="H29" s="247" t="str">
        <f>H8</f>
        <v>BLACK
0247</v>
      </c>
      <c r="I29" s="244" t="str">
        <f>I8</f>
        <v>ECLIPSE BLUE
8598</v>
      </c>
      <c r="J29" s="244" t="str">
        <f>J8</f>
        <v>LEATHER BROWN
5583</v>
      </c>
      <c r="K29" s="245" t="s">
        <v>32</v>
      </c>
      <c r="L29" s="245" t="s">
        <v>33</v>
      </c>
      <c r="M29" s="245" t="s">
        <v>34</v>
      </c>
      <c r="N29" s="245" t="s">
        <v>35</v>
      </c>
      <c r="O29" s="245" t="s">
        <v>36</v>
      </c>
      <c r="R29" s="250"/>
    </row>
    <row r="30" spans="1:18" s="259" customFormat="1" ht="93" customHeight="1">
      <c r="A30" s="1023" t="s">
        <v>333</v>
      </c>
      <c r="B30" s="869"/>
      <c r="C30" s="870"/>
      <c r="D30" s="212"/>
      <c r="E30" s="212" t="s">
        <v>334</v>
      </c>
      <c r="F30" s="280" t="s">
        <v>39</v>
      </c>
      <c r="G30" s="252">
        <v>1</v>
      </c>
      <c r="H30" s="209" t="s">
        <v>527</v>
      </c>
      <c r="I30" s="209" t="s">
        <v>528</v>
      </c>
      <c r="J30" s="308" t="s">
        <v>529</v>
      </c>
      <c r="K30" s="271"/>
      <c r="L30" s="271"/>
      <c r="M30" s="543"/>
      <c r="N30" s="271"/>
      <c r="O30" s="273"/>
    </row>
    <row r="31" spans="1:18" s="259" customFormat="1" ht="72.75" customHeight="1">
      <c r="A31" s="885" t="s">
        <v>424</v>
      </c>
      <c r="B31" s="1008"/>
      <c r="C31" s="1009"/>
      <c r="D31" s="211" t="s">
        <v>277</v>
      </c>
      <c r="E31" s="212" t="s">
        <v>278</v>
      </c>
      <c r="F31" s="275" t="s">
        <v>425</v>
      </c>
      <c r="G31" s="252">
        <v>2</v>
      </c>
      <c r="H31" s="556" t="s">
        <v>13</v>
      </c>
      <c r="I31" s="211" t="s">
        <v>252</v>
      </c>
      <c r="J31" s="556" t="s">
        <v>13</v>
      </c>
      <c r="K31" s="271"/>
      <c r="L31" s="271"/>
      <c r="M31" s="276"/>
      <c r="N31" s="272"/>
      <c r="O31" s="282"/>
    </row>
    <row r="32" spans="1:18" s="259" customFormat="1" ht="66.75" customHeight="1">
      <c r="A32" s="868" t="s">
        <v>530</v>
      </c>
      <c r="B32" s="1024"/>
      <c r="C32" s="1025"/>
      <c r="D32" s="278" t="s">
        <v>179</v>
      </c>
      <c r="E32" s="278" t="s">
        <v>180</v>
      </c>
      <c r="F32" s="275" t="s">
        <v>427</v>
      </c>
      <c r="G32" s="252">
        <v>3</v>
      </c>
      <c r="H32" s="556" t="s">
        <v>13</v>
      </c>
      <c r="I32" s="211" t="s">
        <v>252</v>
      </c>
      <c r="J32" s="556" t="s">
        <v>13</v>
      </c>
      <c r="K32" s="271"/>
      <c r="L32" s="271"/>
      <c r="M32" s="272"/>
      <c r="N32" s="271"/>
      <c r="O32" s="271"/>
    </row>
    <row r="33" spans="1:18" s="208" customFormat="1" ht="24.75" customHeight="1">
      <c r="A33" s="855" t="s">
        <v>512</v>
      </c>
      <c r="B33" s="856"/>
      <c r="C33" s="856"/>
      <c r="D33" s="856"/>
      <c r="E33" s="856"/>
      <c r="F33" s="856"/>
      <c r="G33" s="856"/>
      <c r="H33" s="856"/>
      <c r="I33" s="856"/>
      <c r="J33" s="856"/>
      <c r="K33" s="856"/>
      <c r="L33" s="856"/>
      <c r="M33" s="856"/>
      <c r="N33" s="856"/>
      <c r="O33" s="856"/>
      <c r="P33" s="239"/>
      <c r="Q33" s="207"/>
      <c r="R33" s="207"/>
    </row>
    <row r="34" spans="1:18" s="208" customFormat="1" ht="105.75" customHeight="1">
      <c r="A34" s="858" t="s">
        <v>429</v>
      </c>
      <c r="B34" s="853"/>
      <c r="C34" s="854"/>
      <c r="D34" s="252"/>
      <c r="E34" s="211" t="s">
        <v>281</v>
      </c>
      <c r="F34" s="275" t="s">
        <v>430</v>
      </c>
      <c r="G34" s="252">
        <v>1</v>
      </c>
      <c r="H34" s="212" t="s">
        <v>19</v>
      </c>
      <c r="I34" s="212" t="s">
        <v>283</v>
      </c>
      <c r="J34" s="212" t="s">
        <v>514</v>
      </c>
      <c r="K34" s="292"/>
      <c r="L34" s="292"/>
      <c r="M34" s="276"/>
      <c r="N34" s="293"/>
      <c r="O34" s="293"/>
      <c r="P34" s="239"/>
      <c r="Q34" s="207"/>
      <c r="R34" s="207"/>
    </row>
    <row r="35" spans="1:18" s="208" customFormat="1" ht="105.75" customHeight="1">
      <c r="A35" s="858" t="s">
        <v>350</v>
      </c>
      <c r="B35" s="853"/>
      <c r="C35" s="854"/>
      <c r="D35" s="252"/>
      <c r="E35" s="211" t="s">
        <v>281</v>
      </c>
      <c r="F35" s="275" t="s">
        <v>431</v>
      </c>
      <c r="G35" s="252">
        <v>1</v>
      </c>
      <c r="H35" s="212" t="s">
        <v>19</v>
      </c>
      <c r="I35" s="212" t="s">
        <v>283</v>
      </c>
      <c r="J35" s="212" t="s">
        <v>514</v>
      </c>
      <c r="K35" s="292"/>
      <c r="L35" s="292"/>
      <c r="M35" s="276"/>
      <c r="N35" s="293"/>
      <c r="O35" s="293"/>
      <c r="P35" s="239"/>
      <c r="Q35" s="207"/>
      <c r="R35" s="207"/>
    </row>
    <row r="36" spans="1:18" s="208" customFormat="1" ht="19.5">
      <c r="A36" s="297" t="s">
        <v>516</v>
      </c>
      <c r="B36" s="298"/>
      <c r="C36" s="299"/>
      <c r="D36" s="299"/>
      <c r="E36" s="299"/>
      <c r="F36" s="299"/>
      <c r="G36" s="299"/>
      <c r="H36" s="300"/>
      <c r="I36" s="300"/>
      <c r="J36" s="300"/>
      <c r="K36" s="299"/>
      <c r="L36" s="301"/>
      <c r="M36" s="302"/>
      <c r="N36" s="299"/>
      <c r="O36" s="299"/>
      <c r="P36" s="239"/>
      <c r="Q36" s="207"/>
      <c r="R36" s="207"/>
    </row>
    <row r="37" spans="1:18" s="259" customFormat="1" ht="110.25" customHeight="1">
      <c r="A37" s="842" t="s">
        <v>437</v>
      </c>
      <c r="B37" s="847"/>
      <c r="C37" s="848"/>
      <c r="D37" s="261" t="s">
        <v>90</v>
      </c>
      <c r="E37" s="212" t="s">
        <v>91</v>
      </c>
      <c r="F37" s="280" t="s">
        <v>105</v>
      </c>
      <c r="G37" s="261">
        <v>1</v>
      </c>
      <c r="H37" s="838" t="s">
        <v>19</v>
      </c>
      <c r="I37" s="839"/>
      <c r="J37" s="839"/>
      <c r="K37" s="292"/>
      <c r="L37" s="292"/>
      <c r="M37" s="276"/>
      <c r="N37" s="293"/>
      <c r="O37" s="293"/>
    </row>
    <row r="38" spans="1:18" s="259" customFormat="1" ht="99.75" customHeight="1">
      <c r="A38" s="842" t="s">
        <v>288</v>
      </c>
      <c r="B38" s="847"/>
      <c r="C38" s="848"/>
      <c r="D38" s="261" t="s">
        <v>364</v>
      </c>
      <c r="E38" s="212" t="s">
        <v>97</v>
      </c>
      <c r="F38" s="260" t="s">
        <v>531</v>
      </c>
      <c r="G38" s="261">
        <v>1</v>
      </c>
      <c r="H38" s="838" t="s">
        <v>99</v>
      </c>
      <c r="I38" s="839"/>
      <c r="J38" s="839"/>
      <c r="K38" s="292"/>
      <c r="L38" s="292"/>
      <c r="M38" s="276"/>
      <c r="N38" s="293"/>
      <c r="O38" s="293"/>
    </row>
    <row r="39" spans="1:18" s="259" customFormat="1" ht="123.75" customHeight="1">
      <c r="A39" s="852" t="s">
        <v>289</v>
      </c>
      <c r="B39" s="853"/>
      <c r="C39" s="854"/>
      <c r="D39" s="295" t="s">
        <v>101</v>
      </c>
      <c r="E39" s="296" t="s">
        <v>97</v>
      </c>
      <c r="F39" s="280" t="s">
        <v>98</v>
      </c>
      <c r="G39" s="261">
        <v>1</v>
      </c>
      <c r="H39" s="838" t="s">
        <v>102</v>
      </c>
      <c r="I39" s="839"/>
      <c r="J39" s="839"/>
      <c r="K39" s="292"/>
      <c r="L39" s="292"/>
      <c r="M39" s="276"/>
      <c r="N39" s="293"/>
      <c r="O39" s="293"/>
    </row>
    <row r="40" spans="1:18" s="259" customFormat="1" ht="86.25" customHeight="1">
      <c r="A40" s="834" t="s">
        <v>103</v>
      </c>
      <c r="B40" s="835"/>
      <c r="C40" s="836"/>
      <c r="D40" s="252" t="s">
        <v>104</v>
      </c>
      <c r="E40" s="211" t="s">
        <v>97</v>
      </c>
      <c r="F40" s="251" t="s">
        <v>105</v>
      </c>
      <c r="G40" s="252">
        <v>1</v>
      </c>
      <c r="H40" s="838" t="s">
        <v>106</v>
      </c>
      <c r="I40" s="839"/>
      <c r="J40" s="839"/>
      <c r="K40" s="292"/>
      <c r="L40" s="292"/>
      <c r="M40" s="276"/>
      <c r="N40" s="293"/>
      <c r="O40" s="293"/>
    </row>
    <row r="41" spans="1:18" s="259" customFormat="1" ht="26.25" customHeight="1">
      <c r="A41" s="297" t="s">
        <v>290</v>
      </c>
      <c r="B41" s="298"/>
      <c r="C41" s="299"/>
      <c r="D41" s="299"/>
      <c r="E41" s="299"/>
      <c r="F41" s="299"/>
      <c r="G41" s="299"/>
      <c r="H41" s="300"/>
      <c r="I41" s="300"/>
      <c r="J41" s="300"/>
      <c r="K41" s="299"/>
      <c r="L41" s="301"/>
      <c r="M41" s="302"/>
      <c r="N41" s="299"/>
      <c r="O41" s="299"/>
    </row>
    <row r="42" spans="1:18" s="259" customFormat="1" ht="91.5" customHeight="1">
      <c r="A42" s="842" t="s">
        <v>442</v>
      </c>
      <c r="B42" s="847"/>
      <c r="C42" s="848"/>
      <c r="D42" s="261" t="s">
        <v>96</v>
      </c>
      <c r="E42" s="212" t="s">
        <v>97</v>
      </c>
      <c r="F42" s="280" t="s">
        <v>98</v>
      </c>
      <c r="G42" s="261">
        <v>1</v>
      </c>
      <c r="H42" s="838" t="s">
        <v>99</v>
      </c>
      <c r="I42" s="839"/>
      <c r="J42" s="839"/>
      <c r="K42" s="292"/>
      <c r="L42" s="292"/>
      <c r="M42" s="276"/>
      <c r="N42" s="293"/>
      <c r="O42" s="293"/>
    </row>
    <row r="43" spans="1:18" s="259" customFormat="1" ht="112.5" customHeight="1">
      <c r="A43" s="852" t="s">
        <v>289</v>
      </c>
      <c r="B43" s="853"/>
      <c r="C43" s="854"/>
      <c r="D43" s="295" t="s">
        <v>101</v>
      </c>
      <c r="E43" s="296" t="s">
        <v>97</v>
      </c>
      <c r="F43" s="280" t="s">
        <v>98</v>
      </c>
      <c r="G43" s="261">
        <v>1</v>
      </c>
      <c r="H43" s="838" t="s">
        <v>99</v>
      </c>
      <c r="I43" s="839"/>
      <c r="J43" s="839"/>
      <c r="K43" s="292"/>
      <c r="L43" s="292"/>
      <c r="M43" s="276"/>
      <c r="N43" s="293"/>
      <c r="O43" s="293"/>
    </row>
    <row r="44" spans="1:18" s="259" customFormat="1" ht="84" customHeight="1">
      <c r="A44" s="834" t="s">
        <v>103</v>
      </c>
      <c r="B44" s="835"/>
      <c r="C44" s="836"/>
      <c r="D44" s="252" t="s">
        <v>104</v>
      </c>
      <c r="E44" s="211" t="s">
        <v>97</v>
      </c>
      <c r="F44" s="251" t="s">
        <v>105</v>
      </c>
      <c r="G44" s="252">
        <v>1</v>
      </c>
      <c r="H44" s="838" t="s">
        <v>106</v>
      </c>
      <c r="I44" s="839"/>
      <c r="J44" s="839"/>
      <c r="K44" s="292"/>
      <c r="L44" s="292"/>
      <c r="M44" s="276"/>
      <c r="N44" s="293"/>
      <c r="O44" s="293"/>
    </row>
    <row r="45" spans="1:18" s="208" customFormat="1" ht="19.5">
      <c r="A45" s="855" t="s">
        <v>107</v>
      </c>
      <c r="B45" s="856"/>
      <c r="C45" s="856"/>
      <c r="D45" s="856"/>
      <c r="E45" s="856"/>
      <c r="F45" s="856"/>
      <c r="G45" s="856"/>
      <c r="H45" s="856"/>
      <c r="I45" s="856"/>
      <c r="J45" s="856"/>
      <c r="K45" s="856"/>
      <c r="L45" s="856"/>
      <c r="M45" s="856"/>
      <c r="N45" s="856"/>
      <c r="O45" s="856"/>
      <c r="P45" s="239"/>
      <c r="Q45" s="207"/>
      <c r="R45" s="207"/>
    </row>
    <row r="46" spans="1:18" s="259" customFormat="1" ht="153.75" customHeight="1">
      <c r="A46" s="767" t="s">
        <v>198</v>
      </c>
      <c r="B46" s="767"/>
      <c r="C46" s="768"/>
      <c r="D46" s="304" t="s">
        <v>199</v>
      </c>
      <c r="E46" s="238" t="s">
        <v>91</v>
      </c>
      <c r="F46" s="275" t="s">
        <v>443</v>
      </c>
      <c r="G46" s="252">
        <v>1</v>
      </c>
      <c r="H46" s="838" t="s">
        <v>102</v>
      </c>
      <c r="I46" s="839"/>
      <c r="J46" s="839"/>
      <c r="K46" s="292"/>
      <c r="L46" s="292"/>
      <c r="M46" s="276"/>
      <c r="N46" s="293"/>
      <c r="O46" s="293"/>
    </row>
    <row r="47" spans="1:18" s="259" customFormat="1" ht="173.25" customHeight="1">
      <c r="A47" s="842" t="s">
        <v>201</v>
      </c>
      <c r="B47" s="847"/>
      <c r="C47" s="848"/>
      <c r="D47" s="291" t="s">
        <v>109</v>
      </c>
      <c r="E47" s="238" t="s">
        <v>91</v>
      </c>
      <c r="F47" s="307"/>
      <c r="G47" s="261">
        <v>1</v>
      </c>
      <c r="H47" s="838" t="s">
        <v>102</v>
      </c>
      <c r="I47" s="839"/>
      <c r="J47" s="839"/>
      <c r="K47" s="292"/>
      <c r="L47" s="292"/>
      <c r="M47" s="276"/>
      <c r="N47" s="293"/>
      <c r="O47" s="293"/>
    </row>
    <row r="48" spans="1:18" s="259" customFormat="1" ht="192" customHeight="1">
      <c r="A48" s="849" t="s">
        <v>112</v>
      </c>
      <c r="B48" s="850"/>
      <c r="C48" s="851"/>
      <c r="D48" s="308" t="s">
        <v>445</v>
      </c>
      <c r="E48" s="211" t="s">
        <v>91</v>
      </c>
      <c r="F48" s="275" t="s">
        <v>446</v>
      </c>
      <c r="G48" s="252">
        <v>1</v>
      </c>
      <c r="H48" s="838" t="s">
        <v>102</v>
      </c>
      <c r="I48" s="839"/>
      <c r="J48" s="839"/>
      <c r="K48" s="292"/>
      <c r="L48" s="292"/>
      <c r="M48" s="276"/>
      <c r="N48" s="293"/>
      <c r="O48" s="293"/>
    </row>
    <row r="49" spans="1:15" s="259" customFormat="1" ht="178.5" customHeight="1">
      <c r="A49" s="905" t="s">
        <v>447</v>
      </c>
      <c r="B49" s="767"/>
      <c r="C49" s="768"/>
      <c r="D49" s="310" t="s">
        <v>116</v>
      </c>
      <c r="E49" s="548" t="s">
        <v>91</v>
      </c>
      <c r="F49" s="275" t="s">
        <v>448</v>
      </c>
      <c r="G49" s="252">
        <v>1</v>
      </c>
      <c r="H49" s="838" t="s">
        <v>102</v>
      </c>
      <c r="I49" s="839"/>
      <c r="J49" s="839"/>
      <c r="K49" s="292"/>
      <c r="L49" s="292"/>
      <c r="M49" s="276"/>
      <c r="N49" s="293"/>
      <c r="O49" s="293"/>
    </row>
    <row r="50" spans="1:15" s="259" customFormat="1" ht="171" customHeight="1">
      <c r="A50" s="767" t="s">
        <v>205</v>
      </c>
      <c r="B50" s="767"/>
      <c r="C50" s="768"/>
      <c r="D50" s="304" t="s">
        <v>119</v>
      </c>
      <c r="E50" s="238" t="s">
        <v>91</v>
      </c>
      <c r="F50" s="305"/>
      <c r="G50" s="252">
        <v>1</v>
      </c>
      <c r="H50" s="845" t="s">
        <v>102</v>
      </c>
      <c r="I50" s="846"/>
      <c r="J50" s="996"/>
      <c r="K50" s="292"/>
      <c r="L50" s="292"/>
      <c r="M50" s="276"/>
      <c r="N50" s="293"/>
      <c r="O50" s="293"/>
    </row>
    <row r="51" spans="1:15" s="259" customFormat="1" ht="93" customHeight="1">
      <c r="A51" s="837" t="s">
        <v>121</v>
      </c>
      <c r="B51" s="835"/>
      <c r="C51" s="836"/>
      <c r="D51" s="252"/>
      <c r="E51" s="211" t="s">
        <v>17</v>
      </c>
      <c r="F51" s="275"/>
      <c r="G51" s="252">
        <v>2</v>
      </c>
      <c r="H51" s="557"/>
      <c r="I51" s="558"/>
      <c r="J51" s="558"/>
      <c r="K51" s="292"/>
      <c r="L51" s="292"/>
      <c r="M51" s="276"/>
      <c r="N51" s="293"/>
      <c r="O51" s="293"/>
    </row>
    <row r="52" spans="1:15" s="259" customFormat="1" ht="93" customHeight="1">
      <c r="A52" s="834" t="s">
        <v>122</v>
      </c>
      <c r="B52" s="835"/>
      <c r="C52" s="836"/>
      <c r="D52" s="252"/>
      <c r="E52" s="211" t="s">
        <v>17</v>
      </c>
      <c r="F52" s="275"/>
      <c r="G52" s="252">
        <v>1</v>
      </c>
      <c r="H52" s="557"/>
      <c r="I52" s="558"/>
      <c r="J52" s="558"/>
      <c r="K52" s="292"/>
      <c r="L52" s="292"/>
      <c r="M52" s="276"/>
      <c r="N52" s="293"/>
      <c r="O52" s="293"/>
    </row>
    <row r="53" spans="1:15" s="259" customFormat="1" ht="99.75" customHeight="1">
      <c r="A53" s="837" t="s">
        <v>123</v>
      </c>
      <c r="B53" s="835"/>
      <c r="C53" s="836"/>
      <c r="D53" s="252"/>
      <c r="E53" s="211" t="s">
        <v>17</v>
      </c>
      <c r="F53" s="275"/>
      <c r="G53" s="252">
        <v>1</v>
      </c>
      <c r="K53" s="292"/>
      <c r="L53" s="292"/>
      <c r="M53" s="276"/>
      <c r="N53" s="293"/>
      <c r="O53" s="293"/>
    </row>
    <row r="54" spans="1:15" s="259" customFormat="1" ht="75" customHeight="1" thickBot="1">
      <c r="A54" s="318"/>
      <c r="B54" s="319"/>
      <c r="C54" s="320"/>
      <c r="D54" s="321"/>
      <c r="E54" s="322" t="s">
        <v>17</v>
      </c>
      <c r="F54" s="526"/>
      <c r="G54" s="321">
        <v>1</v>
      </c>
      <c r="H54" s="557"/>
      <c r="I54" s="558"/>
      <c r="J54" s="558"/>
      <c r="K54" s="324"/>
      <c r="L54" s="324"/>
      <c r="M54" s="325"/>
      <c r="N54" s="326"/>
      <c r="O54" s="326"/>
    </row>
    <row r="55" spans="1:15" s="328" customFormat="1" ht="15.75">
      <c r="H55" s="329"/>
      <c r="I55" s="329"/>
      <c r="J55" s="329"/>
    </row>
    <row r="56" spans="1:15" s="208" customFormat="1" ht="15.75">
      <c r="H56" s="330"/>
      <c r="I56" s="330"/>
      <c r="J56" s="330"/>
    </row>
  </sheetData>
  <mergeCells count="64">
    <mergeCell ref="C1:J1"/>
    <mergeCell ref="F2:I2"/>
    <mergeCell ref="F3:G3"/>
    <mergeCell ref="A5:D5"/>
    <mergeCell ref="A6:D6"/>
    <mergeCell ref="F6:G6"/>
    <mergeCell ref="A7:D7"/>
    <mergeCell ref="F7:G7"/>
    <mergeCell ref="K8:O8"/>
    <mergeCell ref="A9:D9"/>
    <mergeCell ref="F9:G9"/>
    <mergeCell ref="A10:D10"/>
    <mergeCell ref="A11:D11"/>
    <mergeCell ref="F11:G11"/>
    <mergeCell ref="A12:O12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O28"/>
    <mergeCell ref="A30:C30"/>
    <mergeCell ref="A31:C31"/>
    <mergeCell ref="A32:C32"/>
    <mergeCell ref="A33:O33"/>
    <mergeCell ref="A34:C34"/>
    <mergeCell ref="A35:C35"/>
    <mergeCell ref="A37:C37"/>
    <mergeCell ref="H37:J37"/>
    <mergeCell ref="A38:C38"/>
    <mergeCell ref="H38:J38"/>
    <mergeCell ref="A39:C39"/>
    <mergeCell ref="H39:J39"/>
    <mergeCell ref="A40:C40"/>
    <mergeCell ref="H40:J40"/>
    <mergeCell ref="A42:C42"/>
    <mergeCell ref="H42:J42"/>
    <mergeCell ref="A43:C43"/>
    <mergeCell ref="H43:J43"/>
    <mergeCell ref="A44:C44"/>
    <mergeCell ref="H44:J44"/>
    <mergeCell ref="A45:O45"/>
    <mergeCell ref="A46:C46"/>
    <mergeCell ref="H46:J46"/>
    <mergeCell ref="A47:C47"/>
    <mergeCell ref="H47:J47"/>
    <mergeCell ref="A51:C51"/>
    <mergeCell ref="A52:C52"/>
    <mergeCell ref="A53:C53"/>
    <mergeCell ref="A48:C48"/>
    <mergeCell ref="H48:J48"/>
    <mergeCell ref="A49:C49"/>
    <mergeCell ref="H49:J49"/>
    <mergeCell ref="A50:C50"/>
    <mergeCell ref="H50:J50"/>
  </mergeCells>
  <phoneticPr fontId="1" type="noConversion"/>
  <printOptions horizontalCentered="1"/>
  <pageMargins left="0.23622047244094491" right="0.23622047244094491" top="0" bottom="0" header="0.31496062992125984" footer="0.31496062992125984"/>
  <pageSetup paperSize="9" scale="6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已命名的範圍</vt:lpstr>
      </vt:variant>
      <vt:variant>
        <vt:i4>21</vt:i4>
      </vt:variant>
    </vt:vector>
  </HeadingPairs>
  <TitlesOfParts>
    <vt:vector size="41" baseType="lpstr">
      <vt:lpstr>11301</vt:lpstr>
      <vt:lpstr>11332</vt:lpstr>
      <vt:lpstr>11412</vt:lpstr>
      <vt:lpstr>11420</vt:lpstr>
      <vt:lpstr>11422</vt:lpstr>
      <vt:lpstr>11440</vt:lpstr>
      <vt:lpstr>11441</vt:lpstr>
      <vt:lpstr>11442</vt:lpstr>
      <vt:lpstr>11443</vt:lpstr>
      <vt:lpstr>11445</vt:lpstr>
      <vt:lpstr>11463</vt:lpstr>
      <vt:lpstr>11464</vt:lpstr>
      <vt:lpstr>11488</vt:lpstr>
      <vt:lpstr>11489</vt:lpstr>
      <vt:lpstr>11492</vt:lpstr>
      <vt:lpstr>11493</vt:lpstr>
      <vt:lpstr>11494</vt:lpstr>
      <vt:lpstr>11534</vt:lpstr>
      <vt:lpstr>11537</vt:lpstr>
      <vt:lpstr>11538</vt:lpstr>
      <vt:lpstr>'11422'!eawrhj</vt:lpstr>
      <vt:lpstr>'11301'!Print_Area</vt:lpstr>
      <vt:lpstr>'11332'!Print_Area</vt:lpstr>
      <vt:lpstr>'11412'!Print_Area</vt:lpstr>
      <vt:lpstr>'11420'!Print_Area</vt:lpstr>
      <vt:lpstr>'11422'!Print_Area</vt:lpstr>
      <vt:lpstr>'11440'!Print_Area</vt:lpstr>
      <vt:lpstr>'11441'!Print_Area</vt:lpstr>
      <vt:lpstr>'11442'!Print_Area</vt:lpstr>
      <vt:lpstr>'11443'!Print_Area</vt:lpstr>
      <vt:lpstr>'11445'!Print_Area</vt:lpstr>
      <vt:lpstr>'11463'!Print_Area</vt:lpstr>
      <vt:lpstr>'11464'!Print_Area</vt:lpstr>
      <vt:lpstr>'11488'!Print_Area</vt:lpstr>
      <vt:lpstr>'11489'!Print_Area</vt:lpstr>
      <vt:lpstr>'11492'!Print_Area</vt:lpstr>
      <vt:lpstr>'11493'!Print_Area</vt:lpstr>
      <vt:lpstr>'11494'!Print_Area</vt:lpstr>
      <vt:lpstr>'11534'!Print_Area</vt:lpstr>
      <vt:lpstr>'11537'!Print_Area</vt:lpstr>
      <vt:lpstr>'11538'!Print_Area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</dc:creator>
  <cp:lastModifiedBy>Steve Hsu</cp:lastModifiedBy>
  <dcterms:created xsi:type="dcterms:W3CDTF">2018-01-31T04:31:11Z</dcterms:created>
  <dcterms:modified xsi:type="dcterms:W3CDTF">2020-01-03T12:23:57Z</dcterms:modified>
</cp:coreProperties>
</file>