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17480" yWindow="580" windowWidth="28160" windowHeight="17480" tabRatio="500"/>
  </bookViews>
  <sheets>
    <sheet name="SPEC" sheetId="3" r:id="rId1"/>
    <sheet name="DIMENSIONS" sheetId="14" r:id="rId2"/>
    <sheet name="GRADE" sheetId="16" r:id="rId3"/>
    <sheet name="1ST" sheetId="6" state="hidden" r:id="rId4"/>
    <sheet name="2ND" sheetId="7" state="hidden" r:id="rId5"/>
    <sheet name="SMS" sheetId="8" state="hidden" r:id="rId6"/>
    <sheet name="PP" sheetId="9" state="hidden" r:id="rId7"/>
  </sheets>
  <externalReferences>
    <externalReference r:id="rId8"/>
    <externalReference r:id="rId9"/>
  </externalReferences>
  <definedNames>
    <definedName name="_19.5" localSheetId="3">[1]dimensions!#REF!</definedName>
    <definedName name="_19.5" localSheetId="4">[1]dimensions!#REF!</definedName>
    <definedName name="_19.5" localSheetId="1">[1]dimensions!#REF!</definedName>
    <definedName name="_19.5" localSheetId="2">[1]dimensions!#REF!</definedName>
    <definedName name="_19.5" localSheetId="6">[1]dimensions!#REF!</definedName>
    <definedName name="_19.5" localSheetId="5">[1]dimensions!#REF!</definedName>
    <definedName name="_19.5" localSheetId="0">[2]dimensions!#REF!</definedName>
    <definedName name="_19.5">[1]dimensions!#REF!</definedName>
    <definedName name="_xlnm.Print_Area" localSheetId="3">'1ST'!$A$3:$G$30</definedName>
    <definedName name="_xlnm.Print_Area" localSheetId="4">'2ND'!$A$4:$G$30</definedName>
    <definedName name="_xlnm.Print_Area" localSheetId="6">PP!$A$4:$G$30</definedName>
    <definedName name="_xlnm.Print_Area" localSheetId="5">SMS!$A$4:$G$30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21" i="3" l="1"/>
  <c r="AG25" i="3"/>
  <c r="AG24" i="3"/>
  <c r="O20" i="16"/>
  <c r="Q20" i="16"/>
  <c r="K20" i="16"/>
  <c r="I20" i="16"/>
  <c r="O19" i="16"/>
  <c r="Q19" i="16"/>
  <c r="K19" i="16"/>
  <c r="I19" i="16"/>
  <c r="Q16" i="16"/>
  <c r="O16" i="16"/>
  <c r="I16" i="16"/>
  <c r="K16" i="16"/>
  <c r="O14" i="16"/>
  <c r="Q14" i="16"/>
  <c r="K14" i="16"/>
  <c r="I14" i="16"/>
  <c r="I13" i="16"/>
  <c r="Q13" i="16"/>
  <c r="O13" i="16"/>
  <c r="K13" i="16"/>
  <c r="Q15" i="16"/>
  <c r="O15" i="16"/>
  <c r="K15" i="16"/>
  <c r="I15" i="16"/>
  <c r="Q12" i="16"/>
  <c r="O12" i="16"/>
  <c r="K12" i="16"/>
  <c r="I12" i="16"/>
  <c r="AG26" i="3"/>
  <c r="AE3" i="14"/>
  <c r="R4" i="14"/>
  <c r="R3" i="14"/>
  <c r="E5" i="14"/>
  <c r="E4" i="14"/>
  <c r="E3" i="14"/>
  <c r="E7" i="16"/>
  <c r="E6" i="16"/>
  <c r="E5" i="16"/>
  <c r="E4" i="16"/>
  <c r="E3" i="16"/>
  <c r="N7" i="16"/>
  <c r="N4" i="16"/>
  <c r="N3" i="16"/>
  <c r="U5" i="16"/>
  <c r="U3" i="16"/>
  <c r="G3" i="6"/>
  <c r="C1" i="6"/>
  <c r="G3" i="7"/>
  <c r="C1" i="7"/>
  <c r="G3" i="8"/>
  <c r="C1" i="8"/>
  <c r="G3" i="9"/>
  <c r="C1" i="9"/>
  <c r="Q11" i="16"/>
  <c r="O11" i="16"/>
  <c r="K11" i="16"/>
  <c r="I11" i="16"/>
</calcChain>
</file>

<file path=xl/sharedStrings.xml><?xml version="1.0" encoding="utf-8"?>
<sst xmlns="http://schemas.openxmlformats.org/spreadsheetml/2006/main" count="212" uniqueCount="112">
  <si>
    <t xml:space="preserve">created date: </t>
  </si>
  <si>
    <t>MATERIAL NO.</t>
  </si>
  <si>
    <t>DESCRIPTION</t>
  </si>
  <si>
    <t>PLACEMENT</t>
  </si>
  <si>
    <t>QTY</t>
  </si>
  <si>
    <t>#</t>
  </si>
  <si>
    <t>CLRWAY A</t>
  </si>
  <si>
    <t>CLRWAY B</t>
  </si>
  <si>
    <t>CLRWAY C</t>
  </si>
  <si>
    <t>CLRWAY D</t>
  </si>
  <si>
    <t>SHELL FABRICS</t>
  </si>
  <si>
    <t>LINING FABRICS</t>
  </si>
  <si>
    <t>INT LABELS</t>
  </si>
  <si>
    <t>style name:</t>
  </si>
  <si>
    <t>product line:</t>
  </si>
  <si>
    <t>size range:</t>
  </si>
  <si>
    <t>sample size:</t>
  </si>
  <si>
    <t>supplier:</t>
  </si>
  <si>
    <t>agency:</t>
  </si>
  <si>
    <t>style reference:</t>
  </si>
  <si>
    <t>sms delivery date:</t>
  </si>
  <si>
    <t>modified date:</t>
  </si>
  <si>
    <t>COMMENTS</t>
  </si>
  <si>
    <t xml:space="preserve">season: </t>
  </si>
  <si>
    <t xml:space="preserve">originator: </t>
  </si>
  <si>
    <t>target price:</t>
  </si>
  <si>
    <t>L</t>
  </si>
  <si>
    <t>PRINTS/ BADGES/EMBROIDERIES</t>
  </si>
  <si>
    <t>season:</t>
  </si>
  <si>
    <t>originator:</t>
  </si>
  <si>
    <t>created date:</t>
  </si>
  <si>
    <t>DATE:</t>
  </si>
  <si>
    <t>CODE:</t>
  </si>
  <si>
    <t>MEASUREMENT DESCRIPTION</t>
  </si>
  <si>
    <t>ORDER</t>
  </si>
  <si>
    <t>RCVD</t>
  </si>
  <si>
    <t>PRICE</t>
  </si>
  <si>
    <t>TOTAL</t>
  </si>
  <si>
    <t>SUPPLIER</t>
  </si>
  <si>
    <t>edit/upload date:</t>
  </si>
  <si>
    <t>XS-XL</t>
  </si>
  <si>
    <t>M</t>
  </si>
  <si>
    <t>GRADING</t>
  </si>
  <si>
    <t>XS</t>
  </si>
  <si>
    <t>S</t>
  </si>
  <si>
    <t>XL</t>
  </si>
  <si>
    <t>GRADING RULE</t>
  </si>
  <si>
    <t>STYLE NAME:</t>
    <phoneticPr fontId="12" type="noConversion"/>
  </si>
  <si>
    <t>DATE:</t>
    <phoneticPr fontId="12" type="noConversion"/>
  </si>
  <si>
    <t>1ST PROTO EVALUATION</t>
  </si>
  <si>
    <t>SEASON:</t>
  </si>
  <si>
    <t>CONSTRUCTION COMMENTS</t>
  </si>
  <si>
    <t>FIT COMMENTS</t>
  </si>
  <si>
    <t>2ND PROTO EVALUATION</t>
  </si>
  <si>
    <t>SMS EVALUATION</t>
  </si>
  <si>
    <t>PRE-PRODUCTION PROTO EVALUATION</t>
  </si>
  <si>
    <t>ALL THESE CORRECTIONS MUST BE MADE BEFORE GOING TO PRODUCTION!</t>
    <phoneticPr fontId="13"/>
  </si>
  <si>
    <t>SIZE:</t>
  </si>
  <si>
    <t>fit:</t>
    <phoneticPr fontId="0" type="noConversion"/>
  </si>
  <si>
    <t>measure unit:</t>
  </si>
  <si>
    <t>INCHES</t>
  </si>
  <si>
    <t>Final garment measurements after washing have to be within tolerance!</t>
  </si>
  <si>
    <t>The zipper lengths that are specified are the usable length when the garment is sewn.  When ordering zippers please add length (if needed) for sewing.</t>
  </si>
  <si>
    <t>1ST PROTO</t>
    <phoneticPr fontId="0" type="noConversion"/>
  </si>
  <si>
    <t>M</t>
    <phoneticPr fontId="0" type="noConversion"/>
  </si>
  <si>
    <t>2-, 3+, 2+</t>
    <phoneticPr fontId="0" type="noConversion"/>
  </si>
  <si>
    <t>FABRIC + TRIM SPECIFICATION</t>
  </si>
  <si>
    <t xml:space="preserve">MEASUREMENTS </t>
  </si>
  <si>
    <t>FIVE 12</t>
  </si>
  <si>
    <t>FRONT HEIGHT</t>
  </si>
  <si>
    <t>BACK HEIGHT</t>
  </si>
  <si>
    <t>STRAP WIDTH</t>
  </si>
  <si>
    <t>STRAP LENGTH</t>
  </si>
  <si>
    <t>REMOVABLE CUPS</t>
  </si>
  <si>
    <t>WIDTH</t>
  </si>
  <si>
    <t>HEIGHT</t>
  </si>
  <si>
    <t>EA</t>
  </si>
  <si>
    <t>W C SIDE BEACH TOP</t>
  </si>
  <si>
    <t>VOLLEYBALL</t>
  </si>
  <si>
    <t>0.25-, 0.25+</t>
  </si>
  <si>
    <t>0.5-, 0.5+</t>
  </si>
  <si>
    <t>TBA</t>
  </si>
  <si>
    <t>shell fabric at front and back main body</t>
  </si>
  <si>
    <t>shell fabric at self fabric binding and straps</t>
  </si>
  <si>
    <t>double lining at front chest, single lining at back</t>
  </si>
  <si>
    <t>lining at interior front and back body</t>
  </si>
  <si>
    <t>FIVE12-W-INT-HT-L</t>
  </si>
  <si>
    <t>main interior heat transfer label</t>
  </si>
  <si>
    <t>x</t>
  </si>
  <si>
    <t>PLEASE SOURCE</t>
  </si>
  <si>
    <t xml:space="preserve">perforated care content label </t>
  </si>
  <si>
    <t xml:space="preserve">left waistband seam  </t>
  </si>
  <si>
    <t>white</t>
  </si>
  <si>
    <t xml:space="preserve">interior cb above underbust band  </t>
  </si>
  <si>
    <t>HT-03</t>
  </si>
  <si>
    <t>center back</t>
  </si>
  <si>
    <t>shell fabric at underbust band</t>
  </si>
  <si>
    <t>heat transfer</t>
  </si>
  <si>
    <t>black</t>
  </si>
  <si>
    <t>neon lime</t>
  </si>
  <si>
    <t>ebony</t>
  </si>
  <si>
    <t>ocean</t>
  </si>
  <si>
    <t>UNDERBUST BAND WIDTH</t>
  </si>
  <si>
    <t>UNDERBUST CIRCUMFERENCE</t>
  </si>
  <si>
    <t>UNDBUST CIRCUMFERENCE</t>
  </si>
  <si>
    <t>Red</t>
  </si>
  <si>
    <t>Ocean</t>
  </si>
  <si>
    <t xml:space="preserve"> </t>
  </si>
  <si>
    <t xml:space="preserve">  </t>
  </si>
  <si>
    <t xml:space="preserve">        </t>
  </si>
  <si>
    <t xml:space="preserve">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</si>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</sst>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"/>
  </numFmts>
  <fonts count="25" x14ac:knownFonts="1">
    <font>
      <sz val="10"/>
      <name val="Verdana"/>
    </font>
    <font>
      <b/>
      <sz val="14"/>
      <name val="Arial Black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8"/>
      <name val="Arial"/>
    </font>
    <font>
      <sz val="10"/>
      <name val="Arial"/>
    </font>
    <font>
      <sz val="6"/>
      <color indexed="55"/>
      <name val="Arial"/>
    </font>
    <font>
      <sz val="9"/>
      <name val="Geneva"/>
    </font>
    <font>
      <sz val="11"/>
      <name val="돋움"/>
    </font>
    <font>
      <u/>
      <sz val="10"/>
      <color theme="10"/>
      <name val="Verdana"/>
    </font>
    <font>
      <u/>
      <sz val="10"/>
      <color theme="11"/>
      <name val="Verdana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2"/>
      <name val="Arial Black"/>
      <family val="2"/>
    </font>
    <font>
      <b/>
      <sz val="14"/>
      <color indexed="9"/>
      <name val="Arial"/>
    </font>
    <font>
      <b/>
      <sz val="14"/>
      <name val="Arial"/>
    </font>
    <font>
      <sz val="14"/>
      <name val="Arial"/>
    </font>
    <font>
      <b/>
      <sz val="12"/>
      <color indexed="9"/>
      <name val="Arial"/>
      <family val="2"/>
    </font>
    <font>
      <sz val="12"/>
      <name val="Arial"/>
    </font>
    <font>
      <sz val="9"/>
      <name val="Arial"/>
    </font>
    <font>
      <b/>
      <sz val="12"/>
      <name val="Arial"/>
    </font>
    <font>
      <b/>
      <sz val="10"/>
      <name val="Arial"/>
    </font>
    <font>
      <b/>
      <i/>
      <sz val="7"/>
      <color rgb="FFFF0000"/>
      <name val="Arial"/>
    </font>
    <font>
      <sz val="1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</borders>
  <cellStyleXfs count="270">
    <xf numFmtId="0" fontId="0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6">
    <xf numFmtId="0" fontId="0" fillId="0" borderId="0" xfId="0"/>
    <xf numFmtId="0" fontId="2" fillId="0" borderId="0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 shrinkToFit="1"/>
      <protection locked="0"/>
    </xf>
    <xf numFmtId="0" fontId="0" fillId="0" borderId="0" xfId="0" applyFill="1" applyAlignment="1">
      <alignment vertical="center" wrapText="1"/>
    </xf>
    <xf numFmtId="0" fontId="3" fillId="0" borderId="2" xfId="0" applyFont="1" applyFill="1" applyBorder="1" applyAlignment="1" applyProtection="1">
      <alignment horizontal="center" vertical="center" wrapText="1" shrinkToFit="1"/>
      <protection locked="0"/>
    </xf>
    <xf numFmtId="0" fontId="0" fillId="0" borderId="0" xfId="0" applyFill="1" applyBorder="1" applyAlignment="1">
      <alignment vertical="center" wrapText="1"/>
    </xf>
    <xf numFmtId="0" fontId="7" fillId="0" borderId="2" xfId="0" applyFont="1" applyFill="1" applyBorder="1" applyAlignment="1" applyProtection="1">
      <alignment horizontal="center" vertical="center" wrapText="1" shrinkToFit="1"/>
      <protection locked="0"/>
    </xf>
    <xf numFmtId="0" fontId="4" fillId="2" borderId="3" xfId="0" applyFont="1" applyFill="1" applyBorder="1" applyAlignment="1" applyProtection="1">
      <alignment vertical="center"/>
      <protection locked="0"/>
    </xf>
    <xf numFmtId="0" fontId="2" fillId="2" borderId="4" xfId="0" applyFont="1" applyFill="1" applyBorder="1" applyAlignment="1" applyProtection="1">
      <alignment vertical="center"/>
      <protection locked="0"/>
    </xf>
    <xf numFmtId="0" fontId="2" fillId="2" borderId="5" xfId="0" applyFont="1" applyFill="1" applyBorder="1" applyAlignment="1" applyProtection="1">
      <alignment vertical="center"/>
      <protection locked="0"/>
    </xf>
    <xf numFmtId="0" fontId="3" fillId="2" borderId="3" xfId="0" applyFont="1" applyFill="1" applyBorder="1" applyAlignment="1" applyProtection="1">
      <alignment vertical="center"/>
      <protection locked="0"/>
    </xf>
    <xf numFmtId="0" fontId="3" fillId="2" borderId="4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6" xfId="0" applyBorder="1" applyAlignment="1" applyProtection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0" fillId="0" borderId="6" xfId="0" applyFill="1" applyBorder="1" applyAlignment="1" applyProtection="1">
      <alignment vertical="center" wrapText="1"/>
    </xf>
    <xf numFmtId="0" fontId="0" fillId="0" borderId="9" xfId="0" applyFill="1" applyBorder="1" applyAlignment="1" applyProtection="1">
      <alignment vertical="center" wrapText="1"/>
    </xf>
    <xf numFmtId="0" fontId="0" fillId="0" borderId="0" xfId="0" applyNumberFormat="1"/>
    <xf numFmtId="0" fontId="17" fillId="0" borderId="0" xfId="130" applyFont="1" applyAlignment="1">
      <alignment vertical="center" wrapText="1"/>
    </xf>
    <xf numFmtId="0" fontId="18" fillId="4" borderId="23" xfId="130" applyFont="1" applyFill="1" applyBorder="1" applyAlignment="1">
      <alignment horizontal="left" vertical="center" wrapText="1"/>
    </xf>
    <xf numFmtId="14" fontId="19" fillId="0" borderId="8" xfId="130" applyNumberFormat="1" applyFont="1" applyBorder="1" applyAlignment="1">
      <alignment horizontal="center" vertical="center" wrapText="1"/>
    </xf>
    <xf numFmtId="0" fontId="20" fillId="0" borderId="0" xfId="130" applyFont="1" applyAlignment="1">
      <alignment vertical="center" wrapText="1"/>
    </xf>
    <xf numFmtId="0" fontId="21" fillId="0" borderId="8" xfId="130" applyFont="1" applyFill="1" applyBorder="1" applyAlignment="1">
      <alignment vertical="center" wrapText="1"/>
    </xf>
    <xf numFmtId="0" fontId="20" fillId="0" borderId="0" xfId="130" applyFont="1" applyFill="1" applyBorder="1" applyAlignment="1">
      <alignment vertical="center" wrapText="1"/>
    </xf>
    <xf numFmtId="0" fontId="6" fillId="0" borderId="1" xfId="130" applyFont="1" applyBorder="1" applyAlignment="1">
      <alignment horizontal="center" vertical="center" wrapText="1"/>
    </xf>
    <xf numFmtId="0" fontId="6" fillId="0" borderId="2" xfId="130" applyFont="1" applyBorder="1" applyAlignment="1">
      <alignment horizontal="center" vertical="center" wrapText="1"/>
    </xf>
    <xf numFmtId="0" fontId="6" fillId="0" borderId="0" xfId="130" applyFont="1" applyBorder="1" applyAlignment="1">
      <alignment horizontal="center" vertical="center" wrapText="1"/>
    </xf>
    <xf numFmtId="0" fontId="20" fillId="0" borderId="0" xfId="130" applyFont="1" applyBorder="1" applyAlignment="1">
      <alignment vertical="center" wrapText="1"/>
    </xf>
    <xf numFmtId="0" fontId="6" fillId="0" borderId="0" xfId="138" applyNumberFormat="1"/>
    <xf numFmtId="0" fontId="2" fillId="0" borderId="20" xfId="0" applyNumberFormat="1" applyFont="1" applyBorder="1" applyAlignment="1" applyProtection="1">
      <alignment horizontal="left"/>
    </xf>
    <xf numFmtId="0" fontId="2" fillId="0" borderId="9" xfId="0" applyNumberFormat="1" applyFont="1" applyBorder="1" applyAlignment="1" applyProtection="1">
      <alignment horizontal="left"/>
    </xf>
    <xf numFmtId="0" fontId="2" fillId="0" borderId="10" xfId="0" applyNumberFormat="1" applyFont="1" applyBorder="1" applyAlignment="1" applyProtection="1">
      <alignment horizontal="left"/>
    </xf>
    <xf numFmtId="0" fontId="2" fillId="0" borderId="0" xfId="0" applyNumberFormat="1" applyFont="1" applyBorder="1" applyAlignment="1" applyProtection="1">
      <alignment horizontal="left"/>
    </xf>
    <xf numFmtId="0" fontId="2" fillId="0" borderId="22" xfId="0" applyNumberFormat="1" applyFont="1" applyBorder="1" applyAlignment="1" applyProtection="1">
      <alignment horizontal="left"/>
    </xf>
    <xf numFmtId="0" fontId="2" fillId="0" borderId="6" xfId="0" applyNumberFormat="1" applyFont="1" applyBorder="1" applyAlignment="1" applyProtection="1">
      <alignment horizontal="left"/>
    </xf>
    <xf numFmtId="0" fontId="3" fillId="0" borderId="2" xfId="0" applyFont="1" applyFill="1" applyBorder="1" applyAlignment="1" applyProtection="1">
      <alignment horizontal="center" vertical="center" wrapText="1" shrinkToFit="1"/>
      <protection locked="0"/>
    </xf>
    <xf numFmtId="165" fontId="3" fillId="8" borderId="3" xfId="0" applyNumberFormat="1" applyFont="1" applyFill="1" applyBorder="1" applyAlignment="1" applyProtection="1">
      <alignment horizontal="center" vertical="center" wrapText="1" shrinkToFit="1"/>
      <protection locked="0"/>
    </xf>
    <xf numFmtId="165" fontId="3" fillId="8" borderId="5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3" xfId="0" applyFont="1" applyFill="1" applyBorder="1" applyAlignment="1" applyProtection="1">
      <alignment horizontal="center" vertical="center" wrapText="1" shrinkToFit="1"/>
      <protection locked="0"/>
    </xf>
    <xf numFmtId="0" fontId="3" fillId="0" borderId="4" xfId="0" applyFont="1" applyFill="1" applyBorder="1" applyAlignment="1" applyProtection="1">
      <alignment horizontal="center" vertical="center" wrapText="1" shrinkToFit="1"/>
      <protection locked="0"/>
    </xf>
    <xf numFmtId="0" fontId="3" fillId="0" borderId="5" xfId="0" applyFont="1" applyFill="1" applyBorder="1" applyAlignment="1" applyProtection="1">
      <alignment horizontal="center" vertical="center" wrapText="1" shrinkToFit="1"/>
      <protection locked="0"/>
    </xf>
    <xf numFmtId="0" fontId="3" fillId="0" borderId="3" xfId="35" applyFont="1" applyFill="1" applyBorder="1" applyAlignment="1" applyProtection="1">
      <alignment horizontal="left" vertical="center" wrapText="1" shrinkToFit="1"/>
      <protection locked="0"/>
    </xf>
    <xf numFmtId="0" fontId="3" fillId="0" borderId="4" xfId="35" applyFont="1" applyFill="1" applyBorder="1" applyAlignment="1" applyProtection="1">
      <alignment horizontal="left" vertical="center" wrapText="1" shrinkToFit="1"/>
      <protection locked="0"/>
    </xf>
    <xf numFmtId="0" fontId="3" fillId="0" borderId="5" xfId="35" applyFont="1" applyFill="1" applyBorder="1" applyAlignment="1" applyProtection="1">
      <alignment horizontal="left" vertical="center" wrapText="1" shrinkToFit="1"/>
      <protection locked="0"/>
    </xf>
    <xf numFmtId="0" fontId="3" fillId="8" borderId="3" xfId="0" applyFont="1" applyFill="1" applyBorder="1" applyAlignment="1" applyProtection="1">
      <alignment horizontal="left" vertical="center" wrapText="1" shrinkToFit="1"/>
      <protection locked="0"/>
    </xf>
    <xf numFmtId="0" fontId="3" fillId="8" borderId="4" xfId="0" applyFont="1" applyFill="1" applyBorder="1" applyAlignment="1" applyProtection="1">
      <alignment horizontal="left" vertical="center" wrapText="1" shrinkToFit="1"/>
      <protection locked="0"/>
    </xf>
    <xf numFmtId="0" fontId="3" fillId="8" borderId="5" xfId="0" applyFont="1" applyFill="1" applyBorder="1" applyAlignment="1" applyProtection="1">
      <alignment horizontal="left" vertical="center" wrapText="1" shrinkToFit="1"/>
      <protection locked="0"/>
    </xf>
    <xf numFmtId="0" fontId="3" fillId="0" borderId="3" xfId="0" applyFont="1" applyFill="1" applyBorder="1" applyAlignment="1" applyProtection="1">
      <alignment horizontal="left" vertical="center" wrapText="1" shrinkToFit="1"/>
      <protection locked="0"/>
    </xf>
    <xf numFmtId="0" fontId="3" fillId="0" borderId="4" xfId="0" applyFont="1" applyFill="1" applyBorder="1" applyAlignment="1" applyProtection="1">
      <alignment horizontal="left" vertical="center" wrapText="1" shrinkToFit="1"/>
      <protection locked="0"/>
    </xf>
    <xf numFmtId="0" fontId="3" fillId="0" borderId="5" xfId="0" applyFont="1" applyFill="1" applyBorder="1" applyAlignment="1" applyProtection="1">
      <alignment horizontal="left" vertical="center" wrapText="1" shrinkToFit="1"/>
      <protection locked="0"/>
    </xf>
    <xf numFmtId="164" fontId="3" fillId="0" borderId="3" xfId="0" applyNumberFormat="1" applyFont="1" applyFill="1" applyBorder="1" applyAlignment="1" applyProtection="1">
      <alignment horizontal="center" vertical="center" wrapText="1" shrinkToFit="1"/>
      <protection locked="0"/>
    </xf>
    <xf numFmtId="164" fontId="3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3" xfId="0" applyFont="1" applyFill="1" applyBorder="1" applyAlignment="1" applyProtection="1">
      <alignment vertical="center" wrapText="1" shrinkToFit="1"/>
      <protection locked="0"/>
    </xf>
    <xf numFmtId="0" fontId="3" fillId="0" borderId="4" xfId="0" applyFont="1" applyFill="1" applyBorder="1" applyAlignment="1" applyProtection="1">
      <alignment vertical="center" wrapText="1" shrinkToFit="1"/>
      <protection locked="0"/>
    </xf>
    <xf numFmtId="0" fontId="3" fillId="0" borderId="5" xfId="0" applyFont="1" applyFill="1" applyBorder="1" applyAlignment="1" applyProtection="1">
      <alignment vertical="center" wrapText="1" shrinkToFit="1"/>
      <protection locked="0"/>
    </xf>
    <xf numFmtId="0" fontId="4" fillId="0" borderId="3" xfId="0" applyFont="1" applyFill="1" applyBorder="1" applyAlignment="1" applyProtection="1">
      <alignment horizontal="left" vertical="center" wrapText="1" shrinkToFit="1"/>
      <protection locked="0"/>
    </xf>
    <xf numFmtId="0" fontId="4" fillId="0" borderId="4" xfId="0" applyFont="1" applyFill="1" applyBorder="1" applyAlignment="1" applyProtection="1">
      <alignment horizontal="left" vertical="center" wrapText="1" shrinkToFit="1"/>
      <protection locked="0"/>
    </xf>
    <xf numFmtId="0" fontId="4" fillId="0" borderId="5" xfId="0" applyFont="1" applyFill="1" applyBorder="1" applyAlignment="1" applyProtection="1">
      <alignment horizontal="left" vertical="center" wrapText="1" shrinkToFit="1"/>
      <protection locked="0"/>
    </xf>
    <xf numFmtId="165" fontId="3" fillId="0" borderId="3" xfId="0" applyNumberFormat="1" applyFont="1" applyFill="1" applyBorder="1" applyAlignment="1" applyProtection="1">
      <alignment horizontal="center" vertical="center" wrapText="1" shrinkToFit="1"/>
      <protection locked="0"/>
    </xf>
    <xf numFmtId="165" fontId="3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0" xfId="0" applyFont="1" applyFill="1" applyBorder="1" applyAlignment="1" applyProtection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14" fontId="3" fillId="0" borderId="6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 applyProtection="1">
      <alignment horizontal="right" vertical="center" wrapText="1"/>
    </xf>
    <xf numFmtId="0" fontId="0" fillId="3" borderId="17" xfId="0" applyFill="1" applyBorder="1" applyAlignment="1">
      <alignment horizontal="right" vertical="center" wrapText="1"/>
    </xf>
    <xf numFmtId="0" fontId="0" fillId="3" borderId="18" xfId="0" applyFill="1" applyBorder="1" applyAlignment="1">
      <alignment horizontal="right" vertical="center" wrapText="1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2" fillId="0" borderId="20" xfId="0" applyFont="1" applyFill="1" applyBorder="1" applyAlignment="1" applyProtection="1">
      <alignment horizontal="left" vertical="center" wrapText="1"/>
    </xf>
    <xf numFmtId="0" fontId="2" fillId="0" borderId="9" xfId="0" applyFont="1" applyFill="1" applyBorder="1" applyAlignment="1" applyProtection="1">
      <alignment horizontal="left" vertical="center" wrapText="1"/>
    </xf>
    <xf numFmtId="49" fontId="3" fillId="0" borderId="9" xfId="0" applyNumberFormat="1" applyFont="1" applyFill="1" applyBorder="1" applyAlignment="1" applyProtection="1">
      <alignment horizontal="left" vertical="center" wrapText="1" shrinkToFit="1"/>
    </xf>
    <xf numFmtId="49" fontId="3" fillId="0" borderId="21" xfId="0" applyNumberFormat="1" applyFont="1" applyFill="1" applyBorder="1" applyAlignment="1" applyProtection="1">
      <alignment horizontal="left" vertical="center" wrapText="1" shrinkToFit="1"/>
    </xf>
    <xf numFmtId="49" fontId="3" fillId="0" borderId="9" xfId="0" applyNumberFormat="1" applyFont="1" applyFill="1" applyBorder="1" applyAlignment="1" applyProtection="1">
      <alignment horizontal="left" vertical="center" wrapText="1"/>
    </xf>
    <xf numFmtId="49" fontId="3" fillId="0" borderId="21" xfId="0" applyNumberFormat="1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2" xfId="0" applyFont="1" applyFill="1" applyBorder="1" applyAlignment="1" applyProtection="1">
      <alignment horizontal="left" vertical="center" wrapText="1"/>
    </xf>
    <xf numFmtId="0" fontId="2" fillId="0" borderId="6" xfId="0" applyFont="1" applyFill="1" applyBorder="1" applyAlignment="1" applyProtection="1">
      <alignment horizontal="left" vertical="center" wrapText="1"/>
    </xf>
    <xf numFmtId="49" fontId="3" fillId="0" borderId="6" xfId="0" applyNumberFormat="1" applyFont="1" applyFill="1" applyBorder="1" applyAlignment="1" applyProtection="1">
      <alignment horizontal="left" vertical="center" wrapText="1" shrinkToFit="1"/>
    </xf>
    <xf numFmtId="49" fontId="3" fillId="0" borderId="12" xfId="0" applyNumberFormat="1" applyFont="1" applyFill="1" applyBorder="1" applyAlignment="1" applyProtection="1">
      <alignment horizontal="left" vertical="center" wrapText="1" shrinkToFit="1"/>
    </xf>
    <xf numFmtId="0" fontId="2" fillId="0" borderId="0" xfId="0" applyFont="1" applyFill="1" applyBorder="1" applyAlignment="1" applyProtection="1">
      <alignment horizontal="left" vertical="center" wrapText="1"/>
    </xf>
    <xf numFmtId="49" fontId="3" fillId="0" borderId="0" xfId="0" applyNumberFormat="1" applyFont="1" applyFill="1" applyBorder="1" applyAlignment="1" applyProtection="1">
      <alignment horizontal="left" vertical="center" wrapText="1" shrinkToFit="1"/>
    </xf>
    <xf numFmtId="49" fontId="3" fillId="0" borderId="11" xfId="0" applyNumberFormat="1" applyFont="1" applyFill="1" applyBorder="1" applyAlignment="1" applyProtection="1">
      <alignment horizontal="left" vertical="center" wrapText="1" shrinkToFit="1"/>
    </xf>
    <xf numFmtId="49" fontId="3" fillId="0" borderId="0" xfId="0" applyNumberFormat="1" applyFont="1" applyFill="1" applyBorder="1" applyAlignment="1" applyProtection="1">
      <alignment horizontal="left" vertical="center" wrapText="1"/>
    </xf>
    <xf numFmtId="49" fontId="3" fillId="0" borderId="11" xfId="0" applyNumberFormat="1" applyFont="1" applyFill="1" applyBorder="1" applyAlignment="1" applyProtection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3" xfId="0" applyFont="1" applyFill="1" applyBorder="1" applyAlignment="1" applyProtection="1">
      <alignment horizontal="center" vertical="center" wrapText="1" shrinkToFit="1"/>
      <protection locked="0"/>
    </xf>
    <xf numFmtId="0" fontId="3" fillId="0" borderId="14" xfId="0" applyFont="1" applyFill="1" applyBorder="1" applyAlignment="1" applyProtection="1">
      <alignment horizontal="center" vertical="center" wrapText="1" shrinkToFit="1"/>
      <protection locked="0"/>
    </xf>
    <xf numFmtId="0" fontId="3" fillId="0" borderId="15" xfId="0" applyFont="1" applyFill="1" applyBorder="1" applyAlignment="1" applyProtection="1">
      <alignment horizontal="center" vertical="center" wrapText="1" shrinkToFit="1"/>
      <protection locked="0"/>
    </xf>
    <xf numFmtId="164" fontId="3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164" fontId="3" fillId="0" borderId="15" xfId="0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 shrinkToFit="1"/>
      <protection locked="0"/>
    </xf>
    <xf numFmtId="49" fontId="3" fillId="0" borderId="6" xfId="0" applyNumberFormat="1" applyFont="1" applyFill="1" applyBorder="1" applyAlignment="1" applyProtection="1">
      <alignment horizontal="left" vertical="center" wrapText="1"/>
    </xf>
    <xf numFmtId="49" fontId="3" fillId="0" borderId="12" xfId="0" applyNumberFormat="1" applyFont="1" applyFill="1" applyBorder="1" applyAlignment="1" applyProtection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 shrinkToFit="1"/>
      <protection locked="0"/>
    </xf>
    <xf numFmtId="0" fontId="4" fillId="0" borderId="14" xfId="0" applyFont="1" applyFill="1" applyBorder="1" applyAlignment="1" applyProtection="1">
      <alignment horizontal="left" vertical="center" wrapText="1" shrinkToFit="1"/>
      <protection locked="0"/>
    </xf>
    <xf numFmtId="0" fontId="4" fillId="0" borderId="15" xfId="0" applyFont="1" applyFill="1" applyBorder="1" applyAlignment="1" applyProtection="1">
      <alignment horizontal="left" vertical="center" wrapText="1" shrinkToFit="1"/>
      <protection locked="0"/>
    </xf>
    <xf numFmtId="0" fontId="3" fillId="0" borderId="13" xfId="0" applyFont="1" applyFill="1" applyBorder="1" applyAlignment="1" applyProtection="1">
      <alignment horizontal="left" vertical="center" wrapText="1" shrinkToFit="1"/>
      <protection locked="0"/>
    </xf>
    <xf numFmtId="0" fontId="3" fillId="0" borderId="14" xfId="0" applyFont="1" applyFill="1" applyBorder="1" applyAlignment="1" applyProtection="1">
      <alignment horizontal="left" vertical="center" wrapText="1" shrinkToFit="1"/>
      <protection locked="0"/>
    </xf>
    <xf numFmtId="0" fontId="3" fillId="0" borderId="15" xfId="0" applyFont="1" applyFill="1" applyBorder="1" applyAlignment="1" applyProtection="1">
      <alignment horizontal="left" vertical="center" wrapText="1" shrinkToFit="1"/>
      <protection locked="0"/>
    </xf>
    <xf numFmtId="164" fontId="3" fillId="8" borderId="3" xfId="0" applyNumberFormat="1" applyFont="1" applyFill="1" applyBorder="1" applyAlignment="1" applyProtection="1">
      <alignment horizontal="center" vertical="center" wrapText="1" shrinkToFit="1"/>
      <protection locked="0"/>
    </xf>
    <xf numFmtId="164" fontId="3" fillId="8" borderId="5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Font="1" applyFill="1" applyAlignment="1" applyProtection="1">
      <alignment horizontal="left" vertical="center" wrapText="1"/>
    </xf>
    <xf numFmtId="0" fontId="1" fillId="0" borderId="6" xfId="0" applyFont="1" applyFill="1" applyBorder="1" applyAlignment="1" applyProtection="1">
      <alignment horizontal="left" vertical="center" wrapText="1"/>
    </xf>
    <xf numFmtId="165" fontId="2" fillId="0" borderId="16" xfId="0" applyNumberFormat="1" applyFont="1" applyFill="1" applyBorder="1" applyAlignment="1" applyProtection="1">
      <alignment horizontal="center" vertical="center" wrapText="1" shrinkToFit="1"/>
      <protection locked="0"/>
    </xf>
    <xf numFmtId="165" fontId="2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6" xfId="0" applyFont="1" applyFill="1" applyBorder="1" applyAlignment="1" applyProtection="1">
      <alignment horizontal="right" vertical="center" wrapText="1" shrinkToFit="1"/>
      <protection locked="0"/>
    </xf>
    <xf numFmtId="0" fontId="2" fillId="0" borderId="17" xfId="0" applyFont="1" applyFill="1" applyBorder="1" applyAlignment="1" applyProtection="1">
      <alignment horizontal="right" vertical="center" wrapText="1" shrinkToFit="1"/>
      <protection locked="0"/>
    </xf>
    <xf numFmtId="0" fontId="2" fillId="0" borderId="18" xfId="0" applyFont="1" applyFill="1" applyBorder="1" applyAlignment="1" applyProtection="1">
      <alignment horizontal="right" vertical="center" wrapText="1" shrinkToFi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4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1" fillId="0" borderId="0" xfId="0" applyNumberFormat="1" applyFont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2" fillId="0" borderId="20" xfId="0" applyNumberFormat="1" applyFont="1" applyBorder="1" applyAlignment="1" applyProtection="1">
      <alignment horizontal="left"/>
    </xf>
    <xf numFmtId="0" fontId="2" fillId="0" borderId="9" xfId="0" applyNumberFormat="1" applyFont="1" applyBorder="1" applyAlignment="1" applyProtection="1">
      <alignment horizontal="left"/>
    </xf>
    <xf numFmtId="49" fontId="3" fillId="0" borderId="9" xfId="0" applyNumberFormat="1" applyFont="1" applyBorder="1" applyAlignment="1" applyProtection="1">
      <alignment horizontal="left" shrinkToFit="1"/>
    </xf>
    <xf numFmtId="0" fontId="0" fillId="0" borderId="9" xfId="0" applyNumberFormat="1" applyBorder="1" applyAlignment="1">
      <alignment horizontal="left" shrinkToFit="1"/>
    </xf>
    <xf numFmtId="0" fontId="0" fillId="0" borderId="21" xfId="0" applyNumberFormat="1" applyBorder="1" applyAlignment="1">
      <alignment horizontal="left" shrinkToFit="1"/>
    </xf>
    <xf numFmtId="0" fontId="2" fillId="0" borderId="20" xfId="137" applyNumberFormat="1" applyFont="1" applyBorder="1" applyAlignment="1" applyProtection="1">
      <alignment horizontal="left"/>
    </xf>
    <xf numFmtId="0" fontId="2" fillId="0" borderId="9" xfId="137" applyNumberFormat="1" applyFont="1" applyBorder="1" applyAlignment="1" applyProtection="1">
      <alignment horizontal="left"/>
    </xf>
    <xf numFmtId="49" fontId="3" fillId="0" borderId="9" xfId="137" applyNumberFormat="1" applyFont="1" applyBorder="1" applyAlignment="1" applyProtection="1">
      <alignment horizontal="left" shrinkToFit="1"/>
    </xf>
    <xf numFmtId="0" fontId="3" fillId="0" borderId="9" xfId="137" applyNumberFormat="1" applyFont="1" applyBorder="1" applyAlignment="1" applyProtection="1">
      <alignment horizontal="left" shrinkToFit="1"/>
    </xf>
    <xf numFmtId="0" fontId="3" fillId="0" borderId="21" xfId="137" applyNumberFormat="1" applyFont="1" applyBorder="1" applyAlignment="1" applyProtection="1">
      <alignment horizontal="left" shrinkToFit="1"/>
    </xf>
    <xf numFmtId="0" fontId="3" fillId="0" borderId="9" xfId="0" applyNumberFormat="1" applyFont="1" applyBorder="1" applyAlignment="1" applyProtection="1">
      <alignment horizontal="left"/>
    </xf>
    <xf numFmtId="0" fontId="3" fillId="0" borderId="21" xfId="0" applyNumberFormat="1" applyFont="1" applyBorder="1" applyAlignment="1" applyProtection="1">
      <alignment horizontal="left"/>
    </xf>
    <xf numFmtId="0" fontId="2" fillId="0" borderId="10" xfId="0" applyNumberFormat="1" applyFont="1" applyBorder="1" applyAlignment="1" applyProtection="1">
      <alignment horizontal="left"/>
    </xf>
    <xf numFmtId="0" fontId="2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 shrinkToFit="1"/>
    </xf>
    <xf numFmtId="0" fontId="0" fillId="0" borderId="0" xfId="0" applyNumberFormat="1" applyBorder="1" applyAlignment="1">
      <alignment horizontal="left" shrinkToFit="1"/>
    </xf>
    <xf numFmtId="0" fontId="0" fillId="0" borderId="11" xfId="0" applyNumberFormat="1" applyBorder="1" applyAlignment="1">
      <alignment horizontal="left" shrinkToFit="1"/>
    </xf>
    <xf numFmtId="0" fontId="2" fillId="0" borderId="10" xfId="137" applyNumberFormat="1" applyFont="1" applyBorder="1" applyAlignment="1" applyProtection="1">
      <alignment horizontal="left"/>
    </xf>
    <xf numFmtId="0" fontId="2" fillId="0" borderId="0" xfId="137" applyNumberFormat="1" applyFont="1" applyBorder="1" applyAlignment="1" applyProtection="1">
      <alignment horizontal="left"/>
    </xf>
    <xf numFmtId="0" fontId="3" fillId="0" borderId="0" xfId="137" applyNumberFormat="1" applyFont="1" applyBorder="1" applyAlignment="1" applyProtection="1">
      <alignment horizontal="left" shrinkToFit="1"/>
    </xf>
    <xf numFmtId="0" fontId="3" fillId="0" borderId="11" xfId="137" applyNumberFormat="1" applyFont="1" applyBorder="1" applyAlignment="1" applyProtection="1">
      <alignment horizontal="left" shrinkToFit="1"/>
    </xf>
    <xf numFmtId="0" fontId="3" fillId="0" borderId="0" xfId="0" applyNumberFormat="1" applyFont="1" applyBorder="1" applyAlignment="1" applyProtection="1">
      <alignment horizontal="left"/>
      <protection locked="0"/>
    </xf>
    <xf numFmtId="0" fontId="3" fillId="0" borderId="11" xfId="0" applyNumberFormat="1" applyFont="1" applyBorder="1" applyAlignment="1" applyProtection="1">
      <alignment horizontal="left"/>
      <protection locked="0"/>
    </xf>
    <xf numFmtId="49" fontId="3" fillId="0" borderId="0" xfId="137" applyNumberFormat="1" applyFont="1" applyBorder="1" applyAlignment="1" applyProtection="1">
      <alignment horizontal="left" shrinkToFit="1"/>
    </xf>
    <xf numFmtId="0" fontId="2" fillId="0" borderId="10" xfId="0" applyNumberFormat="1" applyFont="1" applyBorder="1" applyAlignment="1" applyProtection="1">
      <alignment horizontal="left"/>
      <protection locked="0"/>
    </xf>
    <xf numFmtId="0" fontId="2" fillId="0" borderId="0" xfId="0" applyNumberFormat="1" applyFont="1" applyBorder="1" applyAlignment="1" applyProtection="1">
      <alignment horizontal="left"/>
      <protection locked="0"/>
    </xf>
    <xf numFmtId="0" fontId="2" fillId="0" borderId="22" xfId="0" applyNumberFormat="1" applyFont="1" applyBorder="1" applyAlignment="1" applyProtection="1">
      <alignment horizontal="left"/>
    </xf>
    <xf numFmtId="0" fontId="2" fillId="0" borderId="6" xfId="0" applyNumberFormat="1" applyFont="1" applyBorder="1" applyAlignment="1" applyProtection="1">
      <alignment horizontal="left"/>
    </xf>
    <xf numFmtId="0" fontId="3" fillId="0" borderId="6" xfId="0" applyNumberFormat="1" applyFont="1" applyBorder="1" applyAlignment="1" applyProtection="1">
      <alignment horizontal="left" shrinkToFit="1"/>
    </xf>
    <xf numFmtId="0" fontId="0" fillId="0" borderId="6" xfId="0" applyNumberFormat="1" applyBorder="1" applyAlignment="1">
      <alignment horizontal="left" shrinkToFit="1"/>
    </xf>
    <xf numFmtId="0" fontId="0" fillId="0" borderId="12" xfId="0" applyNumberFormat="1" applyBorder="1" applyAlignment="1">
      <alignment horizontal="left" shrinkToFit="1"/>
    </xf>
    <xf numFmtId="0" fontId="2" fillId="0" borderId="22" xfId="137" applyNumberFormat="1" applyFont="1" applyBorder="1" applyAlignment="1" applyProtection="1">
      <alignment horizontal="left"/>
    </xf>
    <xf numFmtId="0" fontId="2" fillId="0" borderId="6" xfId="137" applyNumberFormat="1" applyFont="1" applyBorder="1" applyAlignment="1" applyProtection="1">
      <alignment horizontal="left"/>
    </xf>
    <xf numFmtId="0" fontId="3" fillId="0" borderId="6" xfId="137" applyNumberFormat="1" applyFont="1" applyBorder="1" applyAlignment="1" applyProtection="1">
      <alignment horizontal="left" shrinkToFit="1"/>
    </xf>
    <xf numFmtId="0" fontId="3" fillId="0" borderId="12" xfId="137" applyNumberFormat="1" applyFont="1" applyBorder="1" applyAlignment="1" applyProtection="1">
      <alignment horizontal="left" shrinkToFit="1"/>
    </xf>
    <xf numFmtId="0" fontId="3" fillId="0" borderId="6" xfId="0" applyNumberFormat="1" applyFont="1" applyBorder="1" applyAlignment="1" applyProtection="1">
      <alignment horizontal="left"/>
      <protection locked="0"/>
    </xf>
    <xf numFmtId="0" fontId="3" fillId="0" borderId="12" xfId="0" applyNumberFormat="1" applyFont="1" applyBorder="1" applyAlignment="1" applyProtection="1">
      <alignment horizontal="left"/>
      <protection locked="0"/>
    </xf>
    <xf numFmtId="0" fontId="3" fillId="0" borderId="0" xfId="0" applyNumberFormat="1" applyFont="1" applyBorder="1" applyAlignment="1" applyProtection="1">
      <alignment horizontal="left" shrinkToFit="1"/>
    </xf>
    <xf numFmtId="14" fontId="3" fillId="0" borderId="0" xfId="0" applyNumberFormat="1" applyFont="1" applyBorder="1" applyAlignment="1" applyProtection="1">
      <alignment horizontal="left"/>
      <protection locked="0"/>
    </xf>
    <xf numFmtId="0" fontId="3" fillId="0" borderId="23" xfId="0" applyNumberFormat="1" applyFont="1" applyBorder="1" applyAlignment="1" applyProtection="1">
      <alignment horizontal="center"/>
      <protection locked="0"/>
    </xf>
    <xf numFmtId="0" fontId="0" fillId="0" borderId="23" xfId="0" applyNumberFormat="1" applyBorder="1" applyAlignment="1">
      <alignment horizontal="center"/>
    </xf>
    <xf numFmtId="0" fontId="3" fillId="0" borderId="23" xfId="0" applyNumberFormat="1" applyFont="1" applyBorder="1" applyAlignment="1">
      <alignment horizontal="center"/>
    </xf>
    <xf numFmtId="0" fontId="0" fillId="0" borderId="23" xfId="0" applyNumberFormat="1" applyBorder="1" applyAlignment="1"/>
    <xf numFmtId="0" fontId="23" fillId="0" borderId="0" xfId="138" applyNumberFormat="1" applyFont="1" applyFill="1" applyBorder="1" applyAlignment="1" applyProtection="1">
      <alignment horizontal="left" vertical="center"/>
    </xf>
    <xf numFmtId="0" fontId="23" fillId="0" borderId="6" xfId="137" applyNumberFormat="1" applyFont="1" applyFill="1" applyBorder="1" applyAlignment="1" applyProtection="1">
      <alignment horizontal="left" shrinkToFit="1"/>
    </xf>
    <xf numFmtId="0" fontId="2" fillId="0" borderId="24" xfId="0" applyNumberFormat="1" applyFont="1" applyBorder="1" applyAlignment="1">
      <alignment horizontal="left" vertical="center"/>
    </xf>
    <xf numFmtId="0" fontId="0" fillId="0" borderId="8" xfId="0" applyNumberFormat="1" applyBorder="1"/>
    <xf numFmtId="0" fontId="3" fillId="0" borderId="24" xfId="0" applyNumberFormat="1" applyFont="1" applyBorder="1" applyAlignment="1" applyProtection="1">
      <alignment horizontal="left" shrinkToFit="1"/>
      <protection locked="0"/>
    </xf>
    <xf numFmtId="0" fontId="0" fillId="0" borderId="7" xfId="0" applyNumberFormat="1" applyBorder="1" applyAlignment="1">
      <alignment horizontal="left" shrinkToFit="1"/>
    </xf>
    <xf numFmtId="0" fontId="0" fillId="0" borderId="8" xfId="0" applyNumberFormat="1" applyBorder="1" applyAlignment="1">
      <alignment horizontal="left" shrinkToFit="1"/>
    </xf>
    <xf numFmtId="14" fontId="3" fillId="0" borderId="23" xfId="0" applyNumberFormat="1" applyFont="1" applyBorder="1" applyAlignment="1" applyProtection="1">
      <alignment horizontal="center"/>
      <protection locked="0"/>
    </xf>
    <xf numFmtId="0" fontId="0" fillId="0" borderId="7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2" fillId="0" borderId="24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24" xfId="0" applyNumberFormat="1" applyFont="1" applyBorder="1" applyAlignment="1" applyProtection="1">
      <alignment horizontal="center" vertical="center"/>
      <protection locked="0"/>
    </xf>
    <xf numFmtId="0" fontId="2" fillId="0" borderId="7" xfId="0" applyNumberFormat="1" applyFont="1" applyBorder="1" applyAlignment="1">
      <alignment horizontal="left" shrinkToFit="1"/>
    </xf>
    <xf numFmtId="0" fontId="3" fillId="0" borderId="24" xfId="0" applyNumberFormat="1" applyFont="1" applyBorder="1" applyAlignment="1" applyProtection="1">
      <alignment horizontal="center" vertical="center"/>
      <protection locked="0"/>
    </xf>
    <xf numFmtId="0" fontId="0" fillId="0" borderId="7" xfId="0" applyNumberFormat="1" applyBorder="1" applyAlignment="1">
      <alignment horizontal="center" vertical="center"/>
    </xf>
    <xf numFmtId="0" fontId="3" fillId="0" borderId="24" xfId="0" applyNumberFormat="1" applyFont="1" applyBorder="1" applyAlignment="1" applyProtection="1">
      <alignment vertical="center"/>
      <protection locked="0"/>
    </xf>
    <xf numFmtId="0" fontId="3" fillId="0" borderId="7" xfId="0" applyNumberFormat="1" applyFont="1" applyBorder="1" applyAlignment="1" applyProtection="1">
      <alignment vertical="center"/>
      <protection locked="0"/>
    </xf>
    <xf numFmtId="0" fontId="3" fillId="0" borderId="8" xfId="0" applyNumberFormat="1" applyFont="1" applyBorder="1" applyAlignment="1" applyProtection="1">
      <alignment vertical="center"/>
      <protection locked="0"/>
    </xf>
    <xf numFmtId="0" fontId="0" fillId="0" borderId="7" xfId="0" applyNumberFormat="1" applyBorder="1" applyAlignment="1">
      <alignment vertical="center"/>
    </xf>
    <xf numFmtId="0" fontId="0" fillId="0" borderId="8" xfId="0" applyNumberFormat="1" applyBorder="1" applyAlignment="1">
      <alignment vertical="center"/>
    </xf>
    <xf numFmtId="0" fontId="2" fillId="0" borderId="24" xfId="0" applyNumberFormat="1" applyFont="1" applyBorder="1" applyAlignment="1" applyProtection="1">
      <alignment horizontal="left" shrinkToFit="1"/>
      <protection locked="0"/>
    </xf>
    <xf numFmtId="0" fontId="2" fillId="0" borderId="8" xfId="0" applyNumberFormat="1" applyFont="1" applyBorder="1" applyAlignment="1" applyProtection="1">
      <alignment horizontal="left" shrinkToFit="1"/>
      <protection locked="0"/>
    </xf>
    <xf numFmtId="0" fontId="3" fillId="0" borderId="24" xfId="0" applyNumberFormat="1" applyFont="1" applyBorder="1" applyAlignment="1">
      <alignment horizontal="left" shrinkToFit="1"/>
    </xf>
    <xf numFmtId="0" fontId="3" fillId="0" borderId="7" xfId="0" applyNumberFormat="1" applyFont="1" applyBorder="1" applyAlignment="1">
      <alignment horizontal="left" shrinkToFit="1"/>
    </xf>
    <xf numFmtId="0" fontId="3" fillId="0" borderId="8" xfId="0" applyNumberFormat="1" applyFont="1" applyBorder="1" applyAlignment="1">
      <alignment horizontal="left" shrinkToFit="1"/>
    </xf>
    <xf numFmtId="0" fontId="3" fillId="0" borderId="24" xfId="0" applyNumberFormat="1" applyFont="1" applyBorder="1" applyAlignment="1" applyProtection="1">
      <alignment horizontal="center" shrinkToFit="1"/>
      <protection locked="0"/>
    </xf>
    <xf numFmtId="0" fontId="3" fillId="0" borderId="8" xfId="0" applyNumberFormat="1" applyFont="1" applyBorder="1" applyAlignment="1" applyProtection="1">
      <alignment horizontal="center" shrinkToFit="1"/>
      <protection locked="0"/>
    </xf>
    <xf numFmtId="0" fontId="3" fillId="0" borderId="7" xfId="0" applyNumberFormat="1" applyFont="1" applyBorder="1" applyAlignment="1" applyProtection="1">
      <alignment horizontal="left" shrinkToFit="1"/>
      <protection locked="0"/>
    </xf>
    <xf numFmtId="0" fontId="3" fillId="0" borderId="28" xfId="0" applyNumberFormat="1" applyFont="1" applyBorder="1" applyAlignment="1" applyProtection="1">
      <alignment horizontal="left" shrinkToFit="1"/>
      <protection locked="0"/>
    </xf>
    <xf numFmtId="0" fontId="3" fillId="0" borderId="3" xfId="0" applyNumberFormat="1" applyFont="1" applyBorder="1" applyAlignment="1" applyProtection="1">
      <alignment horizontal="center" shrinkToFit="1"/>
      <protection locked="0"/>
    </xf>
    <xf numFmtId="0" fontId="3" fillId="0" borderId="5" xfId="0" applyNumberFormat="1" applyFont="1" applyBorder="1" applyAlignment="1" applyProtection="1">
      <alignment horizontal="center" shrinkToFit="1"/>
      <protection locked="0"/>
    </xf>
    <xf numFmtId="0" fontId="3" fillId="0" borderId="3" xfId="0" applyNumberFormat="1" applyFont="1" applyFill="1" applyBorder="1" applyAlignment="1">
      <alignment horizontal="left" shrinkToFit="1"/>
    </xf>
    <xf numFmtId="0" fontId="0" fillId="0" borderId="4" xfId="0" applyNumberFormat="1" applyFill="1" applyBorder="1" applyAlignment="1">
      <alignment horizontal="left" shrinkToFit="1"/>
    </xf>
    <xf numFmtId="0" fontId="0" fillId="0" borderId="5" xfId="0" applyNumberFormat="1" applyFill="1" applyBorder="1" applyAlignment="1">
      <alignment horizontal="left" shrinkToFit="1"/>
    </xf>
    <xf numFmtId="0" fontId="3" fillId="0" borderId="3" xfId="0" applyNumberFormat="1" applyFont="1" applyFill="1" applyBorder="1" applyAlignment="1" applyProtection="1">
      <alignment horizontal="center" shrinkToFit="1"/>
      <protection locked="0"/>
    </xf>
    <xf numFmtId="0" fontId="0" fillId="0" borderId="5" xfId="0" applyNumberFormat="1" applyFill="1" applyBorder="1" applyAlignment="1">
      <alignment horizontal="center" shrinkToFit="1"/>
    </xf>
    <xf numFmtId="0" fontId="3" fillId="0" borderId="13" xfId="0" applyNumberFormat="1" applyFont="1" applyFill="1" applyBorder="1" applyAlignment="1" applyProtection="1">
      <alignment horizontal="center" shrinkToFit="1"/>
      <protection locked="0"/>
    </xf>
    <xf numFmtId="0" fontId="0" fillId="0" borderId="15" xfId="0" applyNumberFormat="1" applyFill="1" applyBorder="1" applyAlignment="1">
      <alignment horizontal="center" shrinkToFit="1"/>
    </xf>
    <xf numFmtId="0" fontId="3" fillId="0" borderId="13" xfId="0" applyNumberFormat="1" applyFont="1" applyBorder="1" applyAlignment="1" applyProtection="1">
      <alignment horizontal="center" shrinkToFit="1"/>
      <protection locked="0"/>
    </xf>
    <xf numFmtId="0" fontId="0" fillId="0" borderId="15" xfId="0" applyNumberFormat="1" applyBorder="1" applyAlignment="1">
      <alignment horizontal="center" shrinkToFit="1"/>
    </xf>
    <xf numFmtId="0" fontId="3" fillId="0" borderId="13" xfId="0" applyNumberFormat="1" applyFont="1" applyBorder="1" applyAlignment="1" applyProtection="1">
      <alignment horizontal="left" shrinkToFit="1"/>
      <protection locked="0"/>
    </xf>
    <xf numFmtId="0" fontId="0" fillId="0" borderId="14" xfId="0" applyNumberFormat="1" applyBorder="1" applyAlignment="1">
      <alignment horizontal="left" shrinkToFit="1"/>
    </xf>
    <xf numFmtId="0" fontId="0" fillId="0" borderId="15" xfId="0" applyNumberFormat="1" applyBorder="1" applyAlignment="1">
      <alignment horizontal="left" shrinkToFit="1"/>
    </xf>
    <xf numFmtId="0" fontId="0" fillId="0" borderId="5" xfId="0" applyNumberFormat="1" applyBorder="1" applyAlignment="1">
      <alignment horizontal="center" shrinkToFit="1"/>
    </xf>
    <xf numFmtId="0" fontId="3" fillId="0" borderId="3" xfId="0" applyNumberFormat="1" applyFont="1" applyBorder="1" applyAlignment="1" applyProtection="1">
      <alignment horizontal="left" shrinkToFit="1"/>
      <protection locked="0"/>
    </xf>
    <xf numFmtId="0" fontId="0" fillId="0" borderId="4" xfId="0" applyNumberFormat="1" applyBorder="1" applyAlignment="1">
      <alignment horizontal="left" shrinkToFit="1"/>
    </xf>
    <xf numFmtId="0" fontId="0" fillId="0" borderId="5" xfId="0" applyNumberFormat="1" applyBorder="1" applyAlignment="1">
      <alignment horizontal="left" shrinkToFit="1"/>
    </xf>
    <xf numFmtId="0" fontId="3" fillId="0" borderId="5" xfId="0" applyNumberFormat="1" applyFont="1" applyFill="1" applyBorder="1" applyAlignment="1" applyProtection="1">
      <alignment horizontal="center" shrinkToFit="1"/>
      <protection locked="0"/>
    </xf>
    <xf numFmtId="0" fontId="3" fillId="0" borderId="4" xfId="0" applyNumberFormat="1" applyFont="1" applyBorder="1" applyAlignment="1" applyProtection="1">
      <alignment horizontal="left" shrinkToFit="1"/>
      <protection locked="0"/>
    </xf>
    <xf numFmtId="0" fontId="3" fillId="0" borderId="5" xfId="0" applyNumberFormat="1" applyFont="1" applyBorder="1" applyAlignment="1" applyProtection="1">
      <alignment horizontal="left" shrinkToFit="1"/>
      <protection locked="0"/>
    </xf>
    <xf numFmtId="0" fontId="6" fillId="0" borderId="5" xfId="0" applyNumberFormat="1" applyFont="1" applyFill="1" applyBorder="1" applyAlignment="1">
      <alignment horizontal="center" shrinkToFit="1"/>
    </xf>
    <xf numFmtId="0" fontId="3" fillId="0" borderId="4" xfId="0" applyNumberFormat="1" applyFont="1" applyFill="1" applyBorder="1" applyAlignment="1">
      <alignment horizontal="left" shrinkToFit="1"/>
    </xf>
    <xf numFmtId="0" fontId="3" fillId="0" borderId="5" xfId="0" applyNumberFormat="1" applyFont="1" applyFill="1" applyBorder="1" applyAlignment="1">
      <alignment horizontal="left" shrinkToFit="1"/>
    </xf>
    <xf numFmtId="0" fontId="0" fillId="0" borderId="5" xfId="0" applyNumberFormat="1" applyFill="1" applyBorder="1"/>
    <xf numFmtId="0" fontId="3" fillId="0" borderId="3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3" fillId="0" borderId="15" xfId="0" applyNumberFormat="1" applyFont="1" applyBorder="1" applyAlignment="1" applyProtection="1">
      <alignment horizontal="center" shrinkToFit="1"/>
      <protection locked="0"/>
    </xf>
    <xf numFmtId="0" fontId="2" fillId="0" borderId="23" xfId="0" applyNumberFormat="1" applyFont="1" applyBorder="1" applyAlignment="1">
      <alignment horizontal="center" vertical="center"/>
    </xf>
    <xf numFmtId="0" fontId="2" fillId="3" borderId="24" xfId="0" applyNumberFormat="1" applyFont="1" applyFill="1" applyBorder="1" applyAlignment="1" applyProtection="1">
      <alignment horizontal="center" vertical="center"/>
      <protection locked="0"/>
    </xf>
    <xf numFmtId="0" fontId="0" fillId="3" borderId="8" xfId="0" applyNumberFormat="1" applyFill="1" applyBorder="1" applyAlignment="1">
      <alignment horizontal="center" vertical="center"/>
    </xf>
    <xf numFmtId="0" fontId="3" fillId="0" borderId="12" xfId="0" applyNumberFormat="1" applyFont="1" applyBorder="1" applyAlignment="1" applyProtection="1">
      <alignment horizontal="left" shrinkToFit="1"/>
    </xf>
    <xf numFmtId="0" fontId="2" fillId="3" borderId="10" xfId="0" applyNumberFormat="1" applyFont="1" applyFill="1" applyBorder="1" applyAlignment="1" applyProtection="1">
      <alignment horizontal="left"/>
    </xf>
    <xf numFmtId="0" fontId="2" fillId="3" borderId="0" xfId="0" applyNumberFormat="1" applyFont="1" applyFill="1" applyBorder="1" applyAlignment="1" applyProtection="1">
      <alignment horizontal="left"/>
    </xf>
    <xf numFmtId="49" fontId="3" fillId="3" borderId="0" xfId="0" applyNumberFormat="1" applyFont="1" applyFill="1" applyBorder="1" applyAlignment="1" applyProtection="1">
      <alignment horizontal="left" shrinkToFit="1"/>
    </xf>
    <xf numFmtId="0" fontId="0" fillId="3" borderId="0" xfId="0" applyNumberFormat="1" applyFill="1" applyBorder="1" applyAlignment="1">
      <alignment horizontal="left" shrinkToFit="1"/>
    </xf>
    <xf numFmtId="0" fontId="3" fillId="0" borderId="11" xfId="0" applyNumberFormat="1" applyFont="1" applyBorder="1" applyAlignment="1" applyProtection="1">
      <alignment horizontal="left" shrinkToFit="1"/>
    </xf>
    <xf numFmtId="0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 applyProtection="1">
      <alignment horizontal="left" shrinkToFit="1"/>
      <protection locked="0"/>
    </xf>
    <xf numFmtId="0" fontId="3" fillId="0" borderId="0" xfId="0" applyNumberFormat="1" applyFont="1" applyBorder="1" applyAlignment="1" applyProtection="1">
      <alignment horizontal="left" shrinkToFit="1"/>
      <protection locked="0"/>
    </xf>
    <xf numFmtId="0" fontId="3" fillId="0" borderId="11" xfId="0" applyNumberFormat="1" applyFont="1" applyBorder="1" applyAlignment="1" applyProtection="1">
      <alignment horizontal="left" shrinkToFit="1"/>
      <protection locked="0"/>
    </xf>
    <xf numFmtId="0" fontId="0" fillId="0" borderId="0" xfId="0" applyNumberFormat="1" applyBorder="1" applyAlignment="1">
      <alignment horizontal="left"/>
    </xf>
    <xf numFmtId="0" fontId="14" fillId="0" borderId="0" xfId="0" applyNumberFormat="1" applyFont="1" applyAlignment="1">
      <alignment horizontal="left" vertical="center"/>
    </xf>
    <xf numFmtId="0" fontId="14" fillId="0" borderId="6" xfId="0" applyNumberFormat="1" applyFont="1" applyBorder="1" applyAlignment="1">
      <alignment horizontal="left" vertical="center"/>
    </xf>
    <xf numFmtId="0" fontId="3" fillId="0" borderId="9" xfId="0" applyNumberFormat="1" applyFont="1" applyBorder="1" applyAlignment="1" applyProtection="1">
      <alignment horizontal="left" shrinkToFit="1"/>
    </xf>
    <xf numFmtId="0" fontId="3" fillId="0" borderId="9" xfId="0" applyNumberFormat="1" applyFont="1" applyBorder="1" applyAlignment="1">
      <alignment horizontal="left"/>
    </xf>
    <xf numFmtId="0" fontId="3" fillId="0" borderId="21" xfId="0" applyNumberFormat="1" applyFont="1" applyBorder="1" applyAlignment="1">
      <alignment horizontal="left"/>
    </xf>
    <xf numFmtId="0" fontId="22" fillId="0" borderId="24" xfId="130" applyFont="1" applyFill="1" applyBorder="1" applyAlignment="1">
      <alignment horizontal="center" wrapText="1"/>
    </xf>
    <xf numFmtId="0" fontId="22" fillId="0" borderId="7" xfId="130" applyFont="1" applyFill="1" applyBorder="1" applyAlignment="1">
      <alignment horizontal="center" wrapText="1"/>
    </xf>
    <xf numFmtId="0" fontId="22" fillId="0" borderId="8" xfId="130" applyFont="1" applyFill="1" applyBorder="1" applyAlignment="1">
      <alignment horizontal="center" wrapText="1"/>
    </xf>
    <xf numFmtId="0" fontId="15" fillId="4" borderId="24" xfId="130" applyFont="1" applyFill="1" applyBorder="1" applyAlignment="1">
      <alignment vertical="center" wrapText="1"/>
    </xf>
    <xf numFmtId="0" fontId="15" fillId="4" borderId="8" xfId="130" applyFont="1" applyFill="1" applyBorder="1" applyAlignment="1">
      <alignment vertical="center" wrapText="1"/>
    </xf>
    <xf numFmtId="49" fontId="16" fillId="5" borderId="24" xfId="130" applyNumberFormat="1" applyFont="1" applyFill="1" applyBorder="1" applyAlignment="1">
      <alignment horizontal="left" vertical="center" wrapText="1"/>
    </xf>
    <xf numFmtId="0" fontId="16" fillId="5" borderId="7" xfId="130" applyFont="1" applyFill="1" applyBorder="1" applyAlignment="1">
      <alignment horizontal="left" vertical="center" wrapText="1"/>
    </xf>
    <xf numFmtId="0" fontId="16" fillId="5" borderId="8" xfId="130" applyFont="1" applyFill="1" applyBorder="1" applyAlignment="1">
      <alignment horizontal="left" vertical="center" wrapText="1"/>
    </xf>
    <xf numFmtId="0" fontId="18" fillId="4" borderId="24" xfId="130" applyFont="1" applyFill="1" applyBorder="1" applyAlignment="1">
      <alignment horizontal="left" vertical="center" wrapText="1"/>
    </xf>
    <xf numFmtId="0" fontId="18" fillId="4" borderId="7" xfId="130" applyFont="1" applyFill="1" applyBorder="1" applyAlignment="1">
      <alignment horizontal="left" vertical="center" wrapText="1"/>
    </xf>
    <xf numFmtId="0" fontId="18" fillId="4" borderId="8" xfId="130" applyFont="1" applyFill="1" applyBorder="1" applyAlignment="1">
      <alignment horizontal="left" vertical="center" wrapText="1"/>
    </xf>
    <xf numFmtId="0" fontId="18" fillId="4" borderId="7" xfId="130" applyFont="1" applyFill="1" applyBorder="1" applyAlignment="1">
      <alignment horizontal="right" vertical="center" wrapText="1"/>
    </xf>
    <xf numFmtId="0" fontId="6" fillId="0" borderId="3" xfId="130" applyFont="1" applyBorder="1" applyAlignment="1">
      <alignment horizontal="left" vertical="center" wrapText="1"/>
    </xf>
    <xf numFmtId="0" fontId="6" fillId="0" borderId="4" xfId="130" applyFont="1" applyBorder="1" applyAlignment="1">
      <alignment horizontal="left" vertical="center" wrapText="1"/>
    </xf>
    <xf numFmtId="0" fontId="6" fillId="0" borderId="5" xfId="130" applyFont="1" applyBorder="1" applyAlignment="1">
      <alignment horizontal="left" vertical="center" wrapText="1"/>
    </xf>
    <xf numFmtId="0" fontId="18" fillId="6" borderId="24" xfId="130" applyFont="1" applyFill="1" applyBorder="1" applyAlignment="1">
      <alignment horizontal="center" vertical="center" wrapText="1"/>
    </xf>
    <xf numFmtId="0" fontId="18" fillId="6" borderId="7" xfId="130" applyFont="1" applyFill="1" applyBorder="1" applyAlignment="1">
      <alignment horizontal="center" vertical="center" wrapText="1"/>
    </xf>
    <xf numFmtId="0" fontId="18" fillId="6" borderId="8" xfId="130" applyFont="1" applyFill="1" applyBorder="1" applyAlignment="1">
      <alignment horizontal="center" vertical="center" wrapText="1"/>
    </xf>
    <xf numFmtId="0" fontId="6" fillId="0" borderId="13" xfId="130" applyFont="1" applyBorder="1" applyAlignment="1">
      <alignment horizontal="left" vertical="center" wrapText="1"/>
    </xf>
    <xf numFmtId="0" fontId="6" fillId="0" borderId="14" xfId="130" applyFont="1" applyBorder="1" applyAlignment="1">
      <alignment horizontal="left" vertical="center" wrapText="1"/>
    </xf>
    <xf numFmtId="0" fontId="6" fillId="0" borderId="15" xfId="130" applyFont="1" applyBorder="1" applyAlignment="1">
      <alignment horizontal="left" vertical="center" wrapText="1"/>
    </xf>
    <xf numFmtId="0" fontId="6" fillId="0" borderId="25" xfId="130" applyFont="1" applyBorder="1" applyAlignment="1">
      <alignment horizontal="left" vertical="center" wrapText="1"/>
    </xf>
    <xf numFmtId="0" fontId="6" fillId="0" borderId="26" xfId="130" applyFont="1" applyBorder="1" applyAlignment="1">
      <alignment horizontal="left" vertical="center" wrapText="1"/>
    </xf>
    <xf numFmtId="0" fontId="6" fillId="0" borderId="27" xfId="130" applyFont="1" applyBorder="1" applyAlignment="1">
      <alignment horizontal="left" vertical="center" wrapText="1"/>
    </xf>
    <xf numFmtId="0" fontId="6" fillId="0" borderId="0" xfId="130" applyFont="1" applyBorder="1" applyAlignment="1">
      <alignment horizontal="left" vertical="center" wrapText="1"/>
    </xf>
    <xf numFmtId="0" fontId="22" fillId="7" borderId="24" xfId="130" applyFont="1" applyFill="1" applyBorder="1" applyAlignment="1">
      <alignment horizontal="center" wrapText="1"/>
    </xf>
    <xf numFmtId="0" fontId="22" fillId="7" borderId="7" xfId="130" applyFont="1" applyFill="1" applyBorder="1" applyAlignment="1">
      <alignment horizontal="center" wrapText="1"/>
    </xf>
    <xf numFmtId="0" fontId="22" fillId="7" borderId="8" xfId="130" applyFont="1" applyFill="1" applyBorder="1" applyAlignment="1">
      <alignment horizontal="center" wrapText="1"/>
    </xf>
  </cellXfs>
  <cellStyles count="270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Normal" xfId="0" builtinId="0"/>
    <cellStyle name="Normal 2" xfId="35"/>
    <cellStyle name="Normal 2 2" xfId="157"/>
    <cellStyle name="Normal_m-alloy.pant.dim.xls_w.dominion.pnt.xls" xfId="130"/>
    <cellStyle name="Normal_M's Enumclaw pnt.xls" xfId="138"/>
    <cellStyle name="Normal_M's Locksmith Jkt.xls" xfId="137"/>
    <cellStyle name="Standard_m legacy jkt dim" xfId="1"/>
    <cellStyle name="표준_Book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118534</xdr:colOff>
      <xdr:row>0</xdr:row>
      <xdr:rowOff>0</xdr:rowOff>
    </xdr:from>
    <xdr:to>
      <xdr:col>51</xdr:col>
      <xdr:colOff>127000</xdr:colOff>
      <xdr:row>1</xdr:row>
      <xdr:rowOff>119505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8201" y="0"/>
          <a:ext cx="618066" cy="2634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33866</xdr:colOff>
      <xdr:row>0</xdr:row>
      <xdr:rowOff>0</xdr:rowOff>
    </xdr:from>
    <xdr:to>
      <xdr:col>35</xdr:col>
      <xdr:colOff>143932</xdr:colOff>
      <xdr:row>2</xdr:row>
      <xdr:rowOff>9438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0333" y="0"/>
          <a:ext cx="618066" cy="2634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8466</xdr:colOff>
      <xdr:row>0</xdr:row>
      <xdr:rowOff>0</xdr:rowOff>
    </xdr:from>
    <xdr:to>
      <xdr:col>25</xdr:col>
      <xdr:colOff>186265</xdr:colOff>
      <xdr:row>2</xdr:row>
      <xdr:rowOff>9438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3466" y="0"/>
          <a:ext cx="618066" cy="2634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inalienenlueke/Desktop/01.FILE%20MANAGER/F03%20DEV%20MASTER/Groups/Fusion/OB-125-W/W-turbinepant.di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COTT/Users/christinalienenlueke/Desktop/01.FILE%20MANAGER/F03%20DEV%20MASTER/Groups/Fusion/OB-125-W/W-turbinepant.dim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mensions"/>
      <sheetName val="2nd evaluation"/>
      <sheetName val="3rd evaluation"/>
      <sheetName val="sales smpl evaluation"/>
      <sheetName val="pre-production evaluation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imensions"/>
      <sheetName val="2nd evaluation"/>
      <sheetName val="3rd evaluation"/>
      <sheetName val="sales smpl evaluation"/>
      <sheetName val="pre-production evaluation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tabSelected="1" showRuler="0" zoomScale="150" zoomScaleNormal="150" zoomScalePageLayoutView="150" workbookViewId="0">
      <selection activeCell="AP35" sqref="AP35"/>
    </sheetView>
  </sheetViews>
  <sheetFormatPr baseColWidth="10" defaultColWidth="9.85546875" defaultRowHeight="13" x14ac:dyDescent="0"/>
  <cols>
    <col min="1" max="17" width="2.28515625" style="3" customWidth="1"/>
    <col min="18" max="20" width="1.5703125" style="3" customWidth="1"/>
    <col min="21" max="24" width="2.28515625" style="3" customWidth="1"/>
    <col min="25" max="30" width="1.5703125" style="3" customWidth="1"/>
    <col min="31" max="32" width="1.85546875" style="12" customWidth="1"/>
    <col min="33" max="35" width="2.7109375" style="3" customWidth="1"/>
    <col min="36" max="38" width="3" style="3" customWidth="1"/>
    <col min="39" max="41" width="2.28515625" style="3" customWidth="1"/>
    <col min="42" max="44" width="2.7109375" style="3" customWidth="1"/>
    <col min="45" max="52" width="2.28515625" style="3" customWidth="1"/>
    <col min="53" max="16384" width="9.85546875" style="3"/>
  </cols>
  <sheetData>
    <row r="1" spans="1:52" ht="11" customHeight="1">
      <c r="A1" s="114" t="s">
        <v>66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</row>
    <row r="2" spans="1:52" ht="11" customHeigh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</row>
    <row r="3" spans="1:52" s="15" customFormat="1" ht="9" customHeight="1">
      <c r="A3" s="74" t="s">
        <v>13</v>
      </c>
      <c r="B3" s="75"/>
      <c r="C3" s="75"/>
      <c r="D3" s="75"/>
      <c r="E3" s="76" t="s">
        <v>77</v>
      </c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7"/>
      <c r="V3" s="74" t="s">
        <v>14</v>
      </c>
      <c r="W3" s="75"/>
      <c r="X3" s="75"/>
      <c r="Y3" s="75"/>
      <c r="Z3" s="75"/>
      <c r="AA3" s="78" t="s">
        <v>78</v>
      </c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  <c r="AO3" s="74" t="s">
        <v>23</v>
      </c>
      <c r="AP3" s="81"/>
      <c r="AQ3" s="81"/>
      <c r="AR3" s="81"/>
      <c r="AS3" s="91"/>
      <c r="AT3" s="91"/>
      <c r="AU3" s="91"/>
      <c r="AV3" s="91"/>
      <c r="AW3" s="91"/>
      <c r="AX3" s="91"/>
      <c r="AY3" s="91"/>
      <c r="AZ3" s="92"/>
    </row>
    <row r="4" spans="1:52" s="15" customFormat="1" ht="9" customHeight="1">
      <c r="A4" s="63" t="s">
        <v>15</v>
      </c>
      <c r="B4" s="86"/>
      <c r="C4" s="86"/>
      <c r="D4" s="86"/>
      <c r="E4" s="87" t="s">
        <v>40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8"/>
      <c r="V4" s="73"/>
      <c r="W4" s="93"/>
      <c r="X4" s="93"/>
      <c r="Y4" s="93"/>
      <c r="Z4" s="93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5"/>
      <c r="AO4" s="73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6"/>
    </row>
    <row r="5" spans="1:52" s="15" customFormat="1" ht="9" customHeight="1">
      <c r="A5" s="63" t="s">
        <v>16</v>
      </c>
      <c r="B5" s="86"/>
      <c r="C5" s="86"/>
      <c r="D5" s="86"/>
      <c r="E5" s="87" t="s">
        <v>41</v>
      </c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8"/>
      <c r="V5" s="63" t="s">
        <v>17</v>
      </c>
      <c r="W5" s="86"/>
      <c r="X5" s="86"/>
      <c r="Y5" s="86"/>
      <c r="Z5" s="86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90"/>
      <c r="AO5" s="63" t="s">
        <v>24</v>
      </c>
      <c r="AP5" s="64"/>
      <c r="AQ5" s="64"/>
      <c r="AR5" s="64"/>
      <c r="AS5" s="65" t="s">
        <v>76</v>
      </c>
      <c r="AT5" s="64"/>
      <c r="AU5" s="64"/>
      <c r="AV5" s="64"/>
      <c r="AW5" s="64"/>
      <c r="AX5" s="64"/>
      <c r="AY5" s="64"/>
      <c r="AZ5" s="66"/>
    </row>
    <row r="6" spans="1:52" s="15" customFormat="1" ht="9" customHeight="1" thickBot="1">
      <c r="A6" s="63" t="s">
        <v>25</v>
      </c>
      <c r="B6" s="86"/>
      <c r="C6" s="86"/>
      <c r="D6" s="8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8"/>
      <c r="V6" s="63" t="s">
        <v>18</v>
      </c>
      <c r="W6" s="86"/>
      <c r="X6" s="86"/>
      <c r="Y6" s="86"/>
      <c r="Z6" s="86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90"/>
      <c r="AO6" s="63" t="s">
        <v>0</v>
      </c>
      <c r="AP6" s="64"/>
      <c r="AQ6" s="64"/>
      <c r="AR6" s="64"/>
      <c r="AS6" s="105">
        <v>40519</v>
      </c>
      <c r="AT6" s="64"/>
      <c r="AU6" s="64"/>
      <c r="AV6" s="64"/>
      <c r="AW6" s="64"/>
      <c r="AX6" s="64"/>
      <c r="AY6" s="64"/>
      <c r="AZ6" s="66"/>
    </row>
    <row r="7" spans="1:52" s="15" customFormat="1" ht="9" customHeight="1" thickBot="1">
      <c r="A7" s="82" t="s">
        <v>19</v>
      </c>
      <c r="B7" s="83"/>
      <c r="C7" s="83"/>
      <c r="D7" s="83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/>
      <c r="V7" s="82" t="s">
        <v>20</v>
      </c>
      <c r="W7" s="83"/>
      <c r="X7" s="83"/>
      <c r="Y7" s="83"/>
      <c r="Z7" s="8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4"/>
      <c r="AO7" s="70" t="s">
        <v>39</v>
      </c>
      <c r="AP7" s="71"/>
      <c r="AQ7" s="71"/>
      <c r="AR7" s="72"/>
      <c r="AS7" s="67"/>
      <c r="AT7" s="68"/>
      <c r="AU7" s="68"/>
      <c r="AV7" s="68"/>
      <c r="AW7" s="68"/>
      <c r="AX7" s="68"/>
      <c r="AY7" s="68"/>
      <c r="AZ7" s="69"/>
    </row>
    <row r="8" spans="1:52" ht="3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</row>
    <row r="9" spans="1:52" ht="7.5" customHeight="1">
      <c r="A9" s="86" t="s">
        <v>1</v>
      </c>
      <c r="B9" s="86"/>
      <c r="C9" s="86"/>
      <c r="D9" s="86"/>
      <c r="E9" s="86"/>
      <c r="F9" s="80" t="s">
        <v>38</v>
      </c>
      <c r="G9" s="80"/>
      <c r="H9" s="80"/>
      <c r="I9" s="102" t="s">
        <v>2</v>
      </c>
      <c r="J9" s="102"/>
      <c r="K9" s="102"/>
      <c r="L9" s="102"/>
      <c r="M9" s="102"/>
      <c r="N9" s="102"/>
      <c r="O9" s="102"/>
      <c r="P9" s="102"/>
      <c r="Q9" s="102" t="s">
        <v>3</v>
      </c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" t="s">
        <v>5</v>
      </c>
      <c r="AC9" s="80" t="s">
        <v>4</v>
      </c>
      <c r="AD9" s="80"/>
      <c r="AE9" s="101" t="s">
        <v>36</v>
      </c>
      <c r="AF9" s="101"/>
      <c r="AG9" s="101" t="s">
        <v>37</v>
      </c>
      <c r="AH9" s="101"/>
      <c r="AI9" s="102" t="s">
        <v>6</v>
      </c>
      <c r="AJ9" s="102"/>
      <c r="AK9" s="102"/>
      <c r="AL9" s="102" t="s">
        <v>7</v>
      </c>
      <c r="AM9" s="102"/>
      <c r="AN9" s="102"/>
      <c r="AO9" s="102" t="s">
        <v>8</v>
      </c>
      <c r="AP9" s="102"/>
      <c r="AQ9" s="102"/>
      <c r="AR9" s="102" t="s">
        <v>9</v>
      </c>
      <c r="AS9" s="102"/>
      <c r="AT9" s="102"/>
      <c r="AU9" s="102" t="s">
        <v>22</v>
      </c>
      <c r="AV9" s="102"/>
      <c r="AW9" s="102"/>
      <c r="AX9" s="102"/>
      <c r="AY9" s="102"/>
      <c r="AZ9" s="102"/>
    </row>
    <row r="10" spans="1:52" ht="3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4"/>
      <c r="AH10" s="14"/>
      <c r="AI10" s="18"/>
      <c r="AJ10" s="18"/>
      <c r="AK10" s="18"/>
      <c r="AL10" s="18"/>
      <c r="AM10" s="18"/>
      <c r="AN10" s="18"/>
      <c r="AO10" s="18"/>
      <c r="AP10" s="18"/>
    </row>
    <row r="11" spans="1:52" ht="9" customHeight="1">
      <c r="A11" s="106" t="s">
        <v>10</v>
      </c>
      <c r="B11" s="107"/>
      <c r="C11" s="107"/>
      <c r="D11" s="107"/>
      <c r="E11" s="108"/>
      <c r="F11" s="106"/>
      <c r="G11" s="107"/>
      <c r="H11" s="108"/>
      <c r="I11" s="109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1"/>
      <c r="AB11" s="2"/>
      <c r="AC11" s="96"/>
      <c r="AD11" s="98"/>
      <c r="AE11" s="99"/>
      <c r="AF11" s="100"/>
      <c r="AG11" s="99"/>
      <c r="AH11" s="100"/>
      <c r="AI11" s="96"/>
      <c r="AJ11" s="97"/>
      <c r="AK11" s="98"/>
      <c r="AL11" s="96"/>
      <c r="AM11" s="97"/>
      <c r="AN11" s="98"/>
      <c r="AO11" s="96"/>
      <c r="AP11" s="97"/>
      <c r="AQ11" s="98"/>
      <c r="AR11" s="96"/>
      <c r="AS11" s="97"/>
      <c r="AT11" s="98"/>
      <c r="AU11" s="96"/>
      <c r="AV11" s="97"/>
      <c r="AW11" s="97"/>
      <c r="AX11" s="97"/>
      <c r="AY11" s="97"/>
      <c r="AZ11" s="98"/>
    </row>
    <row r="12" spans="1:52" ht="9" customHeight="1">
      <c r="A12" s="47" t="s">
        <v>81</v>
      </c>
      <c r="B12" s="48"/>
      <c r="C12" s="48"/>
      <c r="D12" s="48"/>
      <c r="E12" s="49"/>
      <c r="F12" s="47" t="s">
        <v>81</v>
      </c>
      <c r="G12" s="48"/>
      <c r="H12" s="49"/>
      <c r="I12" s="50" t="s">
        <v>82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4">
        <v>1</v>
      </c>
      <c r="AC12" s="41"/>
      <c r="AD12" s="43"/>
      <c r="AE12" s="112"/>
      <c r="AF12" s="113"/>
      <c r="AG12" s="39"/>
      <c r="AH12" s="40"/>
      <c r="AI12" s="41" t="s">
        <v>105</v>
      </c>
      <c r="AJ12" s="42"/>
      <c r="AK12" s="43"/>
      <c r="AL12" s="41" t="s">
        <v>98</v>
      </c>
      <c r="AM12" s="42"/>
      <c r="AN12" s="43"/>
      <c r="AO12" s="41" t="s">
        <v>101</v>
      </c>
      <c r="AP12" s="42"/>
      <c r="AQ12" s="43"/>
      <c r="AR12" s="41" t="s">
        <v>100</v>
      </c>
      <c r="AS12" s="42"/>
      <c r="AT12" s="43"/>
      <c r="AU12" s="41"/>
      <c r="AV12" s="42"/>
      <c r="AW12" s="42"/>
      <c r="AX12" s="42"/>
      <c r="AY12" s="42"/>
      <c r="AZ12" s="43"/>
    </row>
    <row r="13" spans="1:52" ht="9" customHeight="1">
      <c r="A13" s="47" t="s">
        <v>81</v>
      </c>
      <c r="B13" s="48"/>
      <c r="C13" s="48"/>
      <c r="D13" s="48"/>
      <c r="E13" s="49"/>
      <c r="F13" s="47" t="s">
        <v>81</v>
      </c>
      <c r="G13" s="48"/>
      <c r="H13" s="49"/>
      <c r="I13" s="50" t="s">
        <v>96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2"/>
      <c r="AB13" s="4">
        <v>2</v>
      </c>
      <c r="AC13" s="41"/>
      <c r="AD13" s="43"/>
      <c r="AE13" s="112"/>
      <c r="AF13" s="113"/>
      <c r="AG13" s="39"/>
      <c r="AH13" s="40"/>
      <c r="AI13" s="41" t="s">
        <v>106</v>
      </c>
      <c r="AJ13" s="42"/>
      <c r="AK13" s="43"/>
      <c r="AL13" s="41" t="s">
        <v>98</v>
      </c>
      <c r="AM13" s="42"/>
      <c r="AN13" s="43"/>
      <c r="AO13" s="41" t="s">
        <v>101</v>
      </c>
      <c r="AP13" s="42"/>
      <c r="AQ13" s="43"/>
      <c r="AR13" s="41" t="s">
        <v>101</v>
      </c>
      <c r="AS13" s="42"/>
      <c r="AT13" s="43"/>
      <c r="AU13" s="41"/>
      <c r="AV13" s="42"/>
      <c r="AW13" s="42"/>
      <c r="AX13" s="42"/>
      <c r="AY13" s="42"/>
      <c r="AZ13" s="43"/>
    </row>
    <row r="14" spans="1:52" ht="9" customHeight="1">
      <c r="A14" s="47" t="s">
        <v>81</v>
      </c>
      <c r="B14" s="48"/>
      <c r="C14" s="48"/>
      <c r="D14" s="48"/>
      <c r="E14" s="49"/>
      <c r="F14" s="47" t="s">
        <v>81</v>
      </c>
      <c r="G14" s="48"/>
      <c r="H14" s="49"/>
      <c r="I14" s="50" t="s">
        <v>83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2"/>
      <c r="AB14" s="38">
        <v>3</v>
      </c>
      <c r="AC14" s="41"/>
      <c r="AD14" s="43"/>
      <c r="AE14" s="112"/>
      <c r="AF14" s="113"/>
      <c r="AG14" s="39"/>
      <c r="AH14" s="40"/>
      <c r="AI14" s="41" t="s">
        <v>106</v>
      </c>
      <c r="AJ14" s="42"/>
      <c r="AK14" s="43"/>
      <c r="AL14" s="41" t="s">
        <v>100</v>
      </c>
      <c r="AM14" s="42"/>
      <c r="AN14" s="43"/>
      <c r="AO14" s="41" t="s">
        <v>99</v>
      </c>
      <c r="AP14" s="42"/>
      <c r="AQ14" s="43"/>
      <c r="AR14" s="41" t="s">
        <v>101</v>
      </c>
      <c r="AS14" s="42"/>
      <c r="AT14" s="43"/>
      <c r="AU14" s="41"/>
      <c r="AV14" s="42"/>
      <c r="AW14" s="42"/>
      <c r="AX14" s="42"/>
      <c r="AY14" s="42"/>
      <c r="AZ14" s="43"/>
    </row>
    <row r="15" spans="1:52" ht="9" customHeight="1">
      <c r="A15" s="50"/>
      <c r="B15" s="51"/>
      <c r="C15" s="51"/>
      <c r="D15" s="51"/>
      <c r="E15" s="52"/>
      <c r="F15" s="50"/>
      <c r="G15" s="51"/>
      <c r="H15" s="52"/>
      <c r="I15" s="50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2"/>
      <c r="AB15" s="4"/>
      <c r="AC15" s="41"/>
      <c r="AD15" s="43"/>
      <c r="AE15" s="53"/>
      <c r="AF15" s="54"/>
      <c r="AG15" s="61"/>
      <c r="AH15" s="62"/>
      <c r="AI15" s="41"/>
      <c r="AJ15" s="42"/>
      <c r="AK15" s="43"/>
      <c r="AL15" s="41"/>
      <c r="AM15" s="42"/>
      <c r="AN15" s="43"/>
      <c r="AO15" s="41"/>
      <c r="AP15" s="42"/>
      <c r="AQ15" s="43"/>
      <c r="AR15" s="41"/>
      <c r="AS15" s="42"/>
      <c r="AT15" s="43"/>
      <c r="AU15" s="41"/>
      <c r="AV15" s="42"/>
      <c r="AW15" s="42"/>
      <c r="AX15" s="42"/>
      <c r="AY15" s="42"/>
      <c r="AZ15" s="43"/>
    </row>
    <row r="16" spans="1:52" ht="9" customHeight="1">
      <c r="A16" s="58" t="s">
        <v>11</v>
      </c>
      <c r="B16" s="59"/>
      <c r="C16" s="59"/>
      <c r="D16" s="59"/>
      <c r="E16" s="60"/>
      <c r="F16" s="50"/>
      <c r="G16" s="51"/>
      <c r="H16" s="52"/>
      <c r="I16" s="50"/>
      <c r="J16" s="51"/>
      <c r="K16" s="51"/>
      <c r="L16" s="51"/>
      <c r="M16" s="51"/>
      <c r="N16" s="51"/>
      <c r="O16" s="51"/>
      <c r="P16" s="51"/>
      <c r="Q16" s="50"/>
      <c r="R16" s="51"/>
      <c r="S16" s="51"/>
      <c r="T16" s="51"/>
      <c r="U16" s="51"/>
      <c r="V16" s="51"/>
      <c r="W16" s="51"/>
      <c r="X16" s="51"/>
      <c r="Y16" s="51"/>
      <c r="Z16" s="51"/>
      <c r="AA16" s="52"/>
      <c r="AB16" s="4"/>
      <c r="AC16" s="41"/>
      <c r="AD16" s="43"/>
      <c r="AE16" s="53"/>
      <c r="AF16" s="54"/>
      <c r="AG16" s="53"/>
      <c r="AH16" s="54"/>
      <c r="AI16" s="41"/>
      <c r="AJ16" s="42"/>
      <c r="AK16" s="43"/>
      <c r="AL16" s="41"/>
      <c r="AM16" s="42"/>
      <c r="AN16" s="43"/>
      <c r="AO16" s="41"/>
      <c r="AP16" s="42"/>
      <c r="AQ16" s="43"/>
      <c r="AR16" s="41"/>
      <c r="AS16" s="42"/>
      <c r="AT16" s="43"/>
      <c r="AU16" s="41"/>
      <c r="AV16" s="42"/>
      <c r="AW16" s="42"/>
      <c r="AX16" s="42"/>
      <c r="AY16" s="42"/>
      <c r="AZ16" s="43"/>
    </row>
    <row r="17" spans="1:58" ht="18" customHeight="1">
      <c r="A17" s="47" t="s">
        <v>81</v>
      </c>
      <c r="B17" s="48"/>
      <c r="C17" s="48"/>
      <c r="D17" s="48"/>
      <c r="E17" s="49"/>
      <c r="F17" s="47" t="s">
        <v>81</v>
      </c>
      <c r="G17" s="48"/>
      <c r="H17" s="49"/>
      <c r="I17" s="50" t="s">
        <v>84</v>
      </c>
      <c r="J17" s="51"/>
      <c r="K17" s="51"/>
      <c r="L17" s="51"/>
      <c r="M17" s="51"/>
      <c r="N17" s="51"/>
      <c r="O17" s="51"/>
      <c r="P17" s="51"/>
      <c r="Q17" s="50" t="s">
        <v>85</v>
      </c>
      <c r="R17" s="51"/>
      <c r="S17" s="51"/>
      <c r="T17" s="51"/>
      <c r="U17" s="51"/>
      <c r="V17" s="51"/>
      <c r="W17" s="51"/>
      <c r="X17" s="51"/>
      <c r="Y17" s="51"/>
      <c r="Z17" s="51"/>
      <c r="AA17" s="52"/>
      <c r="AB17" s="4"/>
      <c r="AC17" s="41"/>
      <c r="AD17" s="43"/>
      <c r="AE17" s="39"/>
      <c r="AF17" s="40"/>
      <c r="AG17" s="39"/>
      <c r="AH17" s="40"/>
      <c r="AI17" s="41" t="s">
        <v>106</v>
      </c>
      <c r="AJ17" s="42"/>
      <c r="AK17" s="43"/>
      <c r="AL17" s="41" t="s">
        <v>100</v>
      </c>
      <c r="AM17" s="42"/>
      <c r="AN17" s="43"/>
      <c r="AO17" s="41" t="s">
        <v>101</v>
      </c>
      <c r="AP17" s="42"/>
      <c r="AQ17" s="43"/>
      <c r="AR17" s="41" t="s">
        <v>101</v>
      </c>
      <c r="AS17" s="42"/>
      <c r="AT17" s="43"/>
      <c r="AU17" s="41"/>
      <c r="AV17" s="42"/>
      <c r="AW17" s="42"/>
      <c r="AX17" s="42"/>
      <c r="AY17" s="42"/>
      <c r="AZ17" s="43"/>
    </row>
    <row r="18" spans="1:58" ht="9" customHeight="1">
      <c r="A18" s="50"/>
      <c r="B18" s="51"/>
      <c r="C18" s="51"/>
      <c r="D18" s="51"/>
      <c r="E18" s="52"/>
      <c r="F18" s="50"/>
      <c r="G18" s="51"/>
      <c r="H18" s="52"/>
      <c r="I18" s="50"/>
      <c r="J18" s="51"/>
      <c r="K18" s="51"/>
      <c r="L18" s="51"/>
      <c r="M18" s="51"/>
      <c r="N18" s="51"/>
      <c r="O18" s="51"/>
      <c r="P18" s="51"/>
      <c r="Q18" s="50"/>
      <c r="R18" s="51"/>
      <c r="S18" s="51"/>
      <c r="T18" s="51"/>
      <c r="U18" s="51"/>
      <c r="V18" s="51"/>
      <c r="W18" s="51"/>
      <c r="X18" s="51"/>
      <c r="Y18" s="51"/>
      <c r="Z18" s="51"/>
      <c r="AA18" s="52"/>
      <c r="AB18" s="4"/>
      <c r="AC18" s="41"/>
      <c r="AD18" s="43"/>
      <c r="AE18" s="53"/>
      <c r="AF18" s="54"/>
      <c r="AG18" s="61"/>
      <c r="AH18" s="62"/>
      <c r="AI18" s="41"/>
      <c r="AJ18" s="42"/>
      <c r="AK18" s="43"/>
      <c r="AL18" s="41"/>
      <c r="AM18" s="42"/>
      <c r="AN18" s="43"/>
      <c r="AO18" s="41"/>
      <c r="AP18" s="42"/>
      <c r="AQ18" s="43"/>
      <c r="AR18" s="41"/>
      <c r="AS18" s="42"/>
      <c r="AT18" s="43"/>
      <c r="AU18" s="41"/>
      <c r="AV18" s="42"/>
      <c r="AW18" s="42"/>
      <c r="AX18" s="42"/>
      <c r="AY18" s="42"/>
      <c r="AZ18" s="43"/>
    </row>
    <row r="19" spans="1:58" s="5" customFormat="1" ht="9" customHeight="1">
      <c r="A19" s="7" t="s">
        <v>27</v>
      </c>
      <c r="B19" s="8"/>
      <c r="C19" s="8"/>
      <c r="D19" s="8"/>
      <c r="E19" s="9"/>
      <c r="F19" s="17"/>
      <c r="G19" s="17"/>
      <c r="H19" s="17"/>
      <c r="I19" s="10"/>
      <c r="J19" s="11"/>
      <c r="K19" s="11"/>
      <c r="L19" s="11"/>
      <c r="M19" s="11"/>
      <c r="N19" s="11"/>
      <c r="O19" s="11"/>
      <c r="P19" s="11"/>
      <c r="Q19" s="50"/>
      <c r="R19" s="51"/>
      <c r="S19" s="51"/>
      <c r="T19" s="51"/>
      <c r="U19" s="51"/>
      <c r="V19" s="51"/>
      <c r="W19" s="51"/>
      <c r="X19" s="51"/>
      <c r="Y19" s="51"/>
      <c r="Z19" s="51"/>
      <c r="AA19" s="52"/>
      <c r="AB19" s="4"/>
      <c r="AC19" s="41"/>
      <c r="AD19" s="43"/>
      <c r="AE19" s="61"/>
      <c r="AF19" s="62"/>
      <c r="AG19" s="61"/>
      <c r="AH19" s="62"/>
      <c r="AI19" s="41"/>
      <c r="AJ19" s="42"/>
      <c r="AK19" s="43"/>
      <c r="AL19" s="41"/>
      <c r="AM19" s="42"/>
      <c r="AN19" s="43"/>
      <c r="AO19" s="41"/>
      <c r="AP19" s="42"/>
      <c r="AQ19" s="43"/>
      <c r="AR19" s="41"/>
      <c r="AS19" s="42"/>
      <c r="AT19" s="43"/>
      <c r="AU19" s="41"/>
      <c r="AV19" s="42"/>
      <c r="AW19" s="42"/>
      <c r="AX19" s="42"/>
      <c r="AY19" s="42"/>
      <c r="AZ19" s="43"/>
    </row>
    <row r="20" spans="1:58" ht="9" customHeight="1">
      <c r="A20" s="44" t="s">
        <v>107</v>
      </c>
      <c r="B20" s="45"/>
      <c r="C20" s="45"/>
      <c r="D20" s="45"/>
      <c r="E20" s="46"/>
      <c r="F20" s="47" t="s">
        <v>107</v>
      </c>
      <c r="G20" s="48"/>
      <c r="H20" s="49"/>
      <c r="I20" s="50" t="s">
        <v>107</v>
      </c>
      <c r="J20" s="51"/>
      <c r="K20" s="51"/>
      <c r="L20" s="51"/>
      <c r="M20" s="51"/>
      <c r="N20" s="51"/>
      <c r="O20" s="51"/>
      <c r="P20" s="51"/>
      <c r="Q20" s="50" t="s">
        <v>107</v>
      </c>
      <c r="R20" s="51"/>
      <c r="S20" s="51"/>
      <c r="T20" s="51"/>
      <c r="U20" s="51"/>
      <c r="V20" s="51"/>
      <c r="W20" s="51"/>
      <c r="X20" s="51"/>
      <c r="Y20" s="51"/>
      <c r="Z20" s="51"/>
      <c r="AA20" s="52"/>
      <c r="AB20" s="38"/>
      <c r="AC20" s="41" t="s">
        <v>107</v>
      </c>
      <c r="AD20" s="43"/>
      <c r="AE20" s="53"/>
      <c r="AF20" s="54"/>
      <c r="AG20" s="61" t="s">
        <v>108</v>
      </c>
      <c r="AH20" s="62"/>
      <c r="AI20" s="41" t="s">
        <v>109</v>
      </c>
      <c r="AJ20" s="42"/>
      <c r="AK20" s="43"/>
      <c r="AL20" s="41" t="s">
        <v>110</v>
      </c>
      <c r="AM20" s="42"/>
      <c r="AN20" s="43"/>
      <c r="AO20" s="41" t="s">
        <v>111</v>
      </c>
      <c r="AP20" s="42"/>
      <c r="AQ20" s="43"/>
      <c r="AR20" s="41" t="s">
        <v>110</v>
      </c>
      <c r="AS20" s="42"/>
      <c r="AT20" s="43"/>
      <c r="AU20" s="41"/>
      <c r="AV20" s="42"/>
      <c r="AW20" s="42"/>
      <c r="AX20" s="42"/>
      <c r="AY20" s="42"/>
      <c r="AZ20" s="43"/>
    </row>
    <row r="21" spans="1:58" ht="9" customHeight="1">
      <c r="A21" s="44" t="s">
        <v>94</v>
      </c>
      <c r="B21" s="45"/>
      <c r="C21" s="45"/>
      <c r="D21" s="45"/>
      <c r="E21" s="46"/>
      <c r="F21" s="47" t="s">
        <v>81</v>
      </c>
      <c r="G21" s="48"/>
      <c r="H21" s="49"/>
      <c r="I21" s="50" t="s">
        <v>97</v>
      </c>
      <c r="J21" s="51"/>
      <c r="K21" s="51"/>
      <c r="L21" s="51"/>
      <c r="M21" s="51"/>
      <c r="N21" s="51"/>
      <c r="O21" s="51"/>
      <c r="P21" s="51"/>
      <c r="Q21" s="50" t="s">
        <v>95</v>
      </c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38"/>
      <c r="AC21" s="41">
        <v>1</v>
      </c>
      <c r="AD21" s="43"/>
      <c r="AE21" s="53"/>
      <c r="AF21" s="54"/>
      <c r="AG21" s="61">
        <f t="shared" ref="AG20:AG21" si="0">AE21*AC21</f>
        <v>0</v>
      </c>
      <c r="AH21" s="62"/>
      <c r="AI21" s="41" t="s">
        <v>101</v>
      </c>
      <c r="AJ21" s="42"/>
      <c r="AK21" s="43"/>
      <c r="AL21" s="41" t="s">
        <v>100</v>
      </c>
      <c r="AM21" s="42"/>
      <c r="AN21" s="43"/>
      <c r="AO21" s="41" t="s">
        <v>99</v>
      </c>
      <c r="AP21" s="42"/>
      <c r="AQ21" s="43"/>
      <c r="AR21" s="41" t="s">
        <v>101</v>
      </c>
      <c r="AS21" s="42"/>
      <c r="AT21" s="43"/>
      <c r="AU21" s="41"/>
      <c r="AV21" s="42"/>
      <c r="AW21" s="42"/>
      <c r="AX21" s="42"/>
      <c r="AY21" s="42"/>
      <c r="AZ21" s="43"/>
    </row>
    <row r="22" spans="1:58" ht="9" customHeight="1">
      <c r="A22" s="50"/>
      <c r="B22" s="51"/>
      <c r="C22" s="51"/>
      <c r="D22" s="51"/>
      <c r="E22" s="52"/>
      <c r="F22" s="50"/>
      <c r="G22" s="51"/>
      <c r="H22" s="52"/>
      <c r="I22" s="50"/>
      <c r="J22" s="51"/>
      <c r="K22" s="51"/>
      <c r="L22" s="51"/>
      <c r="M22" s="51"/>
      <c r="N22" s="51"/>
      <c r="O22" s="51"/>
      <c r="P22" s="51"/>
      <c r="Q22" s="50"/>
      <c r="R22" s="51"/>
      <c r="S22" s="51"/>
      <c r="T22" s="51"/>
      <c r="U22" s="51"/>
      <c r="V22" s="51"/>
      <c r="W22" s="51"/>
      <c r="X22" s="51"/>
      <c r="Y22" s="51"/>
      <c r="Z22" s="51"/>
      <c r="AA22" s="52"/>
      <c r="AB22" s="38"/>
      <c r="AC22" s="41"/>
      <c r="AD22" s="43"/>
      <c r="AE22" s="53"/>
      <c r="AF22" s="54"/>
      <c r="AG22" s="61"/>
      <c r="AH22" s="62"/>
      <c r="AI22" s="41"/>
      <c r="AJ22" s="42"/>
      <c r="AK22" s="43"/>
      <c r="AL22" s="41"/>
      <c r="AM22" s="42"/>
      <c r="AN22" s="43"/>
      <c r="AO22" s="41"/>
      <c r="AP22" s="42"/>
      <c r="AQ22" s="43"/>
      <c r="AR22" s="41"/>
      <c r="AS22" s="42"/>
      <c r="AT22" s="43"/>
      <c r="AU22" s="41"/>
      <c r="AV22" s="42"/>
      <c r="AW22" s="42"/>
      <c r="AX22" s="42"/>
      <c r="AY22" s="42"/>
      <c r="AZ22" s="43"/>
    </row>
    <row r="23" spans="1:58" s="5" customFormat="1" ht="9" customHeight="1">
      <c r="A23" s="58" t="s">
        <v>12</v>
      </c>
      <c r="B23" s="59"/>
      <c r="C23" s="59"/>
      <c r="D23" s="59"/>
      <c r="E23" s="60"/>
      <c r="F23" s="50"/>
      <c r="G23" s="51"/>
      <c r="H23" s="52"/>
      <c r="I23" s="50"/>
      <c r="J23" s="51"/>
      <c r="K23" s="51"/>
      <c r="L23" s="51"/>
      <c r="M23" s="51"/>
      <c r="N23" s="51"/>
      <c r="O23" s="51"/>
      <c r="P23" s="51"/>
      <c r="Q23" s="50"/>
      <c r="R23" s="51"/>
      <c r="S23" s="51"/>
      <c r="T23" s="51"/>
      <c r="U23" s="51"/>
      <c r="V23" s="51"/>
      <c r="W23" s="51"/>
      <c r="X23" s="51"/>
      <c r="Y23" s="51"/>
      <c r="Z23" s="51"/>
      <c r="AA23" s="52"/>
      <c r="AB23" s="4"/>
      <c r="AC23" s="41"/>
      <c r="AD23" s="43"/>
      <c r="AE23" s="61"/>
      <c r="AF23" s="62"/>
      <c r="AG23" s="61"/>
      <c r="AH23" s="62"/>
      <c r="AI23" s="41"/>
      <c r="AJ23" s="42"/>
      <c r="AK23" s="43"/>
      <c r="AL23" s="41"/>
      <c r="AM23" s="42"/>
      <c r="AN23" s="43"/>
      <c r="AO23" s="41"/>
      <c r="AP23" s="42"/>
      <c r="AQ23" s="43"/>
      <c r="AR23" s="41"/>
      <c r="AS23" s="42"/>
      <c r="AT23" s="43"/>
      <c r="AU23" s="41"/>
      <c r="AV23" s="42"/>
      <c r="AW23" s="42"/>
      <c r="AX23" s="42"/>
      <c r="AY23" s="42"/>
      <c r="AZ23" s="43"/>
    </row>
    <row r="24" spans="1:58" s="5" customFormat="1" ht="9" customHeight="1">
      <c r="A24" s="47" t="s">
        <v>86</v>
      </c>
      <c r="B24" s="48"/>
      <c r="C24" s="48"/>
      <c r="D24" s="48"/>
      <c r="E24" s="49"/>
      <c r="F24" s="47" t="s">
        <v>81</v>
      </c>
      <c r="G24" s="48"/>
      <c r="H24" s="49"/>
      <c r="I24" s="121" t="s">
        <v>87</v>
      </c>
      <c r="J24" s="122"/>
      <c r="K24" s="122"/>
      <c r="L24" s="122"/>
      <c r="M24" s="122"/>
      <c r="N24" s="122"/>
      <c r="O24" s="122"/>
      <c r="P24" s="122"/>
      <c r="Q24" s="55" t="s">
        <v>93</v>
      </c>
      <c r="R24" s="56"/>
      <c r="S24" s="56"/>
      <c r="T24" s="56"/>
      <c r="U24" s="56"/>
      <c r="V24" s="56"/>
      <c r="W24" s="56"/>
      <c r="X24" s="56"/>
      <c r="Y24" s="56"/>
      <c r="Z24" s="56"/>
      <c r="AA24" s="57"/>
      <c r="AB24" s="6"/>
      <c r="AC24" s="41">
        <v>1</v>
      </c>
      <c r="AD24" s="43"/>
      <c r="AE24" s="61"/>
      <c r="AF24" s="62"/>
      <c r="AG24" s="61">
        <f t="shared" ref="AG24:AG25" si="1">AE24*AC24</f>
        <v>0</v>
      </c>
      <c r="AH24" s="62"/>
      <c r="AI24" s="41" t="s">
        <v>88</v>
      </c>
      <c r="AJ24" s="42"/>
      <c r="AK24" s="43"/>
      <c r="AL24" s="41" t="s">
        <v>88</v>
      </c>
      <c r="AM24" s="42"/>
      <c r="AN24" s="43"/>
      <c r="AO24" s="41" t="s">
        <v>88</v>
      </c>
      <c r="AP24" s="42"/>
      <c r="AQ24" s="43"/>
      <c r="AR24" s="41" t="s">
        <v>88</v>
      </c>
      <c r="AS24" s="42"/>
      <c r="AT24" s="43"/>
      <c r="AU24" s="41"/>
      <c r="AV24" s="42"/>
      <c r="AW24" s="42"/>
      <c r="AX24" s="42"/>
      <c r="AY24" s="42"/>
      <c r="AZ24" s="43"/>
    </row>
    <row r="25" spans="1:58" s="5" customFormat="1" ht="18" customHeight="1" thickBot="1">
      <c r="A25" s="47" t="s">
        <v>81</v>
      </c>
      <c r="B25" s="48"/>
      <c r="C25" s="48"/>
      <c r="D25" s="48"/>
      <c r="E25" s="49"/>
      <c r="F25" s="50" t="s">
        <v>89</v>
      </c>
      <c r="G25" s="51"/>
      <c r="H25" s="52"/>
      <c r="I25" s="123" t="s">
        <v>90</v>
      </c>
      <c r="J25" s="124"/>
      <c r="K25" s="124"/>
      <c r="L25" s="124"/>
      <c r="M25" s="124"/>
      <c r="N25" s="124"/>
      <c r="O25" s="124"/>
      <c r="P25" s="125"/>
      <c r="Q25" s="55" t="s">
        <v>91</v>
      </c>
      <c r="R25" s="56"/>
      <c r="S25" s="56"/>
      <c r="T25" s="56"/>
      <c r="U25" s="56"/>
      <c r="V25" s="56"/>
      <c r="W25" s="56"/>
      <c r="X25" s="56"/>
      <c r="Y25" s="56"/>
      <c r="Z25" s="56"/>
      <c r="AA25" s="57"/>
      <c r="AB25" s="38"/>
      <c r="AC25" s="41">
        <v>1</v>
      </c>
      <c r="AD25" s="43"/>
      <c r="AE25" s="61"/>
      <c r="AF25" s="62"/>
      <c r="AG25" s="61">
        <f t="shared" si="1"/>
        <v>0</v>
      </c>
      <c r="AH25" s="62"/>
      <c r="AI25" s="41" t="s">
        <v>92</v>
      </c>
      <c r="AJ25" s="42"/>
      <c r="AK25" s="43"/>
      <c r="AL25" s="41" t="s">
        <v>92</v>
      </c>
      <c r="AM25" s="42"/>
      <c r="AN25" s="43"/>
      <c r="AO25" s="41" t="s">
        <v>92</v>
      </c>
      <c r="AP25" s="42"/>
      <c r="AQ25" s="43"/>
      <c r="AR25" s="41" t="s">
        <v>92</v>
      </c>
      <c r="AS25" s="42"/>
      <c r="AT25" s="43"/>
      <c r="AU25" s="41"/>
      <c r="AV25" s="42"/>
      <c r="AW25" s="42"/>
      <c r="AX25" s="42"/>
      <c r="AY25" s="42"/>
      <c r="AZ25" s="43"/>
      <c r="BD25" s="16"/>
      <c r="BE25" s="16"/>
      <c r="BF25" s="16"/>
    </row>
    <row r="26" spans="1:58" ht="9" customHeight="1" thickBot="1">
      <c r="AC26" s="118" t="s">
        <v>37</v>
      </c>
      <c r="AD26" s="119"/>
      <c r="AE26" s="119"/>
      <c r="AF26" s="120"/>
      <c r="AG26" s="116">
        <f>SUM(AG11:AH25)</f>
        <v>0</v>
      </c>
      <c r="AH26" s="117"/>
    </row>
    <row r="27" spans="1:58" ht="9" customHeight="1"/>
    <row r="28" spans="1:58" ht="9" customHeight="1">
      <c r="AE28" s="13"/>
      <c r="AF28" s="13"/>
    </row>
    <row r="29" spans="1:58" ht="9" customHeight="1">
      <c r="AE29" s="13"/>
      <c r="AF29" s="13"/>
    </row>
    <row r="30" spans="1:58" ht="9" customHeight="1">
      <c r="AE30" s="13"/>
      <c r="AF30" s="13"/>
    </row>
    <row r="31" spans="1:58" ht="9" customHeight="1">
      <c r="AE31" s="13"/>
      <c r="AF31" s="13"/>
    </row>
    <row r="32" spans="1:58" ht="9" customHeight="1">
      <c r="AE32" s="13"/>
      <c r="AF32" s="13"/>
    </row>
    <row r="33" spans="1:44" ht="9" customHeight="1">
      <c r="AE33" s="13"/>
      <c r="AF33" s="13"/>
    </row>
    <row r="34" spans="1:44" ht="9" customHeight="1"/>
    <row r="35" spans="1:44" ht="9" customHeight="1"/>
    <row r="36" spans="1:44" ht="9" customHeight="1"/>
    <row r="37" spans="1:44" ht="9" customHeight="1"/>
    <row r="38" spans="1:44" s="15" customFormat="1" ht="9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12"/>
      <c r="AF38" s="12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s="15" customFormat="1" ht="9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12"/>
      <c r="AF39" s="12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s="15" customFormat="1" ht="9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12"/>
      <c r="AF40" s="12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s="15" customFormat="1" ht="9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12"/>
      <c r="AF41" s="12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s="15" customFormat="1" ht="9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E42" s="12"/>
      <c r="AF42" s="12"/>
    </row>
    <row r="43" spans="1:44" s="15" customFormat="1" ht="9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E43" s="12"/>
      <c r="AF43" s="12"/>
    </row>
    <row r="44" spans="1:44">
      <c r="AD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>
      <c r="AD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>
      <c r="AD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>
      <c r="AD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9" spans="1:2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</sheetData>
  <mergeCells count="217">
    <mergeCell ref="A1:AZ2"/>
    <mergeCell ref="AG26:AH26"/>
    <mergeCell ref="F23:H23"/>
    <mergeCell ref="AE25:AF25"/>
    <mergeCell ref="AG25:AH25"/>
    <mergeCell ref="AG23:AH23"/>
    <mergeCell ref="AE24:AF24"/>
    <mergeCell ref="AC23:AD23"/>
    <mergeCell ref="AC26:AF26"/>
    <mergeCell ref="I24:P24"/>
    <mergeCell ref="I25:P25"/>
    <mergeCell ref="F18:H18"/>
    <mergeCell ref="I18:P18"/>
    <mergeCell ref="Q18:AA18"/>
    <mergeCell ref="AO15:AQ15"/>
    <mergeCell ref="AU15:AZ15"/>
    <mergeCell ref="A13:E13"/>
    <mergeCell ref="I13:AA13"/>
    <mergeCell ref="A12:E12"/>
    <mergeCell ref="Q16:AA16"/>
    <mergeCell ref="I16:P16"/>
    <mergeCell ref="F12:H12"/>
    <mergeCell ref="AU12:AZ12"/>
    <mergeCell ref="Q17:AA17"/>
    <mergeCell ref="I17:P17"/>
    <mergeCell ref="AC13:AD13"/>
    <mergeCell ref="AI13:AK13"/>
    <mergeCell ref="AL13:AN13"/>
    <mergeCell ref="AO13:AQ13"/>
    <mergeCell ref="AR13:AT13"/>
    <mergeCell ref="AU13:AZ13"/>
    <mergeCell ref="AI15:AK15"/>
    <mergeCell ref="AO18:AQ18"/>
    <mergeCell ref="AC17:AD17"/>
    <mergeCell ref="AU17:AZ17"/>
    <mergeCell ref="AU18:AZ18"/>
    <mergeCell ref="AR18:AT18"/>
    <mergeCell ref="AG18:AH18"/>
    <mergeCell ref="AC18:AD18"/>
    <mergeCell ref="AE18:AF18"/>
    <mergeCell ref="AI18:AK18"/>
    <mergeCell ref="AR12:AT12"/>
    <mergeCell ref="AO12:AQ12"/>
    <mergeCell ref="F13:H13"/>
    <mergeCell ref="AG24:AH24"/>
    <mergeCell ref="AG19:AH19"/>
    <mergeCell ref="AL25:AN25"/>
    <mergeCell ref="AI23:AK23"/>
    <mergeCell ref="AI19:AK19"/>
    <mergeCell ref="AU19:AZ19"/>
    <mergeCell ref="AL19:AN19"/>
    <mergeCell ref="AR17:AT17"/>
    <mergeCell ref="AO17:AQ17"/>
    <mergeCell ref="AU23:AZ23"/>
    <mergeCell ref="AO19:AQ19"/>
    <mergeCell ref="AR19:AT19"/>
    <mergeCell ref="AL15:AN15"/>
    <mergeCell ref="AR15:AT15"/>
    <mergeCell ref="AE13:AF13"/>
    <mergeCell ref="AE15:AF15"/>
    <mergeCell ref="AL16:AN16"/>
    <mergeCell ref="AO16:AQ16"/>
    <mergeCell ref="AL18:AN18"/>
    <mergeCell ref="AU16:AZ16"/>
    <mergeCell ref="AR16:AT16"/>
    <mergeCell ref="A11:E11"/>
    <mergeCell ref="I11:AA11"/>
    <mergeCell ref="AC11:AD11"/>
    <mergeCell ref="AI11:AK11"/>
    <mergeCell ref="AL11:AN11"/>
    <mergeCell ref="F11:H11"/>
    <mergeCell ref="AE17:AF17"/>
    <mergeCell ref="AG17:AH17"/>
    <mergeCell ref="AE12:AF12"/>
    <mergeCell ref="AI17:AK17"/>
    <mergeCell ref="I12:AA12"/>
    <mergeCell ref="AC15:AD15"/>
    <mergeCell ref="F17:H17"/>
    <mergeCell ref="AC16:AD16"/>
    <mergeCell ref="A17:E17"/>
    <mergeCell ref="AG12:AH12"/>
    <mergeCell ref="AG13:AH13"/>
    <mergeCell ref="AG15:AH15"/>
    <mergeCell ref="AI16:AK16"/>
    <mergeCell ref="A14:E14"/>
    <mergeCell ref="F14:H14"/>
    <mergeCell ref="I14:AA14"/>
    <mergeCell ref="AC14:AD14"/>
    <mergeCell ref="AE14:AF14"/>
    <mergeCell ref="AS3:AZ3"/>
    <mergeCell ref="A4:D4"/>
    <mergeCell ref="E4:U4"/>
    <mergeCell ref="V4:Z4"/>
    <mergeCell ref="AA4:AN4"/>
    <mergeCell ref="AO11:AQ11"/>
    <mergeCell ref="AR11:AT11"/>
    <mergeCell ref="AE11:AF11"/>
    <mergeCell ref="AG9:AH9"/>
    <mergeCell ref="AG11:AH11"/>
    <mergeCell ref="AU9:AZ9"/>
    <mergeCell ref="Q9:AA9"/>
    <mergeCell ref="AO9:AQ9"/>
    <mergeCell ref="I9:P9"/>
    <mergeCell ref="AS4:AZ4"/>
    <mergeCell ref="AA7:AN7"/>
    <mergeCell ref="A9:E9"/>
    <mergeCell ref="AI9:AK9"/>
    <mergeCell ref="AL9:AN9"/>
    <mergeCell ref="AR9:AT9"/>
    <mergeCell ref="AC9:AD9"/>
    <mergeCell ref="AE9:AF9"/>
    <mergeCell ref="AS6:AZ6"/>
    <mergeCell ref="AU11:AZ11"/>
    <mergeCell ref="A7:D7"/>
    <mergeCell ref="E7:U7"/>
    <mergeCell ref="V7:Z7"/>
    <mergeCell ref="V5:Z5"/>
    <mergeCell ref="A6:D6"/>
    <mergeCell ref="E6:U6"/>
    <mergeCell ref="V6:Z6"/>
    <mergeCell ref="AA6:AN6"/>
    <mergeCell ref="A5:D5"/>
    <mergeCell ref="E5:U5"/>
    <mergeCell ref="AA5:AN5"/>
    <mergeCell ref="AO5:AR5"/>
    <mergeCell ref="AS5:AZ5"/>
    <mergeCell ref="AS7:AZ7"/>
    <mergeCell ref="AO7:AR7"/>
    <mergeCell ref="AO4:AR4"/>
    <mergeCell ref="A18:E18"/>
    <mergeCell ref="A3:D3"/>
    <mergeCell ref="E3:U3"/>
    <mergeCell ref="V3:Z3"/>
    <mergeCell ref="AA3:AN3"/>
    <mergeCell ref="AC12:AD12"/>
    <mergeCell ref="AI12:AK12"/>
    <mergeCell ref="AL12:AN12"/>
    <mergeCell ref="A15:E15"/>
    <mergeCell ref="I15:AA15"/>
    <mergeCell ref="A16:E16"/>
    <mergeCell ref="F15:H15"/>
    <mergeCell ref="F16:H16"/>
    <mergeCell ref="AL17:AN17"/>
    <mergeCell ref="F9:H9"/>
    <mergeCell ref="AO3:AR3"/>
    <mergeCell ref="AO6:AR6"/>
    <mergeCell ref="AE16:AF16"/>
    <mergeCell ref="AG16:AH16"/>
    <mergeCell ref="Q19:AA19"/>
    <mergeCell ref="AG20:AH20"/>
    <mergeCell ref="Q23:AA23"/>
    <mergeCell ref="AC19:AD19"/>
    <mergeCell ref="AE19:AF19"/>
    <mergeCell ref="AC24:AD24"/>
    <mergeCell ref="A22:E22"/>
    <mergeCell ref="F22:H22"/>
    <mergeCell ref="Q22:AA22"/>
    <mergeCell ref="AC22:AD22"/>
    <mergeCell ref="AE22:AF22"/>
    <mergeCell ref="I22:P22"/>
    <mergeCell ref="AR25:AT25"/>
    <mergeCell ref="AR24:AT24"/>
    <mergeCell ref="AL24:AN24"/>
    <mergeCell ref="AL23:AN23"/>
    <mergeCell ref="AR23:AT23"/>
    <mergeCell ref="AO23:AQ23"/>
    <mergeCell ref="AE23:AF23"/>
    <mergeCell ref="AL21:AN21"/>
    <mergeCell ref="AO21:AQ21"/>
    <mergeCell ref="AR21:AT21"/>
    <mergeCell ref="AE21:AF21"/>
    <mergeCell ref="AG21:AH21"/>
    <mergeCell ref="AG22:AH22"/>
    <mergeCell ref="A24:E24"/>
    <mergeCell ref="F24:H24"/>
    <mergeCell ref="Q24:AA24"/>
    <mergeCell ref="A23:E23"/>
    <mergeCell ref="I23:P23"/>
    <mergeCell ref="Q25:AA25"/>
    <mergeCell ref="AC25:AD25"/>
    <mergeCell ref="A25:E25"/>
    <mergeCell ref="F25:H25"/>
    <mergeCell ref="A20:E20"/>
    <mergeCell ref="F20:H20"/>
    <mergeCell ref="I20:P20"/>
    <mergeCell ref="Q20:AA20"/>
    <mergeCell ref="AC20:AD20"/>
    <mergeCell ref="AE20:AF20"/>
    <mergeCell ref="A21:E21"/>
    <mergeCell ref="F21:H21"/>
    <mergeCell ref="I21:P21"/>
    <mergeCell ref="Q21:AA21"/>
    <mergeCell ref="AC21:AD21"/>
    <mergeCell ref="AG14:AH14"/>
    <mergeCell ref="AI14:AK14"/>
    <mergeCell ref="AL14:AN14"/>
    <mergeCell ref="AO14:AQ14"/>
    <mergeCell ref="AR14:AT14"/>
    <mergeCell ref="AU14:AZ14"/>
    <mergeCell ref="AU24:AZ24"/>
    <mergeCell ref="AU25:AZ25"/>
    <mergeCell ref="AI20:AK20"/>
    <mergeCell ref="AL20:AN20"/>
    <mergeCell ref="AO20:AQ20"/>
    <mergeCell ref="AR20:AT20"/>
    <mergeCell ref="AU20:AZ20"/>
    <mergeCell ref="AI22:AK22"/>
    <mergeCell ref="AL22:AN22"/>
    <mergeCell ref="AO22:AQ22"/>
    <mergeCell ref="AR22:AT22"/>
    <mergeCell ref="AU22:AZ22"/>
    <mergeCell ref="AI21:AK21"/>
    <mergeCell ref="AU21:AZ21"/>
    <mergeCell ref="AI24:AK24"/>
    <mergeCell ref="AO24:AQ24"/>
    <mergeCell ref="AI25:AK25"/>
    <mergeCell ref="AO25:AQ25"/>
  </mergeCells>
  <phoneticPr fontId="5" type="noConversion"/>
  <pageMargins left="0.71" right="0.28000000000000003" top="0.16" bottom="0.31" header="0.16" footer="0.16"/>
  <pageSetup scale="62" orientation="landscape"/>
  <headerFooter>
    <oddFooter>&amp;L&amp;6&amp;D&amp;R&amp;6© SCOTT SPORTS SA</oddFooter>
  </headerFooter>
  <rowBreaks count="1" manualBreakCount="1">
    <brk id="26" max="16383" man="1"/>
  </rowBreaks>
  <colBreaks count="1" manualBreakCount="1">
    <brk id="52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showRuler="0" zoomScale="150" workbookViewId="0">
      <selection activeCell="M20" sqref="M20:N20"/>
    </sheetView>
  </sheetViews>
  <sheetFormatPr baseColWidth="10" defaultColWidth="1.85546875" defaultRowHeight="9" customHeight="1" x14ac:dyDescent="0"/>
  <cols>
    <col min="1" max="7" width="1.85546875" style="20"/>
    <col min="8" max="8" width="3.85546875" style="20" customWidth="1"/>
    <col min="9" max="16384" width="1.85546875" style="20"/>
  </cols>
  <sheetData>
    <row r="1" spans="1:36" ht="10" customHeight="1">
      <c r="A1" s="126" t="s">
        <v>67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</row>
    <row r="2" spans="1:36" ht="10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</row>
    <row r="3" spans="1:36" ht="9" customHeight="1">
      <c r="A3" s="128" t="s">
        <v>13</v>
      </c>
      <c r="B3" s="129"/>
      <c r="C3" s="129"/>
      <c r="D3" s="129"/>
      <c r="E3" s="130" t="str">
        <f>SPEC!E3</f>
        <v>W C SIDE BEACH TOP</v>
      </c>
      <c r="F3" s="131"/>
      <c r="G3" s="131"/>
      <c r="H3" s="131"/>
      <c r="I3" s="131"/>
      <c r="J3" s="131"/>
      <c r="K3" s="131"/>
      <c r="L3" s="132"/>
      <c r="M3" s="133" t="s">
        <v>14</v>
      </c>
      <c r="N3" s="134"/>
      <c r="O3" s="134"/>
      <c r="P3" s="134"/>
      <c r="Q3" s="134"/>
      <c r="R3" s="135" t="str">
        <f>SPEC!AA3</f>
        <v>VOLLEYBALL</v>
      </c>
      <c r="S3" s="136"/>
      <c r="T3" s="136"/>
      <c r="U3" s="136"/>
      <c r="V3" s="136"/>
      <c r="W3" s="136"/>
      <c r="X3" s="136"/>
      <c r="Y3" s="136"/>
      <c r="Z3" s="137"/>
      <c r="AA3" s="128" t="s">
        <v>28</v>
      </c>
      <c r="AB3" s="129"/>
      <c r="AC3" s="129"/>
      <c r="AD3" s="129"/>
      <c r="AE3" s="138">
        <f>SPEC!AS3</f>
        <v>0</v>
      </c>
      <c r="AF3" s="138"/>
      <c r="AG3" s="138"/>
      <c r="AH3" s="138"/>
      <c r="AI3" s="138"/>
      <c r="AJ3" s="139"/>
    </row>
    <row r="4" spans="1:36" ht="9" customHeight="1">
      <c r="A4" s="140" t="s">
        <v>15</v>
      </c>
      <c r="B4" s="141"/>
      <c r="C4" s="141"/>
      <c r="D4" s="141"/>
      <c r="E4" s="142" t="str">
        <f>SPEC!E4</f>
        <v>XS-XL</v>
      </c>
      <c r="F4" s="143"/>
      <c r="G4" s="143"/>
      <c r="H4" s="143"/>
      <c r="I4" s="143"/>
      <c r="J4" s="143"/>
      <c r="K4" s="143"/>
      <c r="L4" s="144"/>
      <c r="M4" s="145" t="s">
        <v>17</v>
      </c>
      <c r="N4" s="146"/>
      <c r="O4" s="146"/>
      <c r="P4" s="146"/>
      <c r="Q4" s="146"/>
      <c r="R4" s="151">
        <f>SPEC!AA5</f>
        <v>0</v>
      </c>
      <c r="S4" s="147"/>
      <c r="T4" s="147"/>
      <c r="U4" s="147"/>
      <c r="V4" s="147"/>
      <c r="W4" s="147"/>
      <c r="X4" s="147"/>
      <c r="Y4" s="147"/>
      <c r="Z4" s="148"/>
      <c r="AA4" s="152"/>
      <c r="AB4" s="153"/>
      <c r="AC4" s="153"/>
      <c r="AD4" s="153"/>
      <c r="AE4" s="149"/>
      <c r="AF4" s="149"/>
      <c r="AG4" s="149"/>
      <c r="AH4" s="149"/>
      <c r="AI4" s="149"/>
      <c r="AJ4" s="150"/>
    </row>
    <row r="5" spans="1:36" ht="9" customHeight="1">
      <c r="A5" s="140" t="s">
        <v>16</v>
      </c>
      <c r="B5" s="141"/>
      <c r="C5" s="141"/>
      <c r="D5" s="141"/>
      <c r="E5" s="142" t="str">
        <f>SPEC!E5</f>
        <v>M</v>
      </c>
      <c r="F5" s="143"/>
      <c r="G5" s="143"/>
      <c r="H5" s="143"/>
      <c r="I5" s="143"/>
      <c r="J5" s="143"/>
      <c r="K5" s="143"/>
      <c r="L5" s="144"/>
      <c r="M5" s="145"/>
      <c r="N5" s="146"/>
      <c r="O5" s="146"/>
      <c r="P5" s="146"/>
      <c r="Q5" s="146"/>
      <c r="R5" s="147"/>
      <c r="S5" s="147"/>
      <c r="T5" s="147"/>
      <c r="U5" s="147"/>
      <c r="V5" s="147"/>
      <c r="W5" s="147"/>
      <c r="X5" s="147"/>
      <c r="Y5" s="147"/>
      <c r="Z5" s="148"/>
      <c r="AA5" s="140" t="s">
        <v>29</v>
      </c>
      <c r="AB5" s="141"/>
      <c r="AC5" s="141"/>
      <c r="AD5" s="141"/>
      <c r="AE5" s="149" t="s">
        <v>76</v>
      </c>
      <c r="AF5" s="149"/>
      <c r="AG5" s="149"/>
      <c r="AH5" s="149"/>
      <c r="AI5" s="149"/>
      <c r="AJ5" s="150"/>
    </row>
    <row r="6" spans="1:36" ht="9" customHeight="1">
      <c r="A6" s="140" t="s">
        <v>58</v>
      </c>
      <c r="B6" s="141"/>
      <c r="C6" s="141"/>
      <c r="D6" s="141"/>
      <c r="E6" s="165"/>
      <c r="F6" s="143"/>
      <c r="G6" s="143"/>
      <c r="H6" s="143"/>
      <c r="I6" s="143"/>
      <c r="J6" s="143"/>
      <c r="K6" s="143"/>
      <c r="L6" s="144"/>
      <c r="M6" s="145"/>
      <c r="N6" s="146"/>
      <c r="O6" s="146"/>
      <c r="P6" s="146"/>
      <c r="Q6" s="146"/>
      <c r="R6" s="147"/>
      <c r="S6" s="147"/>
      <c r="T6" s="147"/>
      <c r="U6" s="147"/>
      <c r="V6" s="147"/>
      <c r="W6" s="147"/>
      <c r="X6" s="147"/>
      <c r="Y6" s="147"/>
      <c r="Z6" s="148"/>
      <c r="AA6" s="140" t="s">
        <v>30</v>
      </c>
      <c r="AB6" s="141"/>
      <c r="AC6" s="141"/>
      <c r="AD6" s="141"/>
      <c r="AE6" s="166">
        <v>40519</v>
      </c>
      <c r="AF6" s="149"/>
      <c r="AG6" s="149"/>
      <c r="AH6" s="149"/>
      <c r="AI6" s="149"/>
      <c r="AJ6" s="150"/>
    </row>
    <row r="7" spans="1:36" ht="9" customHeight="1">
      <c r="A7" s="154" t="s">
        <v>19</v>
      </c>
      <c r="B7" s="155"/>
      <c r="C7" s="155"/>
      <c r="D7" s="155"/>
      <c r="E7" s="156"/>
      <c r="F7" s="157"/>
      <c r="G7" s="157"/>
      <c r="H7" s="157"/>
      <c r="I7" s="157"/>
      <c r="J7" s="157"/>
      <c r="K7" s="157"/>
      <c r="L7" s="158"/>
      <c r="M7" s="159" t="s">
        <v>59</v>
      </c>
      <c r="N7" s="160"/>
      <c r="O7" s="160"/>
      <c r="P7" s="160"/>
      <c r="Q7" s="160"/>
      <c r="R7" s="161" t="s">
        <v>60</v>
      </c>
      <c r="S7" s="161"/>
      <c r="T7" s="161"/>
      <c r="U7" s="161"/>
      <c r="V7" s="161"/>
      <c r="W7" s="161"/>
      <c r="X7" s="161"/>
      <c r="Y7" s="161"/>
      <c r="Z7" s="162"/>
      <c r="AA7" s="154" t="s">
        <v>21</v>
      </c>
      <c r="AB7" s="155"/>
      <c r="AC7" s="155"/>
      <c r="AD7" s="155"/>
      <c r="AE7" s="163"/>
      <c r="AF7" s="163"/>
      <c r="AG7" s="163"/>
      <c r="AH7" s="163"/>
      <c r="AI7" s="163"/>
      <c r="AJ7" s="164"/>
    </row>
    <row r="8" spans="1:36" s="31" customFormat="1" ht="8.25" customHeight="1">
      <c r="A8" s="171" t="s">
        <v>61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</row>
    <row r="9" spans="1:36" s="31" customFormat="1" ht="12">
      <c r="A9" s="172" t="s">
        <v>62</v>
      </c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</row>
    <row r="10" spans="1:36" ht="9" customHeight="1">
      <c r="A10" s="173" t="s">
        <v>31</v>
      </c>
      <c r="B10" s="174"/>
      <c r="C10" s="175"/>
      <c r="D10" s="176"/>
      <c r="E10" s="176"/>
      <c r="F10" s="176"/>
      <c r="G10" s="176"/>
      <c r="H10" s="177"/>
      <c r="I10" s="178">
        <v>40519</v>
      </c>
      <c r="J10" s="168"/>
      <c r="K10" s="169"/>
      <c r="L10" s="168"/>
      <c r="M10" s="167"/>
      <c r="N10" s="168"/>
      <c r="O10" s="169"/>
      <c r="P10" s="168"/>
      <c r="Q10" s="167"/>
      <c r="R10" s="168"/>
      <c r="S10" s="169"/>
      <c r="T10" s="168"/>
      <c r="U10" s="167"/>
      <c r="V10" s="168"/>
      <c r="W10" s="169"/>
      <c r="X10" s="168"/>
      <c r="Y10" s="167"/>
      <c r="Z10" s="168"/>
      <c r="AA10" s="169"/>
      <c r="AB10" s="168"/>
      <c r="AC10" s="167"/>
      <c r="AD10" s="168"/>
      <c r="AE10" s="167"/>
      <c r="AF10" s="170"/>
      <c r="AG10" s="170"/>
      <c r="AH10" s="170"/>
      <c r="AI10" s="170"/>
      <c r="AJ10" s="170"/>
    </row>
    <row r="11" spans="1:36" ht="9" customHeight="1">
      <c r="A11" s="184"/>
      <c r="B11" s="184"/>
      <c r="C11" s="176"/>
      <c r="D11" s="176"/>
      <c r="E11" s="176"/>
      <c r="F11" s="176"/>
      <c r="G11" s="176"/>
      <c r="H11" s="177"/>
      <c r="I11" s="185" t="s">
        <v>63</v>
      </c>
      <c r="J11" s="186"/>
      <c r="K11" s="186"/>
      <c r="L11" s="182"/>
      <c r="M11" s="185"/>
      <c r="N11" s="186"/>
      <c r="O11" s="186"/>
      <c r="P11" s="182"/>
      <c r="Q11" s="185"/>
      <c r="R11" s="186"/>
      <c r="S11" s="186"/>
      <c r="T11" s="182"/>
      <c r="U11" s="185"/>
      <c r="V11" s="186"/>
      <c r="W11" s="186"/>
      <c r="X11" s="182"/>
      <c r="Y11" s="187"/>
      <c r="Z11" s="188"/>
      <c r="AA11" s="188"/>
      <c r="AB11" s="188"/>
      <c r="AC11" s="188"/>
      <c r="AD11" s="189"/>
      <c r="AE11" s="167"/>
      <c r="AF11" s="170"/>
      <c r="AG11" s="170"/>
      <c r="AH11" s="170"/>
      <c r="AI11" s="170"/>
      <c r="AJ11" s="170"/>
    </row>
    <row r="12" spans="1:36" ht="9" customHeight="1">
      <c r="A12" s="173" t="s">
        <v>32</v>
      </c>
      <c r="B12" s="174"/>
      <c r="C12" s="173" t="s">
        <v>33</v>
      </c>
      <c r="D12" s="179"/>
      <c r="E12" s="179"/>
      <c r="F12" s="179"/>
      <c r="G12" s="179"/>
      <c r="H12" s="180"/>
      <c r="I12" s="181" t="s">
        <v>34</v>
      </c>
      <c r="J12" s="182"/>
      <c r="K12" s="183" t="s">
        <v>35</v>
      </c>
      <c r="L12" s="182"/>
      <c r="M12" s="181" t="s">
        <v>34</v>
      </c>
      <c r="N12" s="182"/>
      <c r="O12" s="183" t="s">
        <v>35</v>
      </c>
      <c r="P12" s="182"/>
      <c r="Q12" s="181" t="s">
        <v>34</v>
      </c>
      <c r="R12" s="182"/>
      <c r="S12" s="183" t="s">
        <v>35</v>
      </c>
      <c r="T12" s="182"/>
      <c r="U12" s="181" t="s">
        <v>34</v>
      </c>
      <c r="V12" s="182"/>
      <c r="W12" s="183" t="s">
        <v>35</v>
      </c>
      <c r="X12" s="182"/>
      <c r="Y12" s="181" t="s">
        <v>34</v>
      </c>
      <c r="Z12" s="182"/>
      <c r="AA12" s="181" t="s">
        <v>34</v>
      </c>
      <c r="AB12" s="182"/>
      <c r="AC12" s="183" t="s">
        <v>35</v>
      </c>
      <c r="AD12" s="182"/>
      <c r="AE12" s="185" t="s">
        <v>22</v>
      </c>
      <c r="AF12" s="190"/>
      <c r="AG12" s="190"/>
      <c r="AH12" s="190"/>
      <c r="AI12" s="190"/>
      <c r="AJ12" s="191"/>
    </row>
    <row r="13" spans="1:36" ht="9" customHeight="1">
      <c r="A13" s="192" t="s">
        <v>57</v>
      </c>
      <c r="B13" s="193"/>
      <c r="C13" s="194"/>
      <c r="D13" s="195"/>
      <c r="E13" s="195"/>
      <c r="F13" s="195"/>
      <c r="G13" s="195"/>
      <c r="H13" s="196"/>
      <c r="I13" s="197" t="s">
        <v>64</v>
      </c>
      <c r="J13" s="198"/>
      <c r="K13" s="197"/>
      <c r="L13" s="198"/>
      <c r="M13" s="197"/>
      <c r="N13" s="198"/>
      <c r="O13" s="197"/>
      <c r="P13" s="198"/>
      <c r="Q13" s="197"/>
      <c r="R13" s="198"/>
      <c r="S13" s="197"/>
      <c r="T13" s="198"/>
      <c r="U13" s="197"/>
      <c r="V13" s="198"/>
      <c r="W13" s="197"/>
      <c r="X13" s="198"/>
      <c r="Y13" s="197"/>
      <c r="Z13" s="198"/>
      <c r="AA13" s="197"/>
      <c r="AB13" s="198"/>
      <c r="AC13" s="197"/>
      <c r="AD13" s="198"/>
      <c r="AE13" s="175"/>
      <c r="AF13" s="199"/>
      <c r="AG13" s="199"/>
      <c r="AH13" s="199"/>
      <c r="AI13" s="199"/>
      <c r="AJ13" s="200"/>
    </row>
    <row r="14" spans="1:36" ht="9" customHeight="1">
      <c r="A14" s="201"/>
      <c r="B14" s="202"/>
      <c r="C14" s="203" t="s">
        <v>103</v>
      </c>
      <c r="D14" s="204"/>
      <c r="E14" s="204"/>
      <c r="F14" s="204"/>
      <c r="G14" s="204"/>
      <c r="H14" s="205"/>
      <c r="I14" s="206">
        <v>24.5</v>
      </c>
      <c r="J14" s="207"/>
      <c r="K14" s="208"/>
      <c r="L14" s="209"/>
      <c r="M14" s="208"/>
      <c r="N14" s="209"/>
      <c r="O14" s="208"/>
      <c r="P14" s="209"/>
      <c r="Q14" s="210"/>
      <c r="R14" s="211"/>
      <c r="S14" s="210"/>
      <c r="T14" s="211"/>
      <c r="U14" s="210"/>
      <c r="V14" s="211"/>
      <c r="W14" s="210"/>
      <c r="X14" s="211"/>
      <c r="Y14" s="210"/>
      <c r="Z14" s="211"/>
      <c r="AA14" s="210"/>
      <c r="AB14" s="211"/>
      <c r="AC14" s="210"/>
      <c r="AD14" s="211"/>
      <c r="AE14" s="212"/>
      <c r="AF14" s="213"/>
      <c r="AG14" s="213"/>
      <c r="AH14" s="213"/>
      <c r="AI14" s="213"/>
      <c r="AJ14" s="214"/>
    </row>
    <row r="15" spans="1:36" ht="9" customHeight="1">
      <c r="A15" s="201"/>
      <c r="B15" s="202"/>
      <c r="C15" s="203" t="s">
        <v>102</v>
      </c>
      <c r="D15" s="204"/>
      <c r="E15" s="204"/>
      <c r="F15" s="204"/>
      <c r="G15" s="204"/>
      <c r="H15" s="205"/>
      <c r="I15" s="206">
        <v>1.25</v>
      </c>
      <c r="J15" s="207"/>
      <c r="K15" s="206"/>
      <c r="L15" s="207"/>
      <c r="M15" s="206"/>
      <c r="N15" s="207"/>
      <c r="O15" s="206"/>
      <c r="P15" s="207"/>
      <c r="Q15" s="201"/>
      <c r="R15" s="215"/>
      <c r="S15" s="201"/>
      <c r="T15" s="215"/>
      <c r="U15" s="201"/>
      <c r="V15" s="215"/>
      <c r="W15" s="201"/>
      <c r="X15" s="215"/>
      <c r="Y15" s="201"/>
      <c r="Z15" s="215"/>
      <c r="AA15" s="201"/>
      <c r="AB15" s="215"/>
      <c r="AC15" s="201"/>
      <c r="AD15" s="215"/>
      <c r="AE15" s="216"/>
      <c r="AF15" s="217"/>
      <c r="AG15" s="217"/>
      <c r="AH15" s="217"/>
      <c r="AI15" s="217"/>
      <c r="AJ15" s="218"/>
    </row>
    <row r="16" spans="1:36" ht="9" customHeight="1">
      <c r="A16" s="201"/>
      <c r="B16" s="202"/>
      <c r="C16" s="203" t="s">
        <v>69</v>
      </c>
      <c r="D16" s="204"/>
      <c r="E16" s="204"/>
      <c r="F16" s="204"/>
      <c r="G16" s="204"/>
      <c r="H16" s="205"/>
      <c r="I16" s="206">
        <v>4.75</v>
      </c>
      <c r="J16" s="207"/>
      <c r="K16" s="206"/>
      <c r="L16" s="207"/>
      <c r="M16" s="206"/>
      <c r="N16" s="207"/>
      <c r="O16" s="206"/>
      <c r="P16" s="207"/>
      <c r="Q16" s="201"/>
      <c r="R16" s="215"/>
      <c r="S16" s="201"/>
      <c r="T16" s="215"/>
      <c r="U16" s="201"/>
      <c r="V16" s="215"/>
      <c r="W16" s="201"/>
      <c r="X16" s="215"/>
      <c r="Y16" s="201"/>
      <c r="Z16" s="215"/>
      <c r="AA16" s="201"/>
      <c r="AB16" s="215"/>
      <c r="AC16" s="201"/>
      <c r="AD16" s="215"/>
      <c r="AE16" s="216"/>
      <c r="AF16" s="217"/>
      <c r="AG16" s="217"/>
      <c r="AH16" s="217"/>
      <c r="AI16" s="217"/>
      <c r="AJ16" s="218"/>
    </row>
    <row r="17" spans="1:36" ht="9" customHeight="1">
      <c r="A17" s="201"/>
      <c r="B17" s="202"/>
      <c r="C17" s="203" t="s">
        <v>70</v>
      </c>
      <c r="D17" s="204"/>
      <c r="E17" s="204"/>
      <c r="F17" s="204"/>
      <c r="G17" s="204"/>
      <c r="H17" s="205"/>
      <c r="I17" s="206">
        <v>5</v>
      </c>
      <c r="J17" s="207"/>
      <c r="K17" s="206"/>
      <c r="L17" s="219"/>
      <c r="M17" s="206"/>
      <c r="N17" s="219"/>
      <c r="O17" s="206"/>
      <c r="P17" s="219"/>
      <c r="Q17" s="201"/>
      <c r="R17" s="215"/>
      <c r="S17" s="201"/>
      <c r="T17" s="215"/>
      <c r="U17" s="201"/>
      <c r="V17" s="215"/>
      <c r="W17" s="201"/>
      <c r="X17" s="215"/>
      <c r="Y17" s="201"/>
      <c r="Z17" s="215"/>
      <c r="AA17" s="201"/>
      <c r="AB17" s="215"/>
      <c r="AC17" s="201"/>
      <c r="AD17" s="215"/>
      <c r="AE17" s="216"/>
      <c r="AF17" s="217"/>
      <c r="AG17" s="217"/>
      <c r="AH17" s="217"/>
      <c r="AI17" s="217"/>
      <c r="AJ17" s="218"/>
    </row>
    <row r="18" spans="1:36" ht="9" customHeight="1">
      <c r="A18" s="201"/>
      <c r="B18" s="202"/>
      <c r="C18" s="203" t="s">
        <v>71</v>
      </c>
      <c r="D18" s="204"/>
      <c r="E18" s="204"/>
      <c r="F18" s="204"/>
      <c r="G18" s="204"/>
      <c r="H18" s="205"/>
      <c r="I18" s="206">
        <v>0.5</v>
      </c>
      <c r="J18" s="207"/>
      <c r="K18" s="206"/>
      <c r="L18" s="207"/>
      <c r="M18" s="206"/>
      <c r="N18" s="207"/>
      <c r="O18" s="206"/>
      <c r="P18" s="207"/>
      <c r="Q18" s="201"/>
      <c r="R18" s="215"/>
      <c r="S18" s="201"/>
      <c r="T18" s="215"/>
      <c r="U18" s="201"/>
      <c r="V18" s="215"/>
      <c r="W18" s="201"/>
      <c r="X18" s="215"/>
      <c r="Y18" s="201"/>
      <c r="Z18" s="215"/>
      <c r="AA18" s="201"/>
      <c r="AB18" s="215"/>
      <c r="AC18" s="201"/>
      <c r="AD18" s="215"/>
      <c r="AE18" s="216"/>
      <c r="AF18" s="217"/>
      <c r="AG18" s="217"/>
      <c r="AH18" s="217"/>
      <c r="AI18" s="217"/>
      <c r="AJ18" s="218"/>
    </row>
    <row r="19" spans="1:36" ht="9" customHeight="1">
      <c r="A19" s="201"/>
      <c r="B19" s="202"/>
      <c r="C19" s="203" t="s">
        <v>72</v>
      </c>
      <c r="D19" s="204"/>
      <c r="E19" s="204"/>
      <c r="F19" s="204"/>
      <c r="G19" s="204"/>
      <c r="H19" s="205"/>
      <c r="I19" s="206">
        <v>9.75</v>
      </c>
      <c r="J19" s="207"/>
      <c r="K19" s="206"/>
      <c r="L19" s="207"/>
      <c r="M19" s="206"/>
      <c r="N19" s="207"/>
      <c r="O19" s="206"/>
      <c r="P19" s="207"/>
      <c r="Q19" s="201"/>
      <c r="R19" s="215"/>
      <c r="S19" s="201"/>
      <c r="T19" s="215"/>
      <c r="U19" s="201"/>
      <c r="V19" s="215"/>
      <c r="W19" s="201"/>
      <c r="X19" s="215"/>
      <c r="Y19" s="201"/>
      <c r="Z19" s="215"/>
      <c r="AA19" s="201"/>
      <c r="AB19" s="215"/>
      <c r="AC19" s="201"/>
      <c r="AD19" s="215"/>
      <c r="AE19" s="216"/>
      <c r="AF19" s="217"/>
      <c r="AG19" s="217"/>
      <c r="AH19" s="217"/>
      <c r="AI19" s="217"/>
      <c r="AJ19" s="218"/>
    </row>
    <row r="20" spans="1:36" ht="9" customHeight="1">
      <c r="A20" s="201"/>
      <c r="B20" s="202"/>
      <c r="C20" s="203"/>
      <c r="D20" s="204"/>
      <c r="E20" s="204"/>
      <c r="F20" s="204"/>
      <c r="G20" s="204"/>
      <c r="H20" s="205"/>
      <c r="I20" s="206"/>
      <c r="J20" s="207"/>
      <c r="K20" s="206"/>
      <c r="L20" s="207"/>
      <c r="M20" s="206"/>
      <c r="N20" s="207"/>
      <c r="O20" s="206"/>
      <c r="P20" s="207"/>
      <c r="Q20" s="201"/>
      <c r="R20" s="215"/>
      <c r="S20" s="201"/>
      <c r="T20" s="215"/>
      <c r="U20" s="201"/>
      <c r="V20" s="215"/>
      <c r="W20" s="201"/>
      <c r="X20" s="215"/>
      <c r="Y20" s="201"/>
      <c r="Z20" s="215"/>
      <c r="AA20" s="201"/>
      <c r="AB20" s="215"/>
      <c r="AC20" s="201"/>
      <c r="AD20" s="215"/>
      <c r="AE20" s="216"/>
      <c r="AF20" s="217"/>
      <c r="AG20" s="217"/>
      <c r="AH20" s="217"/>
      <c r="AI20" s="217"/>
      <c r="AJ20" s="218"/>
    </row>
    <row r="21" spans="1:36" ht="9" customHeight="1">
      <c r="A21" s="201"/>
      <c r="B21" s="202"/>
      <c r="C21" s="203" t="s">
        <v>73</v>
      </c>
      <c r="D21" s="204"/>
      <c r="E21" s="204"/>
      <c r="F21" s="204"/>
      <c r="G21" s="204"/>
      <c r="H21" s="205"/>
      <c r="I21" s="206"/>
      <c r="J21" s="207"/>
      <c r="K21" s="206"/>
      <c r="L21" s="207"/>
      <c r="M21" s="206"/>
      <c r="N21" s="207"/>
      <c r="O21" s="206"/>
      <c r="P21" s="207"/>
      <c r="Q21" s="201"/>
      <c r="R21" s="215"/>
      <c r="S21" s="201"/>
      <c r="T21" s="215"/>
      <c r="U21" s="201"/>
      <c r="V21" s="215"/>
      <c r="W21" s="201"/>
      <c r="X21" s="215"/>
      <c r="Y21" s="201"/>
      <c r="Z21" s="215"/>
      <c r="AA21" s="201"/>
      <c r="AB21" s="215"/>
      <c r="AC21" s="201"/>
      <c r="AD21" s="215"/>
      <c r="AE21" s="216"/>
      <c r="AF21" s="217"/>
      <c r="AG21" s="217"/>
      <c r="AH21" s="217"/>
      <c r="AI21" s="217"/>
      <c r="AJ21" s="218"/>
    </row>
    <row r="22" spans="1:36" ht="9" customHeight="1">
      <c r="A22" s="201"/>
      <c r="B22" s="202"/>
      <c r="C22" s="203" t="s">
        <v>74</v>
      </c>
      <c r="D22" s="204"/>
      <c r="E22" s="204"/>
      <c r="F22" s="204"/>
      <c r="G22" s="204"/>
      <c r="H22" s="205"/>
      <c r="I22" s="206">
        <v>4.75</v>
      </c>
      <c r="J22" s="207"/>
      <c r="K22" s="206"/>
      <c r="L22" s="207"/>
      <c r="M22" s="206"/>
      <c r="N22" s="207"/>
      <c r="O22" s="206"/>
      <c r="P22" s="207"/>
      <c r="Q22" s="201"/>
      <c r="R22" s="215"/>
      <c r="S22" s="201"/>
      <c r="T22" s="215"/>
      <c r="U22" s="201"/>
      <c r="V22" s="215"/>
      <c r="W22" s="201"/>
      <c r="X22" s="215"/>
      <c r="Y22" s="201"/>
      <c r="Z22" s="215"/>
      <c r="AA22" s="201"/>
      <c r="AB22" s="215"/>
      <c r="AC22" s="201"/>
      <c r="AD22" s="215"/>
      <c r="AE22" s="216"/>
      <c r="AF22" s="217"/>
      <c r="AG22" s="217"/>
      <c r="AH22" s="217"/>
      <c r="AI22" s="217"/>
      <c r="AJ22" s="218"/>
    </row>
    <row r="23" spans="1:36" ht="9" customHeight="1">
      <c r="A23" s="201"/>
      <c r="B23" s="202"/>
      <c r="C23" s="203" t="s">
        <v>75</v>
      </c>
      <c r="D23" s="204"/>
      <c r="E23" s="204"/>
      <c r="F23" s="204"/>
      <c r="G23" s="204"/>
      <c r="H23" s="205"/>
      <c r="I23" s="206">
        <v>5</v>
      </c>
      <c r="J23" s="207"/>
      <c r="K23" s="206"/>
      <c r="L23" s="207"/>
      <c r="M23" s="206"/>
      <c r="N23" s="207"/>
      <c r="O23" s="206"/>
      <c r="P23" s="207"/>
      <c r="Q23" s="201"/>
      <c r="R23" s="215"/>
      <c r="S23" s="201"/>
      <c r="T23" s="215"/>
      <c r="U23" s="201"/>
      <c r="V23" s="215"/>
      <c r="W23" s="201"/>
      <c r="X23" s="215"/>
      <c r="Y23" s="201"/>
      <c r="Z23" s="215"/>
      <c r="AA23" s="201"/>
      <c r="AB23" s="215"/>
      <c r="AC23" s="201"/>
      <c r="AD23" s="215"/>
      <c r="AE23" s="216"/>
      <c r="AF23" s="217"/>
      <c r="AG23" s="217"/>
      <c r="AH23" s="217"/>
      <c r="AI23" s="217"/>
      <c r="AJ23" s="218"/>
    </row>
  </sheetData>
  <mergeCells count="222">
    <mergeCell ref="A23:B23"/>
    <mergeCell ref="C23:H23"/>
    <mergeCell ref="I23:J23"/>
    <mergeCell ref="K23:L23"/>
    <mergeCell ref="M23:N23"/>
    <mergeCell ref="AA23:AB23"/>
    <mergeCell ref="AC23:AD23"/>
    <mergeCell ref="AE23:AJ23"/>
    <mergeCell ref="O23:P23"/>
    <mergeCell ref="Q23:R23"/>
    <mergeCell ref="S23:T23"/>
    <mergeCell ref="U23:V23"/>
    <mergeCell ref="W23:X23"/>
    <mergeCell ref="Y23:Z23"/>
    <mergeCell ref="AE21:AJ21"/>
    <mergeCell ref="S21:T21"/>
    <mergeCell ref="U21:V21"/>
    <mergeCell ref="A22:B22"/>
    <mergeCell ref="C22:H22"/>
    <mergeCell ref="I22:J22"/>
    <mergeCell ref="K22:L22"/>
    <mergeCell ref="M22:N22"/>
    <mergeCell ref="O22:P22"/>
    <mergeCell ref="Q22:R22"/>
    <mergeCell ref="S22:T22"/>
    <mergeCell ref="U22:V22"/>
    <mergeCell ref="W21:X21"/>
    <mergeCell ref="Y21:Z21"/>
    <mergeCell ref="AA21:AB21"/>
    <mergeCell ref="AC21:AD21"/>
    <mergeCell ref="W22:X22"/>
    <mergeCell ref="Y22:Z22"/>
    <mergeCell ref="AA22:AB22"/>
    <mergeCell ref="AC22:AD22"/>
    <mergeCell ref="AE22:AJ22"/>
    <mergeCell ref="A21:B21"/>
    <mergeCell ref="C21:H21"/>
    <mergeCell ref="I21:J21"/>
    <mergeCell ref="K21:L21"/>
    <mergeCell ref="M21:N21"/>
    <mergeCell ref="O21:P21"/>
    <mergeCell ref="Q21:R21"/>
    <mergeCell ref="O20:P20"/>
    <mergeCell ref="Q20:R20"/>
    <mergeCell ref="W19:X19"/>
    <mergeCell ref="Y19:Z19"/>
    <mergeCell ref="AA19:AB19"/>
    <mergeCell ref="AC19:AD19"/>
    <mergeCell ref="AE19:AJ19"/>
    <mergeCell ref="A20:B20"/>
    <mergeCell ref="C20:H20"/>
    <mergeCell ref="I20:J20"/>
    <mergeCell ref="K20:L20"/>
    <mergeCell ref="M20:N20"/>
    <mergeCell ref="AA20:AB20"/>
    <mergeCell ref="AC20:AD20"/>
    <mergeCell ref="AE20:AJ20"/>
    <mergeCell ref="S20:T20"/>
    <mergeCell ref="U20:V20"/>
    <mergeCell ref="W20:X20"/>
    <mergeCell ref="Y20:Z20"/>
    <mergeCell ref="A19:B19"/>
    <mergeCell ref="C19:H19"/>
    <mergeCell ref="I19:J19"/>
    <mergeCell ref="K19:L19"/>
    <mergeCell ref="M19:N19"/>
    <mergeCell ref="O19:P19"/>
    <mergeCell ref="Q19:R19"/>
    <mergeCell ref="S19:T19"/>
    <mergeCell ref="U19:V19"/>
    <mergeCell ref="W17:X17"/>
    <mergeCell ref="Y17:Z17"/>
    <mergeCell ref="AA17:AB17"/>
    <mergeCell ref="AC17:AD17"/>
    <mergeCell ref="W18:X18"/>
    <mergeCell ref="Y18:Z18"/>
    <mergeCell ref="AA18:AB18"/>
    <mergeCell ref="AC18:AD18"/>
    <mergeCell ref="AE18:AJ18"/>
    <mergeCell ref="A18:B18"/>
    <mergeCell ref="C18:H18"/>
    <mergeCell ref="I18:J18"/>
    <mergeCell ref="K18:L18"/>
    <mergeCell ref="M18:N18"/>
    <mergeCell ref="O18:P18"/>
    <mergeCell ref="Q18:R18"/>
    <mergeCell ref="S18:T18"/>
    <mergeCell ref="U18:V18"/>
    <mergeCell ref="A16:B16"/>
    <mergeCell ref="C16:H16"/>
    <mergeCell ref="I16:J16"/>
    <mergeCell ref="K16:L16"/>
    <mergeCell ref="M16:N16"/>
    <mergeCell ref="AA16:AB16"/>
    <mergeCell ref="AC16:AD16"/>
    <mergeCell ref="AE16:AJ16"/>
    <mergeCell ref="A17:B17"/>
    <mergeCell ref="C17:H17"/>
    <mergeCell ref="I17:J17"/>
    <mergeCell ref="K17:L17"/>
    <mergeCell ref="M17:N17"/>
    <mergeCell ref="O17:P17"/>
    <mergeCell ref="Q17:R17"/>
    <mergeCell ref="O16:P16"/>
    <mergeCell ref="Q16:R16"/>
    <mergeCell ref="S16:T16"/>
    <mergeCell ref="U16:V16"/>
    <mergeCell ref="W16:X16"/>
    <mergeCell ref="Y16:Z16"/>
    <mergeCell ref="AE17:AJ17"/>
    <mergeCell ref="S17:T17"/>
    <mergeCell ref="U17:V17"/>
    <mergeCell ref="W14:X14"/>
    <mergeCell ref="Y14:Z14"/>
    <mergeCell ref="AA14:AB14"/>
    <mergeCell ref="AC14:AD14"/>
    <mergeCell ref="W15:X15"/>
    <mergeCell ref="Y15:Z15"/>
    <mergeCell ref="AA15:AB15"/>
    <mergeCell ref="AC15:AD15"/>
    <mergeCell ref="AE15:AJ15"/>
    <mergeCell ref="A15:B15"/>
    <mergeCell ref="C15:H15"/>
    <mergeCell ref="I15:J15"/>
    <mergeCell ref="K15:L15"/>
    <mergeCell ref="M15:N15"/>
    <mergeCell ref="O15:P15"/>
    <mergeCell ref="Q15:R15"/>
    <mergeCell ref="S15:T15"/>
    <mergeCell ref="U15:V15"/>
    <mergeCell ref="A13:B13"/>
    <mergeCell ref="C13:H13"/>
    <mergeCell ref="I13:J13"/>
    <mergeCell ref="K13:L13"/>
    <mergeCell ref="M13:N13"/>
    <mergeCell ref="AA13:AB13"/>
    <mergeCell ref="AC13:AD13"/>
    <mergeCell ref="AE13:AJ13"/>
    <mergeCell ref="A14:B14"/>
    <mergeCell ref="C14:H14"/>
    <mergeCell ref="I14:J14"/>
    <mergeCell ref="K14:L14"/>
    <mergeCell ref="M14:N14"/>
    <mergeCell ref="O14:P14"/>
    <mergeCell ref="Q14:R14"/>
    <mergeCell ref="O13:P13"/>
    <mergeCell ref="Q13:R13"/>
    <mergeCell ref="S13:T13"/>
    <mergeCell ref="U13:V13"/>
    <mergeCell ref="W13:X13"/>
    <mergeCell ref="Y13:Z13"/>
    <mergeCell ref="AE14:AJ14"/>
    <mergeCell ref="S14:T14"/>
    <mergeCell ref="U14:V14"/>
    <mergeCell ref="AE11:AJ11"/>
    <mergeCell ref="A12:B12"/>
    <mergeCell ref="C12:H12"/>
    <mergeCell ref="I12:J12"/>
    <mergeCell ref="K12:L12"/>
    <mergeCell ref="M12:N12"/>
    <mergeCell ref="O12:P12"/>
    <mergeCell ref="Q12:R12"/>
    <mergeCell ref="S12:T12"/>
    <mergeCell ref="U12:V12"/>
    <mergeCell ref="A11:H11"/>
    <mergeCell ref="I11:L11"/>
    <mergeCell ref="M11:P11"/>
    <mergeCell ref="Q11:T11"/>
    <mergeCell ref="U11:X11"/>
    <mergeCell ref="Y11:AD11"/>
    <mergeCell ref="W12:X12"/>
    <mergeCell ref="Y12:Z12"/>
    <mergeCell ref="AA12:AB12"/>
    <mergeCell ref="AC12:AD12"/>
    <mergeCell ref="AE12:AJ12"/>
    <mergeCell ref="U10:V10"/>
    <mergeCell ref="W10:X10"/>
    <mergeCell ref="Y10:Z10"/>
    <mergeCell ref="AA10:AB10"/>
    <mergeCell ref="AC10:AD10"/>
    <mergeCell ref="AE10:AJ10"/>
    <mergeCell ref="A8:AJ8"/>
    <mergeCell ref="A9:AJ9"/>
    <mergeCell ref="A10:B10"/>
    <mergeCell ref="C10:H10"/>
    <mergeCell ref="I10:J10"/>
    <mergeCell ref="K10:L10"/>
    <mergeCell ref="M10:N10"/>
    <mergeCell ref="O10:P10"/>
    <mergeCell ref="Q10:R10"/>
    <mergeCell ref="S10:T10"/>
    <mergeCell ref="A7:D7"/>
    <mergeCell ref="E7:L7"/>
    <mergeCell ref="M7:Q7"/>
    <mergeCell ref="R7:Z7"/>
    <mergeCell ref="AA7:AD7"/>
    <mergeCell ref="AE7:AJ7"/>
    <mergeCell ref="A6:D6"/>
    <mergeCell ref="E6:L6"/>
    <mergeCell ref="M6:Q6"/>
    <mergeCell ref="R6:Z6"/>
    <mergeCell ref="AA6:AD6"/>
    <mergeCell ref="AE6:AJ6"/>
    <mergeCell ref="A1:AJ2"/>
    <mergeCell ref="A3:D3"/>
    <mergeCell ref="E3:L3"/>
    <mergeCell ref="M3:Q3"/>
    <mergeCell ref="R3:Z3"/>
    <mergeCell ref="AA3:AD3"/>
    <mergeCell ref="AE3:AJ3"/>
    <mergeCell ref="A5:D5"/>
    <mergeCell ref="E5:L5"/>
    <mergeCell ref="M5:Q5"/>
    <mergeCell ref="R5:Z5"/>
    <mergeCell ref="AA5:AD5"/>
    <mergeCell ref="AE5:AJ5"/>
    <mergeCell ref="A4:D4"/>
    <mergeCell ref="E4:L4"/>
    <mergeCell ref="M4:Q4"/>
    <mergeCell ref="R4:Z4"/>
    <mergeCell ref="AA4:AD4"/>
    <mergeCell ref="AE4:AJ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0"/>
  <sheetViews>
    <sheetView showRuler="0" zoomScale="150" workbookViewId="0">
      <selection activeCell="J21" sqref="J21"/>
    </sheetView>
  </sheetViews>
  <sheetFormatPr baseColWidth="10" defaultColWidth="2.42578125" defaultRowHeight="9" customHeight="1" x14ac:dyDescent="0"/>
  <cols>
    <col min="1" max="10" width="2.42578125" style="20"/>
    <col min="11" max="11" width="2.85546875" style="20" customWidth="1"/>
    <col min="12" max="19" width="2.42578125" style="20"/>
    <col min="20" max="20" width="4.42578125" style="20" customWidth="1"/>
    <col min="21" max="16384" width="2.42578125" style="20"/>
  </cols>
  <sheetData>
    <row r="1" spans="1:26" ht="10" customHeight="1">
      <c r="A1" s="243" t="s">
        <v>42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 ht="10" customHeight="1">
      <c r="A2" s="244"/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</row>
    <row r="3" spans="1:26" ht="9" customHeight="1">
      <c r="A3" s="128" t="s">
        <v>13</v>
      </c>
      <c r="B3" s="129"/>
      <c r="C3" s="129"/>
      <c r="D3" s="129"/>
      <c r="E3" s="130" t="str">
        <f>SPEC!E3</f>
        <v>W C SIDE BEACH TOP</v>
      </c>
      <c r="F3" s="131"/>
      <c r="G3" s="131"/>
      <c r="H3" s="131"/>
      <c r="I3" s="128" t="s">
        <v>14</v>
      </c>
      <c r="J3" s="129"/>
      <c r="K3" s="129"/>
      <c r="L3" s="129"/>
      <c r="M3" s="129"/>
      <c r="N3" s="130" t="str">
        <f>SPEC!AA3</f>
        <v>VOLLEYBALL</v>
      </c>
      <c r="O3" s="245"/>
      <c r="P3" s="245"/>
      <c r="Q3" s="245"/>
      <c r="R3" s="245"/>
      <c r="S3" s="32" t="s">
        <v>28</v>
      </c>
      <c r="T3" s="33"/>
      <c r="U3" s="246">
        <f>SPEC!AS3</f>
        <v>0</v>
      </c>
      <c r="V3" s="246"/>
      <c r="W3" s="246"/>
      <c r="X3" s="246"/>
      <c r="Y3" s="246"/>
      <c r="Z3" s="247"/>
    </row>
    <row r="4" spans="1:26" ht="9" customHeight="1">
      <c r="A4" s="140" t="s">
        <v>15</v>
      </c>
      <c r="B4" s="141"/>
      <c r="C4" s="141"/>
      <c r="D4" s="141"/>
      <c r="E4" s="142" t="str">
        <f>SPEC!E4</f>
        <v>XS-XL</v>
      </c>
      <c r="F4" s="143"/>
      <c r="G4" s="143"/>
      <c r="H4" s="143"/>
      <c r="I4" s="140" t="s">
        <v>17</v>
      </c>
      <c r="J4" s="141"/>
      <c r="K4" s="141"/>
      <c r="L4" s="141"/>
      <c r="M4" s="141"/>
      <c r="N4" s="239">
        <f>SPEC!AA5</f>
        <v>0</v>
      </c>
      <c r="O4" s="240"/>
      <c r="P4" s="240"/>
      <c r="Q4" s="240"/>
      <c r="R4" s="241"/>
      <c r="S4" s="152"/>
      <c r="T4" s="242"/>
      <c r="U4" s="149"/>
      <c r="V4" s="149"/>
      <c r="W4" s="149"/>
      <c r="X4" s="149"/>
      <c r="Y4" s="149"/>
      <c r="Z4" s="150"/>
    </row>
    <row r="5" spans="1:26" ht="9" customHeight="1">
      <c r="A5" s="233" t="s">
        <v>16</v>
      </c>
      <c r="B5" s="234"/>
      <c r="C5" s="234"/>
      <c r="D5" s="234"/>
      <c r="E5" s="235" t="str">
        <f>SPEC!E5</f>
        <v>M</v>
      </c>
      <c r="F5" s="236"/>
      <c r="G5" s="236"/>
      <c r="H5" s="236"/>
      <c r="I5" s="140"/>
      <c r="J5" s="141"/>
      <c r="K5" s="141"/>
      <c r="L5" s="141"/>
      <c r="M5" s="141"/>
      <c r="N5" s="165"/>
      <c r="O5" s="165"/>
      <c r="P5" s="165"/>
      <c r="Q5" s="165"/>
      <c r="R5" s="237"/>
      <c r="S5" s="34" t="s">
        <v>29</v>
      </c>
      <c r="T5" s="35"/>
      <c r="U5" s="149" t="str">
        <f>DIMENSIONS!AE5</f>
        <v>EA</v>
      </c>
      <c r="V5" s="149"/>
      <c r="W5" s="149"/>
      <c r="X5" s="149"/>
      <c r="Y5" s="149"/>
      <c r="Z5" s="150"/>
    </row>
    <row r="6" spans="1:26" ht="9" customHeight="1">
      <c r="A6" s="140" t="s">
        <v>58</v>
      </c>
      <c r="B6" s="141"/>
      <c r="C6" s="141"/>
      <c r="D6" s="141"/>
      <c r="E6" s="238">
        <f>DIMENSIONS!E6</f>
        <v>0</v>
      </c>
      <c r="F6" s="238"/>
      <c r="G6" s="238"/>
      <c r="H6" s="238"/>
      <c r="I6" s="140"/>
      <c r="J6" s="141"/>
      <c r="K6" s="141"/>
      <c r="L6" s="141"/>
      <c r="M6" s="141"/>
      <c r="N6" s="165"/>
      <c r="O6" s="165"/>
      <c r="P6" s="165"/>
      <c r="Q6" s="165"/>
      <c r="R6" s="237"/>
      <c r="S6" s="34" t="s">
        <v>30</v>
      </c>
      <c r="T6" s="35"/>
      <c r="U6" s="149"/>
      <c r="V6" s="149"/>
      <c r="W6" s="149"/>
      <c r="X6" s="149"/>
      <c r="Y6" s="149"/>
      <c r="Z6" s="150"/>
    </row>
    <row r="7" spans="1:26" ht="9" customHeight="1">
      <c r="A7" s="154" t="s">
        <v>19</v>
      </c>
      <c r="B7" s="155"/>
      <c r="C7" s="155"/>
      <c r="D7" s="155"/>
      <c r="E7" s="156">
        <f>DIMENSIONS!E7</f>
        <v>0</v>
      </c>
      <c r="F7" s="157"/>
      <c r="G7" s="157"/>
      <c r="H7" s="157"/>
      <c r="I7" s="154" t="s">
        <v>59</v>
      </c>
      <c r="J7" s="155"/>
      <c r="K7" s="155"/>
      <c r="L7" s="155"/>
      <c r="M7" s="155"/>
      <c r="N7" s="156" t="str">
        <f>DIMENSIONS!R7</f>
        <v>INCHES</v>
      </c>
      <c r="O7" s="156"/>
      <c r="P7" s="156"/>
      <c r="Q7" s="156"/>
      <c r="R7" s="232"/>
      <c r="S7" s="36" t="s">
        <v>21</v>
      </c>
      <c r="T7" s="37"/>
      <c r="U7" s="163"/>
      <c r="V7" s="163"/>
      <c r="W7" s="163"/>
      <c r="X7" s="163"/>
      <c r="Y7" s="163"/>
      <c r="Z7" s="164"/>
    </row>
    <row r="8" spans="1:26" s="31" customFormat="1" ht="8.25" customHeight="1">
      <c r="A8" s="171" t="s">
        <v>61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spans="1:26" s="31" customFormat="1" ht="12">
      <c r="A9" s="172" t="s">
        <v>62</v>
      </c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</row>
    <row r="10" spans="1:26" ht="9" customHeight="1">
      <c r="A10" s="173" t="s">
        <v>32</v>
      </c>
      <c r="B10" s="174"/>
      <c r="C10" s="173" t="s">
        <v>33</v>
      </c>
      <c r="D10" s="179"/>
      <c r="E10" s="179"/>
      <c r="F10" s="179"/>
      <c r="G10" s="179"/>
      <c r="H10" s="180"/>
      <c r="I10" s="229" t="s">
        <v>43</v>
      </c>
      <c r="J10" s="229"/>
      <c r="K10" s="181" t="s">
        <v>44</v>
      </c>
      <c r="L10" s="182"/>
      <c r="M10" s="230" t="s">
        <v>41</v>
      </c>
      <c r="N10" s="231"/>
      <c r="O10" s="181" t="s">
        <v>26</v>
      </c>
      <c r="P10" s="182"/>
      <c r="Q10" s="183" t="s">
        <v>45</v>
      </c>
      <c r="R10" s="182"/>
      <c r="S10" s="181" t="s">
        <v>46</v>
      </c>
      <c r="T10" s="182"/>
      <c r="U10" s="185" t="s">
        <v>22</v>
      </c>
      <c r="V10" s="190"/>
      <c r="W10" s="190"/>
      <c r="X10" s="190"/>
      <c r="Y10" s="190"/>
      <c r="Z10" s="191"/>
    </row>
    <row r="11" spans="1:26" ht="9" customHeight="1">
      <c r="A11" s="210"/>
      <c r="B11" s="228"/>
      <c r="C11" s="203" t="s">
        <v>104</v>
      </c>
      <c r="D11" s="204"/>
      <c r="E11" s="204"/>
      <c r="F11" s="204"/>
      <c r="G11" s="204"/>
      <c r="H11" s="205"/>
      <c r="I11" s="206">
        <f t="shared" ref="I11" si="0">M11-4</f>
        <v>-4</v>
      </c>
      <c r="J11" s="225"/>
      <c r="K11" s="206">
        <f t="shared" ref="K11" si="1">M11-2</f>
        <v>-2</v>
      </c>
      <c r="L11" s="207"/>
      <c r="M11" s="206"/>
      <c r="N11" s="207"/>
      <c r="O11" s="206">
        <f t="shared" ref="O11" si="2">M11+3</f>
        <v>3</v>
      </c>
      <c r="P11" s="207"/>
      <c r="Q11" s="206">
        <f t="shared" ref="Q11" si="3">M11+5</f>
        <v>5</v>
      </c>
      <c r="R11" s="207"/>
      <c r="S11" s="206" t="s">
        <v>65</v>
      </c>
      <c r="T11" s="222"/>
      <c r="U11" s="216"/>
      <c r="V11" s="217"/>
      <c r="W11" s="217"/>
      <c r="X11" s="217"/>
      <c r="Y11" s="217"/>
      <c r="Z11" s="218"/>
    </row>
    <row r="12" spans="1:26" ht="9" customHeight="1">
      <c r="A12" s="201"/>
      <c r="B12" s="202"/>
      <c r="C12" s="203" t="s">
        <v>102</v>
      </c>
      <c r="D12" s="204"/>
      <c r="E12" s="204"/>
      <c r="F12" s="204"/>
      <c r="G12" s="204"/>
      <c r="H12" s="205"/>
      <c r="I12" s="206">
        <f t="shared" ref="I12" si="4">M12-0</f>
        <v>0</v>
      </c>
      <c r="J12" s="225"/>
      <c r="K12" s="206">
        <f t="shared" ref="K12" si="5">M12-0</f>
        <v>0</v>
      </c>
      <c r="L12" s="207"/>
      <c r="M12" s="206"/>
      <c r="N12" s="207"/>
      <c r="O12" s="206">
        <f t="shared" ref="O12" si="6">M12+0</f>
        <v>0</v>
      </c>
      <c r="P12" s="207"/>
      <c r="Q12" s="206">
        <f t="shared" ref="Q12" si="7">M12+0</f>
        <v>0</v>
      </c>
      <c r="R12" s="207"/>
      <c r="S12" s="226">
        <v>0</v>
      </c>
      <c r="T12" s="227"/>
      <c r="U12" s="216"/>
      <c r="V12" s="217"/>
      <c r="W12" s="217"/>
      <c r="X12" s="217"/>
      <c r="Y12" s="217"/>
      <c r="Z12" s="218"/>
    </row>
    <row r="13" spans="1:26" ht="9" customHeight="1">
      <c r="A13" s="201"/>
      <c r="B13" s="202"/>
      <c r="C13" s="203" t="s">
        <v>69</v>
      </c>
      <c r="D13" s="204"/>
      <c r="E13" s="204"/>
      <c r="F13" s="204"/>
      <c r="G13" s="204"/>
      <c r="H13" s="205"/>
      <c r="I13" s="206">
        <f>K13-0.25</f>
        <v>-0.5</v>
      </c>
      <c r="J13" s="207"/>
      <c r="K13" s="206">
        <f>M13-0.25</f>
        <v>-0.25</v>
      </c>
      <c r="L13" s="207"/>
      <c r="M13" s="206"/>
      <c r="N13" s="207"/>
      <c r="O13" s="206">
        <f>M13+0.25</f>
        <v>0.25</v>
      </c>
      <c r="P13" s="207"/>
      <c r="Q13" s="206">
        <f>O13+0.25</f>
        <v>0.5</v>
      </c>
      <c r="R13" s="207"/>
      <c r="S13" s="206" t="s">
        <v>79</v>
      </c>
      <c r="T13" s="222"/>
      <c r="U13" s="216"/>
      <c r="V13" s="217"/>
      <c r="W13" s="217"/>
      <c r="X13" s="217"/>
      <c r="Y13" s="217"/>
      <c r="Z13" s="218"/>
    </row>
    <row r="14" spans="1:26" ht="9" customHeight="1">
      <c r="A14" s="201"/>
      <c r="B14" s="202"/>
      <c r="C14" s="203" t="s">
        <v>70</v>
      </c>
      <c r="D14" s="204"/>
      <c r="E14" s="204"/>
      <c r="F14" s="204"/>
      <c r="G14" s="204"/>
      <c r="H14" s="205"/>
      <c r="I14" s="206">
        <f>K14-0.25</f>
        <v>-0.5</v>
      </c>
      <c r="J14" s="207"/>
      <c r="K14" s="206">
        <f>M14-0.25</f>
        <v>-0.25</v>
      </c>
      <c r="L14" s="207"/>
      <c r="M14" s="206"/>
      <c r="N14" s="207"/>
      <c r="O14" s="206">
        <f>M14+0.25</f>
        <v>0.25</v>
      </c>
      <c r="P14" s="207"/>
      <c r="Q14" s="206">
        <f>O14+0.25</f>
        <v>0.5</v>
      </c>
      <c r="R14" s="207"/>
      <c r="S14" s="206" t="s">
        <v>79</v>
      </c>
      <c r="T14" s="222"/>
      <c r="U14" s="216"/>
      <c r="V14" s="217"/>
      <c r="W14" s="217"/>
      <c r="X14" s="217"/>
      <c r="Y14" s="217"/>
      <c r="Z14" s="218"/>
    </row>
    <row r="15" spans="1:26" ht="9" customHeight="1">
      <c r="A15" s="201"/>
      <c r="B15" s="202"/>
      <c r="C15" s="203" t="s">
        <v>71</v>
      </c>
      <c r="D15" s="204"/>
      <c r="E15" s="204"/>
      <c r="F15" s="204"/>
      <c r="G15" s="204"/>
      <c r="H15" s="205"/>
      <c r="I15" s="206">
        <f t="shared" ref="I15" si="8">M15-0</f>
        <v>0</v>
      </c>
      <c r="J15" s="225"/>
      <c r="K15" s="206">
        <f t="shared" ref="K15" si="9">M15-0</f>
        <v>0</v>
      </c>
      <c r="L15" s="207"/>
      <c r="M15" s="206"/>
      <c r="N15" s="207"/>
      <c r="O15" s="206">
        <f t="shared" ref="O15" si="10">M15+0</f>
        <v>0</v>
      </c>
      <c r="P15" s="207"/>
      <c r="Q15" s="206">
        <f t="shared" ref="Q15" si="11">M15+0</f>
        <v>0</v>
      </c>
      <c r="R15" s="207"/>
      <c r="S15" s="226">
        <v>0</v>
      </c>
      <c r="T15" s="227"/>
      <c r="U15" s="220"/>
      <c r="V15" s="217"/>
      <c r="W15" s="217"/>
      <c r="X15" s="217"/>
      <c r="Y15" s="217"/>
      <c r="Z15" s="218"/>
    </row>
    <row r="16" spans="1:26" ht="9" customHeight="1">
      <c r="A16" s="201"/>
      <c r="B16" s="202"/>
      <c r="C16" s="203" t="s">
        <v>72</v>
      </c>
      <c r="D16" s="204"/>
      <c r="E16" s="204"/>
      <c r="F16" s="204"/>
      <c r="G16" s="204"/>
      <c r="H16" s="205"/>
      <c r="I16" s="206">
        <f>K16-0.5</f>
        <v>-1</v>
      </c>
      <c r="J16" s="207"/>
      <c r="K16" s="206">
        <f>M16-0.5</f>
        <v>-0.5</v>
      </c>
      <c r="L16" s="207"/>
      <c r="M16" s="206"/>
      <c r="N16" s="207"/>
      <c r="O16" s="206">
        <f>M16+0.5</f>
        <v>0.5</v>
      </c>
      <c r="P16" s="207"/>
      <c r="Q16" s="206">
        <f>O16+0.5</f>
        <v>1</v>
      </c>
      <c r="R16" s="207"/>
      <c r="S16" s="206" t="s">
        <v>80</v>
      </c>
      <c r="T16" s="222"/>
      <c r="U16" s="216"/>
      <c r="V16" s="217"/>
      <c r="W16" s="217"/>
      <c r="X16" s="217"/>
      <c r="Y16" s="217"/>
      <c r="Z16" s="218"/>
    </row>
    <row r="17" spans="1:26" ht="9" customHeight="1">
      <c r="A17" s="201"/>
      <c r="B17" s="202"/>
      <c r="C17" s="203"/>
      <c r="D17" s="223"/>
      <c r="E17" s="223"/>
      <c r="F17" s="223"/>
      <c r="G17" s="223"/>
      <c r="H17" s="224"/>
      <c r="I17" s="206"/>
      <c r="J17" s="219"/>
      <c r="K17" s="206"/>
      <c r="L17" s="219"/>
      <c r="M17" s="206"/>
      <c r="N17" s="219"/>
      <c r="O17" s="206"/>
      <c r="P17" s="219"/>
      <c r="Q17" s="206"/>
      <c r="R17" s="219"/>
      <c r="S17" s="206"/>
      <c r="T17" s="219"/>
      <c r="U17" s="216"/>
      <c r="V17" s="220"/>
      <c r="W17" s="220"/>
      <c r="X17" s="220"/>
      <c r="Y17" s="220"/>
      <c r="Z17" s="221"/>
    </row>
    <row r="18" spans="1:26" ht="9" customHeight="1">
      <c r="A18" s="201"/>
      <c r="B18" s="202"/>
      <c r="C18" s="203" t="s">
        <v>73</v>
      </c>
      <c r="D18" s="204"/>
      <c r="E18" s="204"/>
      <c r="F18" s="204"/>
      <c r="G18" s="204"/>
      <c r="H18" s="205"/>
      <c r="I18" s="206"/>
      <c r="J18" s="219"/>
      <c r="K18" s="206"/>
      <c r="L18" s="219"/>
      <c r="M18" s="206"/>
      <c r="N18" s="219"/>
      <c r="O18" s="206"/>
      <c r="P18" s="219"/>
      <c r="Q18" s="206"/>
      <c r="R18" s="219"/>
      <c r="S18" s="206"/>
      <c r="T18" s="219"/>
      <c r="U18" s="216"/>
      <c r="V18" s="220"/>
      <c r="W18" s="220"/>
      <c r="X18" s="220"/>
      <c r="Y18" s="220"/>
      <c r="Z18" s="221"/>
    </row>
    <row r="19" spans="1:26" ht="9" customHeight="1">
      <c r="A19" s="201"/>
      <c r="B19" s="202"/>
      <c r="C19" s="203" t="s">
        <v>74</v>
      </c>
      <c r="D19" s="204"/>
      <c r="E19" s="204"/>
      <c r="F19" s="204"/>
      <c r="G19" s="204"/>
      <c r="H19" s="205"/>
      <c r="I19" s="206">
        <f t="shared" ref="I19:I20" si="12">K19-0.25</f>
        <v>-0.5</v>
      </c>
      <c r="J19" s="207"/>
      <c r="K19" s="206">
        <f t="shared" ref="K19:K20" si="13">M19-0.25</f>
        <v>-0.25</v>
      </c>
      <c r="L19" s="207"/>
      <c r="M19" s="206"/>
      <c r="N19" s="207"/>
      <c r="O19" s="206">
        <f t="shared" ref="O19:O20" si="14">M19+0.25</f>
        <v>0.25</v>
      </c>
      <c r="P19" s="207"/>
      <c r="Q19" s="206">
        <f t="shared" ref="Q19:Q20" si="15">O19+0.25</f>
        <v>0.5</v>
      </c>
      <c r="R19" s="207"/>
      <c r="S19" s="206" t="s">
        <v>79</v>
      </c>
      <c r="T19" s="222"/>
      <c r="U19" s="216"/>
      <c r="V19" s="220"/>
      <c r="W19" s="220"/>
      <c r="X19" s="220"/>
      <c r="Y19" s="220"/>
      <c r="Z19" s="221"/>
    </row>
    <row r="20" spans="1:26" ht="9" customHeight="1">
      <c r="A20" s="201"/>
      <c r="B20" s="202"/>
      <c r="C20" s="203" t="s">
        <v>75</v>
      </c>
      <c r="D20" s="204"/>
      <c r="E20" s="204"/>
      <c r="F20" s="204"/>
      <c r="G20" s="204"/>
      <c r="H20" s="205"/>
      <c r="I20" s="206">
        <f t="shared" si="12"/>
        <v>-0.5</v>
      </c>
      <c r="J20" s="207"/>
      <c r="K20" s="206">
        <f t="shared" si="13"/>
        <v>-0.25</v>
      </c>
      <c r="L20" s="207"/>
      <c r="M20" s="206"/>
      <c r="N20" s="207"/>
      <c r="O20" s="206">
        <f t="shared" si="14"/>
        <v>0.25</v>
      </c>
      <c r="P20" s="207"/>
      <c r="Q20" s="206">
        <f t="shared" si="15"/>
        <v>0.5</v>
      </c>
      <c r="R20" s="207"/>
      <c r="S20" s="206" t="s">
        <v>79</v>
      </c>
      <c r="T20" s="222"/>
      <c r="U20" s="216"/>
      <c r="V20" s="220"/>
      <c r="W20" s="220"/>
      <c r="X20" s="220"/>
      <c r="Y20" s="220"/>
      <c r="Z20" s="221"/>
    </row>
  </sheetData>
  <mergeCells count="128">
    <mergeCell ref="A4:D4"/>
    <mergeCell ref="E4:H4"/>
    <mergeCell ref="I4:M4"/>
    <mergeCell ref="N4:R4"/>
    <mergeCell ref="S4:T4"/>
    <mergeCell ref="U4:Z4"/>
    <mergeCell ref="A1:Z2"/>
    <mergeCell ref="A3:D3"/>
    <mergeCell ref="E3:H3"/>
    <mergeCell ref="I3:M3"/>
    <mergeCell ref="N3:R3"/>
    <mergeCell ref="U3:Z3"/>
    <mergeCell ref="A7:D7"/>
    <mergeCell ref="E7:H7"/>
    <mergeCell ref="I7:M7"/>
    <mergeCell ref="N7:R7"/>
    <mergeCell ref="U7:Z7"/>
    <mergeCell ref="A8:Z8"/>
    <mergeCell ref="A5:D5"/>
    <mergeCell ref="E5:H5"/>
    <mergeCell ref="I5:M5"/>
    <mergeCell ref="N5:R5"/>
    <mergeCell ref="U5:Z5"/>
    <mergeCell ref="A6:D6"/>
    <mergeCell ref="E6:H6"/>
    <mergeCell ref="I6:M6"/>
    <mergeCell ref="N6:R6"/>
    <mergeCell ref="U6:Z6"/>
    <mergeCell ref="A9:Z9"/>
    <mergeCell ref="A10:B10"/>
    <mergeCell ref="C10:H10"/>
    <mergeCell ref="I10:J10"/>
    <mergeCell ref="K10:L10"/>
    <mergeCell ref="M10:N10"/>
    <mergeCell ref="O10:P10"/>
    <mergeCell ref="Q10:R10"/>
    <mergeCell ref="S10:T10"/>
    <mergeCell ref="U10:Z10"/>
    <mergeCell ref="U11:Z11"/>
    <mergeCell ref="A12:B12"/>
    <mergeCell ref="C12:H12"/>
    <mergeCell ref="I12:J12"/>
    <mergeCell ref="K12:L12"/>
    <mergeCell ref="M12:N12"/>
    <mergeCell ref="O12:P12"/>
    <mergeCell ref="Q12:R12"/>
    <mergeCell ref="S12:T12"/>
    <mergeCell ref="U12:Z12"/>
    <mergeCell ref="A11:B11"/>
    <mergeCell ref="C11:H11"/>
    <mergeCell ref="I11:J11"/>
    <mergeCell ref="K11:L11"/>
    <mergeCell ref="M11:N11"/>
    <mergeCell ref="O11:P11"/>
    <mergeCell ref="Q11:R11"/>
    <mergeCell ref="S11:T11"/>
    <mergeCell ref="U13:Z13"/>
    <mergeCell ref="A14:B14"/>
    <mergeCell ref="C14:H14"/>
    <mergeCell ref="I14:J14"/>
    <mergeCell ref="K14:L14"/>
    <mergeCell ref="M14:N14"/>
    <mergeCell ref="O14:P14"/>
    <mergeCell ref="Q14:R14"/>
    <mergeCell ref="S14:T14"/>
    <mergeCell ref="U14:Z14"/>
    <mergeCell ref="A13:B13"/>
    <mergeCell ref="C13:H13"/>
    <mergeCell ref="I13:J13"/>
    <mergeCell ref="K13:L13"/>
    <mergeCell ref="M13:N13"/>
    <mergeCell ref="O13:P13"/>
    <mergeCell ref="Q13:R13"/>
    <mergeCell ref="S13:T13"/>
    <mergeCell ref="U15:Z15"/>
    <mergeCell ref="A15:B15"/>
    <mergeCell ref="C15:H15"/>
    <mergeCell ref="I15:J15"/>
    <mergeCell ref="K15:L15"/>
    <mergeCell ref="M15:N15"/>
    <mergeCell ref="O15:P15"/>
    <mergeCell ref="Q15:R15"/>
    <mergeCell ref="S15:T15"/>
    <mergeCell ref="A16:B16"/>
    <mergeCell ref="C16:H16"/>
    <mergeCell ref="I16:J16"/>
    <mergeCell ref="K16:L16"/>
    <mergeCell ref="M16:N16"/>
    <mergeCell ref="O16:P16"/>
    <mergeCell ref="Q16:R16"/>
    <mergeCell ref="S16:T16"/>
    <mergeCell ref="U16:Z16"/>
    <mergeCell ref="U17:Z17"/>
    <mergeCell ref="A18:B18"/>
    <mergeCell ref="C18:H18"/>
    <mergeCell ref="I18:J18"/>
    <mergeCell ref="K18:L18"/>
    <mergeCell ref="M18:N18"/>
    <mergeCell ref="O18:P18"/>
    <mergeCell ref="Q18:R18"/>
    <mergeCell ref="S18:T18"/>
    <mergeCell ref="U18:Z18"/>
    <mergeCell ref="A17:B17"/>
    <mergeCell ref="C17:H17"/>
    <mergeCell ref="I17:J17"/>
    <mergeCell ref="K17:L17"/>
    <mergeCell ref="M17:N17"/>
    <mergeCell ref="O17:P17"/>
    <mergeCell ref="Q17:R17"/>
    <mergeCell ref="S17:T17"/>
    <mergeCell ref="U19:Z19"/>
    <mergeCell ref="A20:B20"/>
    <mergeCell ref="C20:H20"/>
    <mergeCell ref="I20:J20"/>
    <mergeCell ref="K20:L20"/>
    <mergeCell ref="M20:N20"/>
    <mergeCell ref="O20:P20"/>
    <mergeCell ref="Q20:R20"/>
    <mergeCell ref="S20:T20"/>
    <mergeCell ref="U20:Z20"/>
    <mergeCell ref="A19:B19"/>
    <mergeCell ref="C19:H19"/>
    <mergeCell ref="I19:J19"/>
    <mergeCell ref="K19:L19"/>
    <mergeCell ref="M19:N19"/>
    <mergeCell ref="O19:P19"/>
    <mergeCell ref="Q19:R19"/>
    <mergeCell ref="S19:T1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Ruler="0" zoomScale="89" zoomScaleNormal="89" zoomScalePageLayoutView="89" workbookViewId="0">
      <selection activeCell="A2" sqref="A2:E2"/>
    </sheetView>
  </sheetViews>
  <sheetFormatPr baseColWidth="10" defaultColWidth="7" defaultRowHeight="11" x14ac:dyDescent="0"/>
  <cols>
    <col min="1" max="1" width="3" style="24" customWidth="1"/>
    <col min="2" max="2" width="11.85546875" style="24" customWidth="1"/>
    <col min="3" max="3" width="7" style="24"/>
    <col min="4" max="4" width="12.28515625" style="24" customWidth="1"/>
    <col min="5" max="5" width="10.7109375" style="24" customWidth="1"/>
    <col min="6" max="6" width="7" style="24"/>
    <col min="7" max="7" width="18.42578125" style="24" customWidth="1"/>
    <col min="8" max="8" width="47.85546875" style="24" customWidth="1"/>
    <col min="9" max="10" width="4.28515625" style="24" customWidth="1"/>
    <col min="11" max="16384" width="7" style="24"/>
  </cols>
  <sheetData>
    <row r="1" spans="1:7" s="21" customFormat="1" ht="19" customHeight="1">
      <c r="A1" s="251" t="s">
        <v>47</v>
      </c>
      <c r="B1" s="252"/>
      <c r="C1" s="253" t="str">
        <f>SPEC!E3</f>
        <v>W C SIDE BEACH TOP</v>
      </c>
      <c r="D1" s="254"/>
      <c r="E1" s="254"/>
      <c r="F1" s="254"/>
      <c r="G1" s="255"/>
    </row>
    <row r="2" spans="1:7" ht="15" customHeight="1">
      <c r="A2" s="256" t="s">
        <v>68</v>
      </c>
      <c r="B2" s="257"/>
      <c r="C2" s="257"/>
      <c r="D2" s="257"/>
      <c r="E2" s="258"/>
      <c r="F2" s="22" t="s">
        <v>48</v>
      </c>
      <c r="G2" s="23"/>
    </row>
    <row r="3" spans="1:7" ht="15">
      <c r="A3" s="256" t="s">
        <v>49</v>
      </c>
      <c r="B3" s="257"/>
      <c r="C3" s="257"/>
      <c r="D3" s="257"/>
      <c r="E3" s="259" t="s">
        <v>50</v>
      </c>
      <c r="F3" s="259"/>
      <c r="G3" s="25">
        <f>SPEC!AS3</f>
        <v>0</v>
      </c>
    </row>
    <row r="4" spans="1:7" s="26" customFormat="1" ht="3" customHeight="1">
      <c r="A4" s="248"/>
      <c r="B4" s="249"/>
      <c r="C4" s="249"/>
      <c r="D4" s="249"/>
      <c r="E4" s="249"/>
      <c r="F4" s="249"/>
      <c r="G4" s="250"/>
    </row>
    <row r="5" spans="1:7" ht="15" customHeight="1">
      <c r="A5" s="263" t="s">
        <v>51</v>
      </c>
      <c r="B5" s="264"/>
      <c r="C5" s="264"/>
      <c r="D5" s="264"/>
      <c r="E5" s="264"/>
      <c r="F5" s="264"/>
      <c r="G5" s="265"/>
    </row>
    <row r="6" spans="1:7" ht="35" customHeight="1">
      <c r="A6" s="27">
        <v>1</v>
      </c>
      <c r="B6" s="266"/>
      <c r="C6" s="267"/>
      <c r="D6" s="267"/>
      <c r="E6" s="267"/>
      <c r="F6" s="267"/>
      <c r="G6" s="268"/>
    </row>
    <row r="7" spans="1:7" ht="35" customHeight="1">
      <c r="A7" s="28">
        <v>2</v>
      </c>
      <c r="B7" s="260"/>
      <c r="C7" s="261"/>
      <c r="D7" s="261"/>
      <c r="E7" s="261"/>
      <c r="F7" s="261"/>
      <c r="G7" s="262"/>
    </row>
    <row r="8" spans="1:7" ht="35" customHeight="1">
      <c r="A8" s="28">
        <v>3</v>
      </c>
      <c r="B8" s="260"/>
      <c r="C8" s="261"/>
      <c r="D8" s="261"/>
      <c r="E8" s="261"/>
      <c r="F8" s="261"/>
      <c r="G8" s="262"/>
    </row>
    <row r="9" spans="1:7" ht="35" customHeight="1">
      <c r="A9" s="28">
        <v>4</v>
      </c>
      <c r="B9" s="260"/>
      <c r="C9" s="261"/>
      <c r="D9" s="261"/>
      <c r="E9" s="261"/>
      <c r="F9" s="261"/>
      <c r="G9" s="262"/>
    </row>
    <row r="10" spans="1:7" ht="35" customHeight="1">
      <c r="A10" s="28">
        <v>5</v>
      </c>
      <c r="B10" s="260"/>
      <c r="C10" s="261"/>
      <c r="D10" s="261"/>
      <c r="E10" s="261"/>
      <c r="F10" s="261"/>
      <c r="G10" s="262"/>
    </row>
    <row r="11" spans="1:7" ht="35" customHeight="1">
      <c r="A11" s="28">
        <v>6</v>
      </c>
      <c r="B11" s="260"/>
      <c r="C11" s="261"/>
      <c r="D11" s="261"/>
      <c r="E11" s="261"/>
      <c r="F11" s="261"/>
      <c r="G11" s="262"/>
    </row>
    <row r="12" spans="1:7" ht="35" customHeight="1">
      <c r="A12" s="28">
        <v>7</v>
      </c>
      <c r="B12" s="269"/>
      <c r="C12" s="270"/>
      <c r="D12" s="270"/>
      <c r="E12" s="270"/>
      <c r="F12" s="270"/>
      <c r="G12" s="271"/>
    </row>
    <row r="13" spans="1:7" ht="15">
      <c r="A13" s="263" t="s">
        <v>52</v>
      </c>
      <c r="B13" s="264"/>
      <c r="C13" s="264"/>
      <c r="D13" s="264"/>
      <c r="E13" s="264"/>
      <c r="F13" s="264"/>
      <c r="G13" s="265"/>
    </row>
    <row r="14" spans="1:7" ht="35" customHeight="1">
      <c r="A14" s="27">
        <v>1</v>
      </c>
      <c r="B14" s="266"/>
      <c r="C14" s="267"/>
      <c r="D14" s="267"/>
      <c r="E14" s="267"/>
      <c r="F14" s="267"/>
      <c r="G14" s="268"/>
    </row>
    <row r="15" spans="1:7" ht="35" customHeight="1">
      <c r="A15" s="28">
        <v>2</v>
      </c>
      <c r="B15" s="260"/>
      <c r="C15" s="261"/>
      <c r="D15" s="261"/>
      <c r="E15" s="261"/>
      <c r="F15" s="261"/>
      <c r="G15" s="262"/>
    </row>
    <row r="16" spans="1:7" ht="35" customHeight="1">
      <c r="A16" s="28">
        <v>3</v>
      </c>
      <c r="B16" s="260"/>
      <c r="C16" s="261"/>
      <c r="D16" s="261"/>
      <c r="E16" s="261"/>
      <c r="F16" s="261"/>
      <c r="G16" s="262"/>
    </row>
    <row r="17" spans="1:7" ht="35" customHeight="1">
      <c r="A17" s="28">
        <v>4</v>
      </c>
      <c r="B17" s="260"/>
      <c r="C17" s="261"/>
      <c r="D17" s="261"/>
      <c r="E17" s="261"/>
      <c r="F17" s="261"/>
      <c r="G17" s="262"/>
    </row>
    <row r="18" spans="1:7" ht="35" customHeight="1">
      <c r="A18" s="28">
        <v>5</v>
      </c>
      <c r="B18" s="260"/>
      <c r="C18" s="261"/>
      <c r="D18" s="261"/>
      <c r="E18" s="261"/>
      <c r="F18" s="261"/>
      <c r="G18" s="262"/>
    </row>
    <row r="19" spans="1:7" ht="35" customHeight="1">
      <c r="A19" s="28">
        <v>6</v>
      </c>
      <c r="B19" s="260"/>
      <c r="C19" s="261"/>
      <c r="D19" s="261"/>
      <c r="E19" s="261"/>
      <c r="F19" s="261"/>
      <c r="G19" s="262"/>
    </row>
    <row r="20" spans="1:7" ht="35" customHeight="1">
      <c r="A20" s="28">
        <v>7</v>
      </c>
      <c r="B20" s="260"/>
      <c r="C20" s="261"/>
      <c r="D20" s="261"/>
      <c r="E20" s="261"/>
      <c r="F20" s="261"/>
      <c r="G20" s="262"/>
    </row>
    <row r="21" spans="1:7" s="30" customFormat="1" ht="35" customHeight="1">
      <c r="A21" s="29"/>
      <c r="B21" s="272"/>
      <c r="C21" s="272"/>
      <c r="D21" s="272"/>
      <c r="E21" s="272"/>
      <c r="F21" s="272"/>
      <c r="G21" s="272"/>
    </row>
    <row r="22" spans="1:7" s="30" customFormat="1" ht="35" customHeight="1">
      <c r="A22" s="29"/>
      <c r="B22" s="272"/>
      <c r="C22" s="272"/>
      <c r="D22" s="272"/>
      <c r="E22" s="272"/>
      <c r="F22" s="272"/>
      <c r="G22" s="272"/>
    </row>
    <row r="23" spans="1:7" s="30" customFormat="1" ht="35" customHeight="1">
      <c r="A23" s="29"/>
      <c r="B23" s="272"/>
      <c r="C23" s="272"/>
      <c r="D23" s="272"/>
      <c r="E23" s="272"/>
      <c r="F23" s="272"/>
      <c r="G23" s="272"/>
    </row>
    <row r="24" spans="1:7" s="30" customFormat="1" ht="35" customHeight="1">
      <c r="A24" s="29"/>
      <c r="B24" s="272"/>
      <c r="C24" s="272"/>
      <c r="D24" s="272"/>
      <c r="E24" s="272"/>
      <c r="F24" s="272"/>
      <c r="G24" s="272"/>
    </row>
    <row r="25" spans="1:7" s="30" customFormat="1" ht="35" customHeight="1">
      <c r="A25" s="29"/>
      <c r="B25" s="272"/>
      <c r="C25" s="272"/>
      <c r="D25" s="272"/>
      <c r="E25" s="272"/>
      <c r="F25" s="272"/>
      <c r="G25" s="272"/>
    </row>
    <row r="26" spans="1:7" s="30" customFormat="1" ht="35" customHeight="1">
      <c r="A26" s="29"/>
      <c r="B26" s="272"/>
      <c r="C26" s="272"/>
      <c r="D26" s="272"/>
      <c r="E26" s="272"/>
      <c r="F26" s="272"/>
      <c r="G26" s="272"/>
    </row>
    <row r="27" spans="1:7" s="30" customFormat="1" ht="35" customHeight="1">
      <c r="A27" s="29"/>
      <c r="B27" s="272"/>
      <c r="C27" s="272"/>
      <c r="D27" s="272"/>
      <c r="E27" s="272"/>
      <c r="F27" s="272"/>
      <c r="G27" s="272"/>
    </row>
    <row r="28" spans="1:7" s="30" customFormat="1" ht="35" customHeight="1">
      <c r="A28" s="29"/>
      <c r="B28" s="272"/>
      <c r="C28" s="272"/>
      <c r="D28" s="272"/>
      <c r="E28" s="272"/>
      <c r="F28" s="272"/>
      <c r="G28" s="272"/>
    </row>
    <row r="29" spans="1:7" s="30" customFormat="1" ht="35" customHeight="1">
      <c r="A29" s="29"/>
      <c r="B29" s="272"/>
      <c r="C29" s="272"/>
      <c r="D29" s="272"/>
      <c r="E29" s="272"/>
      <c r="F29" s="272"/>
      <c r="G29" s="272"/>
    </row>
    <row r="30" spans="1:7" s="30" customFormat="1" ht="35" customHeight="1">
      <c r="A30" s="29"/>
      <c r="B30" s="272"/>
      <c r="C30" s="272"/>
      <c r="D30" s="272"/>
      <c r="E30" s="272"/>
      <c r="F30" s="272"/>
      <c r="G30" s="272"/>
    </row>
    <row r="31" spans="1:7" s="30" customFormat="1" ht="35" customHeight="1">
      <c r="A31" s="29"/>
      <c r="B31" s="272"/>
      <c r="C31" s="272"/>
      <c r="D31" s="272"/>
      <c r="E31" s="272"/>
      <c r="F31" s="272"/>
      <c r="G31" s="272"/>
    </row>
    <row r="32" spans="1:7" s="30" customFormat="1" ht="35" customHeight="1">
      <c r="A32" s="29"/>
      <c r="B32" s="272"/>
      <c r="C32" s="272"/>
      <c r="D32" s="272"/>
      <c r="E32" s="272"/>
      <c r="F32" s="272"/>
      <c r="G32" s="272"/>
    </row>
    <row r="33" spans="1:7" s="30" customFormat="1" ht="35" customHeight="1">
      <c r="A33" s="29"/>
      <c r="B33" s="272"/>
      <c r="C33" s="272"/>
      <c r="D33" s="272"/>
      <c r="E33" s="272"/>
      <c r="F33" s="272"/>
      <c r="G33" s="272"/>
    </row>
    <row r="34" spans="1:7" s="30" customFormat="1" ht="35" customHeight="1">
      <c r="A34" s="29"/>
      <c r="B34" s="272"/>
      <c r="C34" s="272"/>
      <c r="D34" s="272"/>
      <c r="E34" s="272"/>
      <c r="F34" s="272"/>
      <c r="G34" s="272"/>
    </row>
    <row r="35" spans="1:7" s="30" customFormat="1" ht="35" customHeight="1">
      <c r="A35" s="29"/>
      <c r="B35" s="272"/>
      <c r="C35" s="272"/>
      <c r="D35" s="272"/>
      <c r="E35" s="272"/>
      <c r="F35" s="272"/>
      <c r="G35" s="272"/>
    </row>
    <row r="36" spans="1:7" s="30" customFormat="1" ht="35" customHeight="1">
      <c r="A36" s="29"/>
      <c r="B36" s="272"/>
      <c r="C36" s="272"/>
      <c r="D36" s="272"/>
      <c r="E36" s="272"/>
      <c r="F36" s="272"/>
      <c r="G36" s="272"/>
    </row>
    <row r="37" spans="1:7" s="30" customFormat="1" ht="35" customHeight="1">
      <c r="A37" s="29"/>
      <c r="B37" s="272"/>
      <c r="C37" s="272"/>
      <c r="D37" s="272"/>
      <c r="E37" s="272"/>
      <c r="F37" s="272"/>
      <c r="G37" s="272"/>
    </row>
    <row r="38" spans="1:7" s="30" customFormat="1" ht="35" customHeight="1">
      <c r="A38" s="29"/>
      <c r="B38" s="272"/>
      <c r="C38" s="272"/>
      <c r="D38" s="272"/>
      <c r="E38" s="272"/>
      <c r="F38" s="272"/>
      <c r="G38" s="272"/>
    </row>
    <row r="39" spans="1:7" s="30" customFormat="1" ht="35" customHeight="1">
      <c r="A39" s="29"/>
      <c r="B39" s="272"/>
      <c r="C39" s="272"/>
      <c r="D39" s="272"/>
      <c r="E39" s="272"/>
      <c r="F39" s="272"/>
      <c r="G39" s="272"/>
    </row>
    <row r="40" spans="1:7" s="30" customFormat="1" ht="35" customHeight="1">
      <c r="A40" s="29"/>
      <c r="B40" s="272"/>
      <c r="C40" s="272"/>
      <c r="D40" s="272"/>
      <c r="E40" s="272"/>
      <c r="F40" s="272"/>
      <c r="G40" s="272"/>
    </row>
    <row r="41" spans="1:7" s="30" customFormat="1" ht="35" customHeight="1">
      <c r="A41" s="29"/>
      <c r="B41" s="272"/>
      <c r="C41" s="272"/>
      <c r="D41" s="272"/>
      <c r="E41" s="272"/>
      <c r="F41" s="272"/>
      <c r="G41" s="272"/>
    </row>
    <row r="42" spans="1:7" s="30" customFormat="1" ht="35" customHeight="1">
      <c r="A42" s="29"/>
      <c r="B42" s="272"/>
      <c r="C42" s="272"/>
      <c r="D42" s="272"/>
      <c r="E42" s="272"/>
      <c r="F42" s="272"/>
      <c r="G42" s="272"/>
    </row>
    <row r="43" spans="1:7" s="30" customFormat="1" ht="35" customHeight="1">
      <c r="A43" s="29"/>
      <c r="B43" s="272"/>
      <c r="C43" s="272"/>
      <c r="D43" s="272"/>
      <c r="E43" s="272"/>
      <c r="F43" s="272"/>
      <c r="G43" s="272"/>
    </row>
    <row r="44" spans="1:7" s="30" customFormat="1" ht="35" customHeight="1">
      <c r="A44" s="29"/>
      <c r="B44" s="272"/>
      <c r="C44" s="272"/>
      <c r="D44" s="272"/>
      <c r="E44" s="272"/>
      <c r="F44" s="272"/>
      <c r="G44" s="272"/>
    </row>
    <row r="45" spans="1:7" s="30" customFormat="1" ht="35" customHeight="1">
      <c r="A45" s="29"/>
      <c r="B45" s="272"/>
      <c r="C45" s="272"/>
      <c r="D45" s="272"/>
      <c r="E45" s="272"/>
      <c r="F45" s="272"/>
      <c r="G45" s="272"/>
    </row>
    <row r="46" spans="1:7" s="30" customFormat="1" ht="35" customHeight="1">
      <c r="A46" s="29"/>
      <c r="B46" s="272"/>
      <c r="C46" s="272"/>
      <c r="D46" s="272"/>
      <c r="E46" s="272"/>
      <c r="F46" s="272"/>
      <c r="G46" s="272"/>
    </row>
    <row r="47" spans="1:7" s="30" customFormat="1" ht="35" customHeight="1">
      <c r="A47" s="29"/>
      <c r="B47" s="272"/>
      <c r="C47" s="272"/>
      <c r="D47" s="272"/>
      <c r="E47" s="272"/>
      <c r="F47" s="272"/>
      <c r="G47" s="272"/>
    </row>
    <row r="48" spans="1:7" s="30" customFormat="1" ht="35" customHeight="1">
      <c r="A48" s="29"/>
      <c r="B48" s="272"/>
      <c r="C48" s="272"/>
      <c r="D48" s="272"/>
      <c r="E48" s="272"/>
      <c r="F48" s="272"/>
      <c r="G48" s="272"/>
    </row>
    <row r="49" spans="1:7" s="30" customFormat="1" ht="35" customHeight="1">
      <c r="A49" s="29"/>
      <c r="B49" s="272"/>
      <c r="C49" s="272"/>
      <c r="D49" s="272"/>
      <c r="E49" s="272"/>
      <c r="F49" s="272"/>
      <c r="G49" s="272"/>
    </row>
    <row r="50" spans="1:7" s="30" customFormat="1" ht="35" customHeight="1">
      <c r="A50" s="29"/>
      <c r="B50" s="272"/>
      <c r="C50" s="272"/>
      <c r="D50" s="272"/>
      <c r="E50" s="272"/>
      <c r="F50" s="272"/>
      <c r="G50" s="272"/>
    </row>
    <row r="51" spans="1:7" s="30" customFormat="1" ht="35" customHeight="1">
      <c r="A51" s="29"/>
      <c r="B51" s="272"/>
      <c r="C51" s="272"/>
      <c r="D51" s="272"/>
      <c r="E51" s="272"/>
      <c r="F51" s="272"/>
      <c r="G51" s="272"/>
    </row>
    <row r="52" spans="1:7" s="30" customFormat="1" ht="35" customHeight="1">
      <c r="A52" s="29"/>
      <c r="B52" s="272"/>
      <c r="C52" s="272"/>
      <c r="D52" s="272"/>
      <c r="E52" s="272"/>
      <c r="F52" s="272"/>
      <c r="G52" s="272"/>
    </row>
    <row r="53" spans="1:7" s="30" customFormat="1" ht="35" customHeight="1">
      <c r="A53" s="29"/>
      <c r="B53" s="272"/>
      <c r="C53" s="272"/>
      <c r="D53" s="272"/>
      <c r="E53" s="272"/>
      <c r="F53" s="272"/>
      <c r="G53" s="272"/>
    </row>
    <row r="54" spans="1:7" s="30" customFormat="1" ht="35" customHeight="1">
      <c r="A54" s="29"/>
      <c r="B54" s="272"/>
      <c r="C54" s="272"/>
      <c r="D54" s="272"/>
      <c r="E54" s="272"/>
      <c r="F54" s="272"/>
      <c r="G54" s="272"/>
    </row>
    <row r="55" spans="1:7" s="30" customFormat="1" ht="35" customHeight="1">
      <c r="A55" s="29"/>
      <c r="B55" s="272"/>
      <c r="C55" s="272"/>
      <c r="D55" s="272"/>
      <c r="E55" s="272"/>
      <c r="F55" s="272"/>
      <c r="G55" s="272"/>
    </row>
    <row r="56" spans="1:7" s="30" customFormat="1" ht="35" customHeight="1">
      <c r="A56" s="29"/>
      <c r="B56" s="272"/>
      <c r="C56" s="272"/>
      <c r="D56" s="272"/>
      <c r="E56" s="272"/>
      <c r="F56" s="272"/>
      <c r="G56" s="272"/>
    </row>
    <row r="57" spans="1:7" s="30" customFormat="1" ht="35" customHeight="1">
      <c r="A57" s="29"/>
      <c r="B57" s="272"/>
      <c r="C57" s="272"/>
      <c r="D57" s="272"/>
      <c r="E57" s="272"/>
      <c r="F57" s="272"/>
      <c r="G57" s="272"/>
    </row>
  </sheetData>
  <mergeCells count="59">
    <mergeCell ref="B53:G53"/>
    <mergeCell ref="B54:G54"/>
    <mergeCell ref="B55:G55"/>
    <mergeCell ref="B56:G56"/>
    <mergeCell ref="B57:G57"/>
    <mergeCell ref="B52:G52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40:G40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28:G28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16:G16"/>
    <mergeCell ref="A5:G5"/>
    <mergeCell ref="B6:G6"/>
    <mergeCell ref="B7:G7"/>
    <mergeCell ref="B8:G8"/>
    <mergeCell ref="B9:G9"/>
    <mergeCell ref="B10:G10"/>
    <mergeCell ref="B11:G11"/>
    <mergeCell ref="B12:G12"/>
    <mergeCell ref="A13:G13"/>
    <mergeCell ref="B14:G14"/>
    <mergeCell ref="B15:G15"/>
    <mergeCell ref="A4:G4"/>
    <mergeCell ref="A1:B1"/>
    <mergeCell ref="C1:G1"/>
    <mergeCell ref="A2:E2"/>
    <mergeCell ref="A3:D3"/>
    <mergeCell ref="E3:F3"/>
  </mergeCells>
  <pageMargins left="0.75" right="0.75" top="0.5" bottom="0.91" header="0.5" footer="0.5"/>
  <pageSetup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Ruler="0" zoomScale="89" zoomScaleNormal="89" zoomScalePageLayoutView="89" workbookViewId="0">
      <selection activeCell="A2" sqref="A2:E2"/>
    </sheetView>
  </sheetViews>
  <sheetFormatPr baseColWidth="10" defaultColWidth="7" defaultRowHeight="11" x14ac:dyDescent="0"/>
  <cols>
    <col min="1" max="1" width="3" style="24" customWidth="1"/>
    <col min="2" max="2" width="11.85546875" style="24" customWidth="1"/>
    <col min="3" max="3" width="7" style="24"/>
    <col min="4" max="4" width="12.28515625" style="24" customWidth="1"/>
    <col min="5" max="5" width="10.7109375" style="24" customWidth="1"/>
    <col min="6" max="6" width="7" style="24"/>
    <col min="7" max="7" width="18.42578125" style="24" customWidth="1"/>
    <col min="8" max="8" width="47.85546875" style="24" customWidth="1"/>
    <col min="9" max="10" width="4.28515625" style="24" customWidth="1"/>
    <col min="11" max="16384" width="7" style="24"/>
  </cols>
  <sheetData>
    <row r="1" spans="1:7" s="21" customFormat="1" ht="19" customHeight="1">
      <c r="A1" s="251" t="s">
        <v>47</v>
      </c>
      <c r="B1" s="252"/>
      <c r="C1" s="253" t="str">
        <f>SPEC!E3</f>
        <v>W C SIDE BEACH TOP</v>
      </c>
      <c r="D1" s="254"/>
      <c r="E1" s="254"/>
      <c r="F1" s="254"/>
      <c r="G1" s="255"/>
    </row>
    <row r="2" spans="1:7" ht="15" customHeight="1">
      <c r="A2" s="256" t="s">
        <v>68</v>
      </c>
      <c r="B2" s="257"/>
      <c r="C2" s="257"/>
      <c r="D2" s="257"/>
      <c r="E2" s="258"/>
      <c r="F2" s="22" t="s">
        <v>48</v>
      </c>
      <c r="G2" s="23"/>
    </row>
    <row r="3" spans="1:7" ht="15">
      <c r="A3" s="256" t="s">
        <v>53</v>
      </c>
      <c r="B3" s="257"/>
      <c r="C3" s="257"/>
      <c r="D3" s="257"/>
      <c r="E3" s="259" t="s">
        <v>50</v>
      </c>
      <c r="F3" s="259"/>
      <c r="G3" s="25">
        <f>SPEC!AS3</f>
        <v>0</v>
      </c>
    </row>
    <row r="4" spans="1:7" s="26" customFormat="1" ht="3" customHeight="1">
      <c r="A4" s="248"/>
      <c r="B4" s="249"/>
      <c r="C4" s="249"/>
      <c r="D4" s="249"/>
      <c r="E4" s="249"/>
      <c r="F4" s="249"/>
      <c r="G4" s="250"/>
    </row>
    <row r="5" spans="1:7" ht="15" customHeight="1">
      <c r="A5" s="263" t="s">
        <v>51</v>
      </c>
      <c r="B5" s="264"/>
      <c r="C5" s="264"/>
      <c r="D5" s="264"/>
      <c r="E5" s="264"/>
      <c r="F5" s="264"/>
      <c r="G5" s="265"/>
    </row>
    <row r="6" spans="1:7" ht="35" customHeight="1">
      <c r="A6" s="27">
        <v>1</v>
      </c>
      <c r="B6" s="266"/>
      <c r="C6" s="267"/>
      <c r="D6" s="267"/>
      <c r="E6" s="267"/>
      <c r="F6" s="267"/>
      <c r="G6" s="268"/>
    </row>
    <row r="7" spans="1:7" ht="35" customHeight="1">
      <c r="A7" s="28">
        <v>2</v>
      </c>
      <c r="B7" s="260"/>
      <c r="C7" s="261"/>
      <c r="D7" s="261"/>
      <c r="E7" s="261"/>
      <c r="F7" s="261"/>
      <c r="G7" s="262"/>
    </row>
    <row r="8" spans="1:7" ht="35" customHeight="1">
      <c r="A8" s="28">
        <v>3</v>
      </c>
      <c r="B8" s="260"/>
      <c r="C8" s="261"/>
      <c r="D8" s="261"/>
      <c r="E8" s="261"/>
      <c r="F8" s="261"/>
      <c r="G8" s="262"/>
    </row>
    <row r="9" spans="1:7" ht="35" customHeight="1">
      <c r="A9" s="28">
        <v>4</v>
      </c>
      <c r="B9" s="260"/>
      <c r="C9" s="261"/>
      <c r="D9" s="261"/>
      <c r="E9" s="261"/>
      <c r="F9" s="261"/>
      <c r="G9" s="262"/>
    </row>
    <row r="10" spans="1:7" ht="35" customHeight="1">
      <c r="A10" s="28">
        <v>5</v>
      </c>
      <c r="B10" s="260"/>
      <c r="C10" s="261"/>
      <c r="D10" s="261"/>
      <c r="E10" s="261"/>
      <c r="F10" s="261"/>
      <c r="G10" s="262"/>
    </row>
    <row r="11" spans="1:7" ht="35" customHeight="1">
      <c r="A11" s="28">
        <v>6</v>
      </c>
      <c r="B11" s="260"/>
      <c r="C11" s="261"/>
      <c r="D11" s="261"/>
      <c r="E11" s="261"/>
      <c r="F11" s="261"/>
      <c r="G11" s="262"/>
    </row>
    <row r="12" spans="1:7" ht="35" customHeight="1">
      <c r="A12" s="28">
        <v>7</v>
      </c>
      <c r="B12" s="269"/>
      <c r="C12" s="270"/>
      <c r="D12" s="270"/>
      <c r="E12" s="270"/>
      <c r="F12" s="270"/>
      <c r="G12" s="271"/>
    </row>
    <row r="13" spans="1:7" ht="15">
      <c r="A13" s="263" t="s">
        <v>52</v>
      </c>
      <c r="B13" s="264"/>
      <c r="C13" s="264"/>
      <c r="D13" s="264"/>
      <c r="E13" s="264"/>
      <c r="F13" s="264"/>
      <c r="G13" s="265"/>
    </row>
    <row r="14" spans="1:7" ht="35" customHeight="1">
      <c r="A14" s="27">
        <v>1</v>
      </c>
      <c r="B14" s="266"/>
      <c r="C14" s="267"/>
      <c r="D14" s="267"/>
      <c r="E14" s="267"/>
      <c r="F14" s="267"/>
      <c r="G14" s="268"/>
    </row>
    <row r="15" spans="1:7" ht="35" customHeight="1">
      <c r="A15" s="28">
        <v>2</v>
      </c>
      <c r="B15" s="260"/>
      <c r="C15" s="261"/>
      <c r="D15" s="261"/>
      <c r="E15" s="261"/>
      <c r="F15" s="261"/>
      <c r="G15" s="262"/>
    </row>
    <row r="16" spans="1:7" ht="35" customHeight="1">
      <c r="A16" s="28">
        <v>3</v>
      </c>
      <c r="B16" s="260"/>
      <c r="C16" s="261"/>
      <c r="D16" s="261"/>
      <c r="E16" s="261"/>
      <c r="F16" s="261"/>
      <c r="G16" s="262"/>
    </row>
    <row r="17" spans="1:7" ht="35" customHeight="1">
      <c r="A17" s="28">
        <v>4</v>
      </c>
      <c r="B17" s="260"/>
      <c r="C17" s="261"/>
      <c r="D17" s="261"/>
      <c r="E17" s="261"/>
      <c r="F17" s="261"/>
      <c r="G17" s="262"/>
    </row>
    <row r="18" spans="1:7" ht="35" customHeight="1">
      <c r="A18" s="28">
        <v>5</v>
      </c>
      <c r="B18" s="260"/>
      <c r="C18" s="261"/>
      <c r="D18" s="261"/>
      <c r="E18" s="261"/>
      <c r="F18" s="261"/>
      <c r="G18" s="262"/>
    </row>
    <row r="19" spans="1:7" ht="35" customHeight="1">
      <c r="A19" s="28">
        <v>6</v>
      </c>
      <c r="B19" s="260"/>
      <c r="C19" s="261"/>
      <c r="D19" s="261"/>
      <c r="E19" s="261"/>
      <c r="F19" s="261"/>
      <c r="G19" s="262"/>
    </row>
    <row r="20" spans="1:7" ht="35" customHeight="1">
      <c r="A20" s="28">
        <v>7</v>
      </c>
      <c r="B20" s="260"/>
      <c r="C20" s="261"/>
      <c r="D20" s="261"/>
      <c r="E20" s="261"/>
      <c r="F20" s="261"/>
      <c r="G20" s="262"/>
    </row>
    <row r="21" spans="1:7" s="30" customFormat="1" ht="35" customHeight="1">
      <c r="A21" s="29"/>
      <c r="B21" s="272"/>
      <c r="C21" s="272"/>
      <c r="D21" s="272"/>
      <c r="E21" s="272"/>
      <c r="F21" s="272"/>
      <c r="G21" s="272"/>
    </row>
    <row r="22" spans="1:7" s="30" customFormat="1" ht="35" customHeight="1">
      <c r="A22" s="29"/>
      <c r="B22" s="272"/>
      <c r="C22" s="272"/>
      <c r="D22" s="272"/>
      <c r="E22" s="272"/>
      <c r="F22" s="272"/>
      <c r="G22" s="272"/>
    </row>
    <row r="23" spans="1:7" s="30" customFormat="1" ht="35" customHeight="1">
      <c r="A23" s="29"/>
      <c r="B23" s="272"/>
      <c r="C23" s="272"/>
      <c r="D23" s="272"/>
      <c r="E23" s="272"/>
      <c r="F23" s="272"/>
      <c r="G23" s="272"/>
    </row>
    <row r="24" spans="1:7" s="30" customFormat="1" ht="35" customHeight="1">
      <c r="A24" s="29"/>
      <c r="B24" s="272"/>
      <c r="C24" s="272"/>
      <c r="D24" s="272"/>
      <c r="E24" s="272"/>
      <c r="F24" s="272"/>
      <c r="G24" s="272"/>
    </row>
    <row r="25" spans="1:7" s="30" customFormat="1" ht="35" customHeight="1">
      <c r="A25" s="29"/>
      <c r="B25" s="272"/>
      <c r="C25" s="272"/>
      <c r="D25" s="272"/>
      <c r="E25" s="272"/>
      <c r="F25" s="272"/>
      <c r="G25" s="272"/>
    </row>
    <row r="26" spans="1:7" s="30" customFormat="1" ht="35" customHeight="1">
      <c r="A26" s="29"/>
      <c r="B26" s="272"/>
      <c r="C26" s="272"/>
      <c r="D26" s="272"/>
      <c r="E26" s="272"/>
      <c r="F26" s="272"/>
      <c r="G26" s="272"/>
    </row>
    <row r="27" spans="1:7" s="30" customFormat="1" ht="35" customHeight="1">
      <c r="A27" s="29"/>
      <c r="B27" s="272"/>
      <c r="C27" s="272"/>
      <c r="D27" s="272"/>
      <c r="E27" s="272"/>
      <c r="F27" s="272"/>
      <c r="G27" s="272"/>
    </row>
    <row r="28" spans="1:7" s="30" customFormat="1" ht="35" customHeight="1">
      <c r="A28" s="29"/>
      <c r="B28" s="272"/>
      <c r="C28" s="272"/>
      <c r="D28" s="272"/>
      <c r="E28" s="272"/>
      <c r="F28" s="272"/>
      <c r="G28" s="272"/>
    </row>
    <row r="29" spans="1:7" s="30" customFormat="1" ht="35" customHeight="1">
      <c r="A29" s="29"/>
      <c r="B29" s="272"/>
      <c r="C29" s="272"/>
      <c r="D29" s="272"/>
      <c r="E29" s="272"/>
      <c r="F29" s="272"/>
      <c r="G29" s="272"/>
    </row>
    <row r="30" spans="1:7" s="30" customFormat="1" ht="35" customHeight="1">
      <c r="A30" s="29"/>
      <c r="B30" s="272"/>
      <c r="C30" s="272"/>
      <c r="D30" s="272"/>
      <c r="E30" s="272"/>
      <c r="F30" s="272"/>
      <c r="G30" s="272"/>
    </row>
    <row r="31" spans="1:7" s="30" customFormat="1" ht="35" customHeight="1">
      <c r="A31" s="29"/>
      <c r="B31" s="272"/>
      <c r="C31" s="272"/>
      <c r="D31" s="272"/>
      <c r="E31" s="272"/>
      <c r="F31" s="272"/>
      <c r="G31" s="272"/>
    </row>
    <row r="32" spans="1:7" s="30" customFormat="1" ht="35" customHeight="1">
      <c r="A32" s="29"/>
      <c r="B32" s="272"/>
      <c r="C32" s="272"/>
      <c r="D32" s="272"/>
      <c r="E32" s="272"/>
      <c r="F32" s="272"/>
      <c r="G32" s="272"/>
    </row>
    <row r="33" spans="1:7" s="30" customFormat="1" ht="35" customHeight="1">
      <c r="A33" s="29"/>
      <c r="B33" s="272"/>
      <c r="C33" s="272"/>
      <c r="D33" s="272"/>
      <c r="E33" s="272"/>
      <c r="F33" s="272"/>
      <c r="G33" s="272"/>
    </row>
    <row r="34" spans="1:7" s="30" customFormat="1" ht="35" customHeight="1">
      <c r="A34" s="29"/>
      <c r="B34" s="272"/>
      <c r="C34" s="272"/>
      <c r="D34" s="272"/>
      <c r="E34" s="272"/>
      <c r="F34" s="272"/>
      <c r="G34" s="272"/>
    </row>
    <row r="35" spans="1:7" s="30" customFormat="1" ht="35" customHeight="1">
      <c r="A35" s="29"/>
      <c r="B35" s="272"/>
      <c r="C35" s="272"/>
      <c r="D35" s="272"/>
      <c r="E35" s="272"/>
      <c r="F35" s="272"/>
      <c r="G35" s="272"/>
    </row>
    <row r="36" spans="1:7" s="30" customFormat="1" ht="35" customHeight="1">
      <c r="A36" s="29"/>
      <c r="B36" s="272"/>
      <c r="C36" s="272"/>
      <c r="D36" s="272"/>
      <c r="E36" s="272"/>
      <c r="F36" s="272"/>
      <c r="G36" s="272"/>
    </row>
    <row r="37" spans="1:7" s="30" customFormat="1" ht="35" customHeight="1">
      <c r="A37" s="29"/>
      <c r="B37" s="272"/>
      <c r="C37" s="272"/>
      <c r="D37" s="272"/>
      <c r="E37" s="272"/>
      <c r="F37" s="272"/>
      <c r="G37" s="272"/>
    </row>
    <row r="38" spans="1:7" s="30" customFormat="1" ht="35" customHeight="1">
      <c r="A38" s="29"/>
      <c r="B38" s="272"/>
      <c r="C38" s="272"/>
      <c r="D38" s="272"/>
      <c r="E38" s="272"/>
      <c r="F38" s="272"/>
      <c r="G38" s="272"/>
    </row>
    <row r="39" spans="1:7" s="30" customFormat="1" ht="35" customHeight="1">
      <c r="A39" s="29"/>
      <c r="B39" s="272"/>
      <c r="C39" s="272"/>
      <c r="D39" s="272"/>
      <c r="E39" s="272"/>
      <c r="F39" s="272"/>
      <c r="G39" s="272"/>
    </row>
    <row r="40" spans="1:7" s="30" customFormat="1" ht="35" customHeight="1">
      <c r="A40" s="29"/>
      <c r="B40" s="272"/>
      <c r="C40" s="272"/>
      <c r="D40" s="272"/>
      <c r="E40" s="272"/>
      <c r="F40" s="272"/>
      <c r="G40" s="272"/>
    </row>
    <row r="41" spans="1:7" s="30" customFormat="1" ht="35" customHeight="1">
      <c r="A41" s="29"/>
      <c r="B41" s="272"/>
      <c r="C41" s="272"/>
      <c r="D41" s="272"/>
      <c r="E41" s="272"/>
      <c r="F41" s="272"/>
      <c r="G41" s="272"/>
    </row>
    <row r="42" spans="1:7" s="30" customFormat="1" ht="35" customHeight="1">
      <c r="A42" s="29"/>
      <c r="B42" s="272"/>
      <c r="C42" s="272"/>
      <c r="D42" s="272"/>
      <c r="E42" s="272"/>
      <c r="F42" s="272"/>
      <c r="G42" s="272"/>
    </row>
    <row r="43" spans="1:7" s="30" customFormat="1" ht="35" customHeight="1">
      <c r="A43" s="29"/>
      <c r="B43" s="272"/>
      <c r="C43" s="272"/>
      <c r="D43" s="272"/>
      <c r="E43" s="272"/>
      <c r="F43" s="272"/>
      <c r="G43" s="272"/>
    </row>
    <row r="44" spans="1:7" s="30" customFormat="1" ht="35" customHeight="1">
      <c r="A44" s="29"/>
      <c r="B44" s="272"/>
      <c r="C44" s="272"/>
      <c r="D44" s="272"/>
      <c r="E44" s="272"/>
      <c r="F44" s="272"/>
      <c r="G44" s="272"/>
    </row>
    <row r="45" spans="1:7" s="30" customFormat="1" ht="35" customHeight="1">
      <c r="A45" s="29"/>
      <c r="B45" s="272"/>
      <c r="C45" s="272"/>
      <c r="D45" s="272"/>
      <c r="E45" s="272"/>
      <c r="F45" s="272"/>
      <c r="G45" s="272"/>
    </row>
    <row r="46" spans="1:7" s="30" customFormat="1" ht="35" customHeight="1">
      <c r="A46" s="29"/>
      <c r="B46" s="272"/>
      <c r="C46" s="272"/>
      <c r="D46" s="272"/>
      <c r="E46" s="272"/>
      <c r="F46" s="272"/>
      <c r="G46" s="272"/>
    </row>
    <row r="47" spans="1:7" s="30" customFormat="1" ht="35" customHeight="1">
      <c r="A47" s="29"/>
      <c r="B47" s="272"/>
      <c r="C47" s="272"/>
      <c r="D47" s="272"/>
      <c r="E47" s="272"/>
      <c r="F47" s="272"/>
      <c r="G47" s="272"/>
    </row>
    <row r="48" spans="1:7" s="30" customFormat="1" ht="35" customHeight="1">
      <c r="A48" s="29"/>
      <c r="B48" s="272"/>
      <c r="C48" s="272"/>
      <c r="D48" s="272"/>
      <c r="E48" s="272"/>
      <c r="F48" s="272"/>
      <c r="G48" s="272"/>
    </row>
    <row r="49" spans="1:7" s="30" customFormat="1" ht="35" customHeight="1">
      <c r="A49" s="29"/>
      <c r="B49" s="272"/>
      <c r="C49" s="272"/>
      <c r="D49" s="272"/>
      <c r="E49" s="272"/>
      <c r="F49" s="272"/>
      <c r="G49" s="272"/>
    </row>
    <row r="50" spans="1:7" s="30" customFormat="1" ht="35" customHeight="1">
      <c r="A50" s="29"/>
      <c r="B50" s="272"/>
      <c r="C50" s="272"/>
      <c r="D50" s="272"/>
      <c r="E50" s="272"/>
      <c r="F50" s="272"/>
      <c r="G50" s="272"/>
    </row>
    <row r="51" spans="1:7" s="30" customFormat="1" ht="35" customHeight="1">
      <c r="A51" s="29"/>
      <c r="B51" s="272"/>
      <c r="C51" s="272"/>
      <c r="D51" s="272"/>
      <c r="E51" s="272"/>
      <c r="F51" s="272"/>
      <c r="G51" s="272"/>
    </row>
    <row r="52" spans="1:7" s="30" customFormat="1" ht="35" customHeight="1">
      <c r="A52" s="29"/>
      <c r="B52" s="272"/>
      <c r="C52" s="272"/>
      <c r="D52" s="272"/>
      <c r="E52" s="272"/>
      <c r="F52" s="272"/>
      <c r="G52" s="272"/>
    </row>
    <row r="53" spans="1:7" s="30" customFormat="1" ht="35" customHeight="1">
      <c r="A53" s="29"/>
      <c r="B53" s="272"/>
      <c r="C53" s="272"/>
      <c r="D53" s="272"/>
      <c r="E53" s="272"/>
      <c r="F53" s="272"/>
      <c r="G53" s="272"/>
    </row>
    <row r="54" spans="1:7" s="30" customFormat="1" ht="35" customHeight="1">
      <c r="A54" s="29"/>
      <c r="B54" s="272"/>
      <c r="C54" s="272"/>
      <c r="D54" s="272"/>
      <c r="E54" s="272"/>
      <c r="F54" s="272"/>
      <c r="G54" s="272"/>
    </row>
    <row r="55" spans="1:7" s="30" customFormat="1" ht="35" customHeight="1">
      <c r="A55" s="29"/>
      <c r="B55" s="272"/>
      <c r="C55" s="272"/>
      <c r="D55" s="272"/>
      <c r="E55" s="272"/>
      <c r="F55" s="272"/>
      <c r="G55" s="272"/>
    </row>
    <row r="56" spans="1:7" s="30" customFormat="1" ht="35" customHeight="1">
      <c r="A56" s="29"/>
      <c r="B56" s="272"/>
      <c r="C56" s="272"/>
      <c r="D56" s="272"/>
      <c r="E56" s="272"/>
      <c r="F56" s="272"/>
      <c r="G56" s="272"/>
    </row>
    <row r="57" spans="1:7" s="30" customFormat="1" ht="35" customHeight="1">
      <c r="A57" s="29"/>
      <c r="B57" s="272"/>
      <c r="C57" s="272"/>
      <c r="D57" s="272"/>
      <c r="E57" s="272"/>
      <c r="F57" s="272"/>
      <c r="G57" s="272"/>
    </row>
  </sheetData>
  <mergeCells count="59">
    <mergeCell ref="B53:G53"/>
    <mergeCell ref="B54:G54"/>
    <mergeCell ref="B55:G55"/>
    <mergeCell ref="B56:G56"/>
    <mergeCell ref="B57:G57"/>
    <mergeCell ref="B52:G52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40:G40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28:G28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16:G16"/>
    <mergeCell ref="A5:G5"/>
    <mergeCell ref="B6:G6"/>
    <mergeCell ref="B7:G7"/>
    <mergeCell ref="B8:G8"/>
    <mergeCell ref="B9:G9"/>
    <mergeCell ref="B10:G10"/>
    <mergeCell ref="B11:G11"/>
    <mergeCell ref="B12:G12"/>
    <mergeCell ref="A13:G13"/>
    <mergeCell ref="B14:G14"/>
    <mergeCell ref="B15:G15"/>
    <mergeCell ref="A4:G4"/>
    <mergeCell ref="A1:B1"/>
    <mergeCell ref="C1:G1"/>
    <mergeCell ref="A2:E2"/>
    <mergeCell ref="A3:D3"/>
    <mergeCell ref="E3:F3"/>
  </mergeCells>
  <pageMargins left="0.75" right="0.75" top="0.5" bottom="0.91" header="0.5" footer="0.5"/>
  <pageSetup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Ruler="0" zoomScale="89" zoomScaleNormal="89" zoomScalePageLayoutView="89" workbookViewId="0">
      <selection activeCell="A2" sqref="A2:E2"/>
    </sheetView>
  </sheetViews>
  <sheetFormatPr baseColWidth="10" defaultColWidth="7" defaultRowHeight="11" x14ac:dyDescent="0"/>
  <cols>
    <col min="1" max="1" width="3" style="24" customWidth="1"/>
    <col min="2" max="2" width="11.85546875" style="24" customWidth="1"/>
    <col min="3" max="3" width="7" style="24"/>
    <col min="4" max="4" width="12.28515625" style="24" customWidth="1"/>
    <col min="5" max="5" width="10.7109375" style="24" customWidth="1"/>
    <col min="6" max="6" width="7" style="24"/>
    <col min="7" max="7" width="18.42578125" style="24" customWidth="1"/>
    <col min="8" max="8" width="47.85546875" style="24" customWidth="1"/>
    <col min="9" max="10" width="4.28515625" style="24" customWidth="1"/>
    <col min="11" max="16384" width="7" style="24"/>
  </cols>
  <sheetData>
    <row r="1" spans="1:7" s="21" customFormat="1" ht="19" customHeight="1">
      <c r="A1" s="251" t="s">
        <v>47</v>
      </c>
      <c r="B1" s="252"/>
      <c r="C1" s="253" t="str">
        <f>SPEC!E3</f>
        <v>W C SIDE BEACH TOP</v>
      </c>
      <c r="D1" s="254"/>
      <c r="E1" s="254"/>
      <c r="F1" s="254"/>
      <c r="G1" s="255"/>
    </row>
    <row r="2" spans="1:7" ht="15" customHeight="1">
      <c r="A2" s="256" t="s">
        <v>68</v>
      </c>
      <c r="B2" s="257"/>
      <c r="C2" s="257"/>
      <c r="D2" s="257"/>
      <c r="E2" s="258"/>
      <c r="F2" s="22" t="s">
        <v>48</v>
      </c>
      <c r="G2" s="23"/>
    </row>
    <row r="3" spans="1:7" ht="15">
      <c r="A3" s="256" t="s">
        <v>54</v>
      </c>
      <c r="B3" s="257"/>
      <c r="C3" s="257"/>
      <c r="D3" s="257"/>
      <c r="E3" s="259" t="s">
        <v>50</v>
      </c>
      <c r="F3" s="259"/>
      <c r="G3" s="25">
        <f>SPEC!AS3</f>
        <v>0</v>
      </c>
    </row>
    <row r="4" spans="1:7" s="26" customFormat="1" ht="3" customHeight="1">
      <c r="A4" s="248"/>
      <c r="B4" s="249"/>
      <c r="C4" s="249"/>
      <c r="D4" s="249"/>
      <c r="E4" s="249"/>
      <c r="F4" s="249"/>
      <c r="G4" s="250"/>
    </row>
    <row r="5" spans="1:7" ht="15" customHeight="1">
      <c r="A5" s="263" t="s">
        <v>51</v>
      </c>
      <c r="B5" s="264"/>
      <c r="C5" s="264"/>
      <c r="D5" s="264"/>
      <c r="E5" s="264"/>
      <c r="F5" s="264"/>
      <c r="G5" s="265"/>
    </row>
    <row r="6" spans="1:7" ht="35" customHeight="1">
      <c r="A6" s="27">
        <v>1</v>
      </c>
      <c r="B6" s="266"/>
      <c r="C6" s="267"/>
      <c r="D6" s="267"/>
      <c r="E6" s="267"/>
      <c r="F6" s="267"/>
      <c r="G6" s="268"/>
    </row>
    <row r="7" spans="1:7" ht="35" customHeight="1">
      <c r="A7" s="28">
        <v>2</v>
      </c>
      <c r="B7" s="260"/>
      <c r="C7" s="261"/>
      <c r="D7" s="261"/>
      <c r="E7" s="261"/>
      <c r="F7" s="261"/>
      <c r="G7" s="262"/>
    </row>
    <row r="8" spans="1:7" ht="35" customHeight="1">
      <c r="A8" s="28">
        <v>3</v>
      </c>
      <c r="B8" s="260"/>
      <c r="C8" s="261"/>
      <c r="D8" s="261"/>
      <c r="E8" s="261"/>
      <c r="F8" s="261"/>
      <c r="G8" s="262"/>
    </row>
    <row r="9" spans="1:7" ht="35" customHeight="1">
      <c r="A9" s="28">
        <v>4</v>
      </c>
      <c r="B9" s="260"/>
      <c r="C9" s="261"/>
      <c r="D9" s="261"/>
      <c r="E9" s="261"/>
      <c r="F9" s="261"/>
      <c r="G9" s="262"/>
    </row>
    <row r="10" spans="1:7" ht="35" customHeight="1">
      <c r="A10" s="28">
        <v>5</v>
      </c>
      <c r="B10" s="260"/>
      <c r="C10" s="261"/>
      <c r="D10" s="261"/>
      <c r="E10" s="261"/>
      <c r="F10" s="261"/>
      <c r="G10" s="262"/>
    </row>
    <row r="11" spans="1:7" ht="35" customHeight="1">
      <c r="A11" s="28">
        <v>6</v>
      </c>
      <c r="B11" s="260"/>
      <c r="C11" s="261"/>
      <c r="D11" s="261"/>
      <c r="E11" s="261"/>
      <c r="F11" s="261"/>
      <c r="G11" s="262"/>
    </row>
    <row r="12" spans="1:7" ht="35" customHeight="1">
      <c r="A12" s="28">
        <v>7</v>
      </c>
      <c r="B12" s="269"/>
      <c r="C12" s="270"/>
      <c r="D12" s="270"/>
      <c r="E12" s="270"/>
      <c r="F12" s="270"/>
      <c r="G12" s="271"/>
    </row>
    <row r="13" spans="1:7" ht="15">
      <c r="A13" s="263" t="s">
        <v>52</v>
      </c>
      <c r="B13" s="264"/>
      <c r="C13" s="264"/>
      <c r="D13" s="264"/>
      <c r="E13" s="264"/>
      <c r="F13" s="264"/>
      <c r="G13" s="265"/>
    </row>
    <row r="14" spans="1:7" ht="35" customHeight="1">
      <c r="A14" s="27">
        <v>1</v>
      </c>
      <c r="B14" s="266"/>
      <c r="C14" s="267"/>
      <c r="D14" s="267"/>
      <c r="E14" s="267"/>
      <c r="F14" s="267"/>
      <c r="G14" s="268"/>
    </row>
    <row r="15" spans="1:7" ht="35" customHeight="1">
      <c r="A15" s="28">
        <v>2</v>
      </c>
      <c r="B15" s="260"/>
      <c r="C15" s="261"/>
      <c r="D15" s="261"/>
      <c r="E15" s="261"/>
      <c r="F15" s="261"/>
      <c r="G15" s="262"/>
    </row>
    <row r="16" spans="1:7" ht="35" customHeight="1">
      <c r="A16" s="28">
        <v>3</v>
      </c>
      <c r="B16" s="260"/>
      <c r="C16" s="261"/>
      <c r="D16" s="261"/>
      <c r="E16" s="261"/>
      <c r="F16" s="261"/>
      <c r="G16" s="262"/>
    </row>
    <row r="17" spans="1:7" ht="35" customHeight="1">
      <c r="A17" s="28">
        <v>4</v>
      </c>
      <c r="B17" s="260"/>
      <c r="C17" s="261"/>
      <c r="D17" s="261"/>
      <c r="E17" s="261"/>
      <c r="F17" s="261"/>
      <c r="G17" s="262"/>
    </row>
    <row r="18" spans="1:7" ht="35" customHeight="1">
      <c r="A18" s="28">
        <v>5</v>
      </c>
      <c r="B18" s="260"/>
      <c r="C18" s="261"/>
      <c r="D18" s="261"/>
      <c r="E18" s="261"/>
      <c r="F18" s="261"/>
      <c r="G18" s="262"/>
    </row>
    <row r="19" spans="1:7" ht="35" customHeight="1">
      <c r="A19" s="28">
        <v>6</v>
      </c>
      <c r="B19" s="260"/>
      <c r="C19" s="261"/>
      <c r="D19" s="261"/>
      <c r="E19" s="261"/>
      <c r="F19" s="261"/>
      <c r="G19" s="262"/>
    </row>
    <row r="20" spans="1:7" ht="35" customHeight="1">
      <c r="A20" s="28">
        <v>7</v>
      </c>
      <c r="B20" s="260"/>
      <c r="C20" s="261"/>
      <c r="D20" s="261"/>
      <c r="E20" s="261"/>
      <c r="F20" s="261"/>
      <c r="G20" s="262"/>
    </row>
    <row r="21" spans="1:7" s="30" customFormat="1" ht="35" customHeight="1">
      <c r="A21" s="29"/>
      <c r="B21" s="272"/>
      <c r="C21" s="272"/>
      <c r="D21" s="272"/>
      <c r="E21" s="272"/>
      <c r="F21" s="272"/>
      <c r="G21" s="272"/>
    </row>
    <row r="22" spans="1:7" s="30" customFormat="1" ht="35" customHeight="1">
      <c r="A22" s="29"/>
      <c r="B22" s="272"/>
      <c r="C22" s="272"/>
      <c r="D22" s="272"/>
      <c r="E22" s="272"/>
      <c r="F22" s="272"/>
      <c r="G22" s="272"/>
    </row>
    <row r="23" spans="1:7" s="30" customFormat="1" ht="35" customHeight="1">
      <c r="A23" s="29"/>
      <c r="B23" s="272"/>
      <c r="C23" s="272"/>
      <c r="D23" s="272"/>
      <c r="E23" s="272"/>
      <c r="F23" s="272"/>
      <c r="G23" s="272"/>
    </row>
    <row r="24" spans="1:7" s="30" customFormat="1" ht="35" customHeight="1">
      <c r="A24" s="29"/>
      <c r="B24" s="272"/>
      <c r="C24" s="272"/>
      <c r="D24" s="272"/>
      <c r="E24" s="272"/>
      <c r="F24" s="272"/>
      <c r="G24" s="272"/>
    </row>
    <row r="25" spans="1:7" s="30" customFormat="1" ht="35" customHeight="1">
      <c r="A25" s="29"/>
      <c r="B25" s="272"/>
      <c r="C25" s="272"/>
      <c r="D25" s="272"/>
      <c r="E25" s="272"/>
      <c r="F25" s="272"/>
      <c r="G25" s="272"/>
    </row>
    <row r="26" spans="1:7" s="30" customFormat="1" ht="35" customHeight="1">
      <c r="A26" s="29"/>
      <c r="B26" s="272"/>
      <c r="C26" s="272"/>
      <c r="D26" s="272"/>
      <c r="E26" s="272"/>
      <c r="F26" s="272"/>
      <c r="G26" s="272"/>
    </row>
    <row r="27" spans="1:7" s="30" customFormat="1" ht="35" customHeight="1">
      <c r="A27" s="29"/>
      <c r="B27" s="272"/>
      <c r="C27" s="272"/>
      <c r="D27" s="272"/>
      <c r="E27" s="272"/>
      <c r="F27" s="272"/>
      <c r="G27" s="272"/>
    </row>
    <row r="28" spans="1:7" s="30" customFormat="1" ht="35" customHeight="1">
      <c r="A28" s="29"/>
      <c r="B28" s="272"/>
      <c r="C28" s="272"/>
      <c r="D28" s="272"/>
      <c r="E28" s="272"/>
      <c r="F28" s="272"/>
      <c r="G28" s="272"/>
    </row>
    <row r="29" spans="1:7" s="30" customFormat="1" ht="35" customHeight="1">
      <c r="A29" s="29"/>
      <c r="B29" s="272"/>
      <c r="C29" s="272"/>
      <c r="D29" s="272"/>
      <c r="E29" s="272"/>
      <c r="F29" s="272"/>
      <c r="G29" s="272"/>
    </row>
    <row r="30" spans="1:7" s="30" customFormat="1" ht="35" customHeight="1">
      <c r="A30" s="29"/>
      <c r="B30" s="272"/>
      <c r="C30" s="272"/>
      <c r="D30" s="272"/>
      <c r="E30" s="272"/>
      <c r="F30" s="272"/>
      <c r="G30" s="272"/>
    </row>
    <row r="31" spans="1:7" s="30" customFormat="1" ht="35" customHeight="1">
      <c r="A31" s="29"/>
      <c r="B31" s="272"/>
      <c r="C31" s="272"/>
      <c r="D31" s="272"/>
      <c r="E31" s="272"/>
      <c r="F31" s="272"/>
      <c r="G31" s="272"/>
    </row>
    <row r="32" spans="1:7" s="30" customFormat="1" ht="35" customHeight="1">
      <c r="A32" s="29"/>
      <c r="B32" s="272"/>
      <c r="C32" s="272"/>
      <c r="D32" s="272"/>
      <c r="E32" s="272"/>
      <c r="F32" s="272"/>
      <c r="G32" s="272"/>
    </row>
    <row r="33" spans="1:7" s="30" customFormat="1" ht="35" customHeight="1">
      <c r="A33" s="29"/>
      <c r="B33" s="272"/>
      <c r="C33" s="272"/>
      <c r="D33" s="272"/>
      <c r="E33" s="272"/>
      <c r="F33" s="272"/>
      <c r="G33" s="272"/>
    </row>
    <row r="34" spans="1:7" s="30" customFormat="1" ht="35" customHeight="1">
      <c r="A34" s="29"/>
      <c r="B34" s="272"/>
      <c r="C34" s="272"/>
      <c r="D34" s="272"/>
      <c r="E34" s="272"/>
      <c r="F34" s="272"/>
      <c r="G34" s="272"/>
    </row>
    <row r="35" spans="1:7" s="30" customFormat="1" ht="35" customHeight="1">
      <c r="A35" s="29"/>
      <c r="B35" s="272"/>
      <c r="C35" s="272"/>
      <c r="D35" s="272"/>
      <c r="E35" s="272"/>
      <c r="F35" s="272"/>
      <c r="G35" s="272"/>
    </row>
    <row r="36" spans="1:7" s="30" customFormat="1" ht="35" customHeight="1">
      <c r="A36" s="29"/>
      <c r="B36" s="272"/>
      <c r="C36" s="272"/>
      <c r="D36" s="272"/>
      <c r="E36" s="272"/>
      <c r="F36" s="272"/>
      <c r="G36" s="272"/>
    </row>
    <row r="37" spans="1:7" s="30" customFormat="1" ht="35" customHeight="1">
      <c r="A37" s="29"/>
      <c r="B37" s="272"/>
      <c r="C37" s="272"/>
      <c r="D37" s="272"/>
      <c r="E37" s="272"/>
      <c r="F37" s="272"/>
      <c r="G37" s="272"/>
    </row>
    <row r="38" spans="1:7" s="30" customFormat="1" ht="35" customHeight="1">
      <c r="A38" s="29"/>
      <c r="B38" s="272"/>
      <c r="C38" s="272"/>
      <c r="D38" s="272"/>
      <c r="E38" s="272"/>
      <c r="F38" s="272"/>
      <c r="G38" s="272"/>
    </row>
    <row r="39" spans="1:7" s="30" customFormat="1" ht="35" customHeight="1">
      <c r="A39" s="29"/>
      <c r="B39" s="272"/>
      <c r="C39" s="272"/>
      <c r="D39" s="272"/>
      <c r="E39" s="272"/>
      <c r="F39" s="272"/>
      <c r="G39" s="272"/>
    </row>
    <row r="40" spans="1:7" s="30" customFormat="1" ht="35" customHeight="1">
      <c r="A40" s="29"/>
      <c r="B40" s="272"/>
      <c r="C40" s="272"/>
      <c r="D40" s="272"/>
      <c r="E40" s="272"/>
      <c r="F40" s="272"/>
      <c r="G40" s="272"/>
    </row>
    <row r="41" spans="1:7" s="30" customFormat="1" ht="35" customHeight="1">
      <c r="A41" s="29"/>
      <c r="B41" s="272"/>
      <c r="C41" s="272"/>
      <c r="D41" s="272"/>
      <c r="E41" s="272"/>
      <c r="F41" s="272"/>
      <c r="G41" s="272"/>
    </row>
    <row r="42" spans="1:7" s="30" customFormat="1" ht="35" customHeight="1">
      <c r="A42" s="29"/>
      <c r="B42" s="272"/>
      <c r="C42" s="272"/>
      <c r="D42" s="272"/>
      <c r="E42" s="272"/>
      <c r="F42" s="272"/>
      <c r="G42" s="272"/>
    </row>
    <row r="43" spans="1:7" s="30" customFormat="1" ht="35" customHeight="1">
      <c r="A43" s="29"/>
      <c r="B43" s="272"/>
      <c r="C43" s="272"/>
      <c r="D43" s="272"/>
      <c r="E43" s="272"/>
      <c r="F43" s="272"/>
      <c r="G43" s="272"/>
    </row>
    <row r="44" spans="1:7" s="30" customFormat="1" ht="35" customHeight="1">
      <c r="A44" s="29"/>
      <c r="B44" s="272"/>
      <c r="C44" s="272"/>
      <c r="D44" s="272"/>
      <c r="E44" s="272"/>
      <c r="F44" s="272"/>
      <c r="G44" s="272"/>
    </row>
    <row r="45" spans="1:7" s="30" customFormat="1" ht="35" customHeight="1">
      <c r="A45" s="29"/>
      <c r="B45" s="272"/>
      <c r="C45" s="272"/>
      <c r="D45" s="272"/>
      <c r="E45" s="272"/>
      <c r="F45" s="272"/>
      <c r="G45" s="272"/>
    </row>
    <row r="46" spans="1:7" s="30" customFormat="1" ht="35" customHeight="1">
      <c r="A46" s="29"/>
      <c r="B46" s="272"/>
      <c r="C46" s="272"/>
      <c r="D46" s="272"/>
      <c r="E46" s="272"/>
      <c r="F46" s="272"/>
      <c r="G46" s="272"/>
    </row>
    <row r="47" spans="1:7" s="30" customFormat="1" ht="35" customHeight="1">
      <c r="A47" s="29"/>
      <c r="B47" s="272"/>
      <c r="C47" s="272"/>
      <c r="D47" s="272"/>
      <c r="E47" s="272"/>
      <c r="F47" s="272"/>
      <c r="G47" s="272"/>
    </row>
    <row r="48" spans="1:7" s="30" customFormat="1" ht="35" customHeight="1">
      <c r="A48" s="29"/>
      <c r="B48" s="272"/>
      <c r="C48" s="272"/>
      <c r="D48" s="272"/>
      <c r="E48" s="272"/>
      <c r="F48" s="272"/>
      <c r="G48" s="272"/>
    </row>
    <row r="49" spans="1:7" s="30" customFormat="1" ht="35" customHeight="1">
      <c r="A49" s="29"/>
      <c r="B49" s="272"/>
      <c r="C49" s="272"/>
      <c r="D49" s="272"/>
      <c r="E49" s="272"/>
      <c r="F49" s="272"/>
      <c r="G49" s="272"/>
    </row>
    <row r="50" spans="1:7" s="30" customFormat="1" ht="35" customHeight="1">
      <c r="A50" s="29"/>
      <c r="B50" s="272"/>
      <c r="C50" s="272"/>
      <c r="D50" s="272"/>
      <c r="E50" s="272"/>
      <c r="F50" s="272"/>
      <c r="G50" s="272"/>
    </row>
    <row r="51" spans="1:7" s="30" customFormat="1" ht="35" customHeight="1">
      <c r="A51" s="29"/>
      <c r="B51" s="272"/>
      <c r="C51" s="272"/>
      <c r="D51" s="272"/>
      <c r="E51" s="272"/>
      <c r="F51" s="272"/>
      <c r="G51" s="272"/>
    </row>
    <row r="52" spans="1:7" s="30" customFormat="1" ht="35" customHeight="1">
      <c r="A52" s="29"/>
      <c r="B52" s="272"/>
      <c r="C52" s="272"/>
      <c r="D52" s="272"/>
      <c r="E52" s="272"/>
      <c r="F52" s="272"/>
      <c r="G52" s="272"/>
    </row>
    <row r="53" spans="1:7" s="30" customFormat="1" ht="35" customHeight="1">
      <c r="A53" s="29"/>
      <c r="B53" s="272"/>
      <c r="C53" s="272"/>
      <c r="D53" s="272"/>
      <c r="E53" s="272"/>
      <c r="F53" s="272"/>
      <c r="G53" s="272"/>
    </row>
    <row r="54" spans="1:7" s="30" customFormat="1" ht="35" customHeight="1">
      <c r="A54" s="29"/>
      <c r="B54" s="272"/>
      <c r="C54" s="272"/>
      <c r="D54" s="272"/>
      <c r="E54" s="272"/>
      <c r="F54" s="272"/>
      <c r="G54" s="272"/>
    </row>
    <row r="55" spans="1:7" s="30" customFormat="1" ht="35" customHeight="1">
      <c r="A55" s="29"/>
      <c r="B55" s="272"/>
      <c r="C55" s="272"/>
      <c r="D55" s="272"/>
      <c r="E55" s="272"/>
      <c r="F55" s="272"/>
      <c r="G55" s="272"/>
    </row>
    <row r="56" spans="1:7" s="30" customFormat="1" ht="35" customHeight="1">
      <c r="A56" s="29"/>
      <c r="B56" s="272"/>
      <c r="C56" s="272"/>
      <c r="D56" s="272"/>
      <c r="E56" s="272"/>
      <c r="F56" s="272"/>
      <c r="G56" s="272"/>
    </row>
    <row r="57" spans="1:7" s="30" customFormat="1" ht="35" customHeight="1">
      <c r="A57" s="29"/>
      <c r="B57" s="272"/>
      <c r="C57" s="272"/>
      <c r="D57" s="272"/>
      <c r="E57" s="272"/>
      <c r="F57" s="272"/>
      <c r="G57" s="272"/>
    </row>
  </sheetData>
  <mergeCells count="59">
    <mergeCell ref="B53:G53"/>
    <mergeCell ref="B54:G54"/>
    <mergeCell ref="B55:G55"/>
    <mergeCell ref="B56:G56"/>
    <mergeCell ref="B57:G57"/>
    <mergeCell ref="B52:G52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40:G40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28:G28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16:G16"/>
    <mergeCell ref="A5:G5"/>
    <mergeCell ref="B6:G6"/>
    <mergeCell ref="B7:G7"/>
    <mergeCell ref="B8:G8"/>
    <mergeCell ref="B9:G9"/>
    <mergeCell ref="B10:G10"/>
    <mergeCell ref="B11:G11"/>
    <mergeCell ref="B12:G12"/>
    <mergeCell ref="A13:G13"/>
    <mergeCell ref="B14:G14"/>
    <mergeCell ref="B15:G15"/>
    <mergeCell ref="A4:G4"/>
    <mergeCell ref="A1:B1"/>
    <mergeCell ref="C1:G1"/>
    <mergeCell ref="A2:E2"/>
    <mergeCell ref="A3:D3"/>
    <mergeCell ref="E3:F3"/>
  </mergeCells>
  <pageMargins left="0.75" right="0.75" top="0.5" bottom="0.91" header="0.5" footer="0.5"/>
  <pageSetup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Ruler="0" zoomScale="89" zoomScaleNormal="89" zoomScalePageLayoutView="89" workbookViewId="0">
      <selection activeCell="A2" sqref="A2:E2"/>
    </sheetView>
  </sheetViews>
  <sheetFormatPr baseColWidth="10" defaultColWidth="7" defaultRowHeight="11" x14ac:dyDescent="0"/>
  <cols>
    <col min="1" max="1" width="3" style="24" customWidth="1"/>
    <col min="2" max="2" width="11.85546875" style="24" customWidth="1"/>
    <col min="3" max="3" width="7" style="24"/>
    <col min="4" max="4" width="12.28515625" style="24" customWidth="1"/>
    <col min="5" max="5" width="10.7109375" style="24" customWidth="1"/>
    <col min="6" max="6" width="7" style="24"/>
    <col min="7" max="7" width="18.42578125" style="24" customWidth="1"/>
    <col min="8" max="8" width="47.85546875" style="24" customWidth="1"/>
    <col min="9" max="10" width="4.28515625" style="24" customWidth="1"/>
    <col min="11" max="16384" width="7" style="24"/>
  </cols>
  <sheetData>
    <row r="1" spans="1:7" s="21" customFormat="1" ht="19" customHeight="1">
      <c r="A1" s="251" t="s">
        <v>47</v>
      </c>
      <c r="B1" s="252"/>
      <c r="C1" s="253" t="str">
        <f>SPEC!E3</f>
        <v>W C SIDE BEACH TOP</v>
      </c>
      <c r="D1" s="254"/>
      <c r="E1" s="254"/>
      <c r="F1" s="254"/>
      <c r="G1" s="255"/>
    </row>
    <row r="2" spans="1:7" ht="15" customHeight="1">
      <c r="A2" s="256" t="s">
        <v>68</v>
      </c>
      <c r="B2" s="257"/>
      <c r="C2" s="257"/>
      <c r="D2" s="257"/>
      <c r="E2" s="258"/>
      <c r="F2" s="22" t="s">
        <v>48</v>
      </c>
      <c r="G2" s="23"/>
    </row>
    <row r="3" spans="1:7" ht="15">
      <c r="A3" s="256" t="s">
        <v>55</v>
      </c>
      <c r="B3" s="257"/>
      <c r="C3" s="257"/>
      <c r="D3" s="257"/>
      <c r="E3" s="259" t="s">
        <v>50</v>
      </c>
      <c r="F3" s="259"/>
      <c r="G3" s="25">
        <f>SPEC!AS3</f>
        <v>0</v>
      </c>
    </row>
    <row r="4" spans="1:7" s="30" customFormat="1" ht="12">
      <c r="A4" s="273" t="s">
        <v>56</v>
      </c>
      <c r="B4" s="274"/>
      <c r="C4" s="274"/>
      <c r="D4" s="274"/>
      <c r="E4" s="274"/>
      <c r="F4" s="274"/>
      <c r="G4" s="275"/>
    </row>
    <row r="5" spans="1:7" ht="15" customHeight="1">
      <c r="A5" s="263" t="s">
        <v>51</v>
      </c>
      <c r="B5" s="264"/>
      <c r="C5" s="264"/>
      <c r="D5" s="264"/>
      <c r="E5" s="264"/>
      <c r="F5" s="264"/>
      <c r="G5" s="265"/>
    </row>
    <row r="6" spans="1:7" ht="35" customHeight="1">
      <c r="A6" s="27">
        <v>1</v>
      </c>
      <c r="B6" s="266"/>
      <c r="C6" s="267"/>
      <c r="D6" s="267"/>
      <c r="E6" s="267"/>
      <c r="F6" s="267"/>
      <c r="G6" s="268"/>
    </row>
    <row r="7" spans="1:7" ht="35" customHeight="1">
      <c r="A7" s="28">
        <v>2</v>
      </c>
      <c r="B7" s="260"/>
      <c r="C7" s="261"/>
      <c r="D7" s="261"/>
      <c r="E7" s="261"/>
      <c r="F7" s="261"/>
      <c r="G7" s="262"/>
    </row>
    <row r="8" spans="1:7" ht="35" customHeight="1">
      <c r="A8" s="28">
        <v>3</v>
      </c>
      <c r="B8" s="260"/>
      <c r="C8" s="261"/>
      <c r="D8" s="261"/>
      <c r="E8" s="261"/>
      <c r="F8" s="261"/>
      <c r="G8" s="262"/>
    </row>
    <row r="9" spans="1:7" ht="35" customHeight="1">
      <c r="A9" s="28">
        <v>4</v>
      </c>
      <c r="B9" s="260"/>
      <c r="C9" s="261"/>
      <c r="D9" s="261"/>
      <c r="E9" s="261"/>
      <c r="F9" s="261"/>
      <c r="G9" s="262"/>
    </row>
    <row r="10" spans="1:7" ht="35" customHeight="1">
      <c r="A10" s="28">
        <v>5</v>
      </c>
      <c r="B10" s="260"/>
      <c r="C10" s="261"/>
      <c r="D10" s="261"/>
      <c r="E10" s="261"/>
      <c r="F10" s="261"/>
      <c r="G10" s="262"/>
    </row>
    <row r="11" spans="1:7" ht="35" customHeight="1">
      <c r="A11" s="28">
        <v>6</v>
      </c>
      <c r="B11" s="260"/>
      <c r="C11" s="261"/>
      <c r="D11" s="261"/>
      <c r="E11" s="261"/>
      <c r="F11" s="261"/>
      <c r="G11" s="262"/>
    </row>
    <row r="12" spans="1:7" ht="35" customHeight="1">
      <c r="A12" s="28">
        <v>7</v>
      </c>
      <c r="B12" s="269"/>
      <c r="C12" s="270"/>
      <c r="D12" s="270"/>
      <c r="E12" s="270"/>
      <c r="F12" s="270"/>
      <c r="G12" s="271"/>
    </row>
    <row r="13" spans="1:7" ht="15">
      <c r="A13" s="263" t="s">
        <v>52</v>
      </c>
      <c r="B13" s="264"/>
      <c r="C13" s="264"/>
      <c r="D13" s="264"/>
      <c r="E13" s="264"/>
      <c r="F13" s="264"/>
      <c r="G13" s="265"/>
    </row>
    <row r="14" spans="1:7" ht="35" customHeight="1">
      <c r="A14" s="27">
        <v>1</v>
      </c>
      <c r="B14" s="266"/>
      <c r="C14" s="267"/>
      <c r="D14" s="267"/>
      <c r="E14" s="267"/>
      <c r="F14" s="267"/>
      <c r="G14" s="268"/>
    </row>
    <row r="15" spans="1:7" ht="35" customHeight="1">
      <c r="A15" s="28">
        <v>2</v>
      </c>
      <c r="B15" s="260"/>
      <c r="C15" s="261"/>
      <c r="D15" s="261"/>
      <c r="E15" s="261"/>
      <c r="F15" s="261"/>
      <c r="G15" s="262"/>
    </row>
    <row r="16" spans="1:7" ht="35" customHeight="1">
      <c r="A16" s="28">
        <v>3</v>
      </c>
      <c r="B16" s="260"/>
      <c r="C16" s="261"/>
      <c r="D16" s="261"/>
      <c r="E16" s="261"/>
      <c r="F16" s="261"/>
      <c r="G16" s="262"/>
    </row>
    <row r="17" spans="1:7" ht="35" customHeight="1">
      <c r="A17" s="28">
        <v>4</v>
      </c>
      <c r="B17" s="260"/>
      <c r="C17" s="261"/>
      <c r="D17" s="261"/>
      <c r="E17" s="261"/>
      <c r="F17" s="261"/>
      <c r="G17" s="262"/>
    </row>
    <row r="18" spans="1:7" ht="35" customHeight="1">
      <c r="A18" s="28">
        <v>5</v>
      </c>
      <c r="B18" s="260"/>
      <c r="C18" s="261"/>
      <c r="D18" s="261"/>
      <c r="E18" s="261"/>
      <c r="F18" s="261"/>
      <c r="G18" s="262"/>
    </row>
    <row r="19" spans="1:7" ht="35" customHeight="1">
      <c r="A19" s="28">
        <v>6</v>
      </c>
      <c r="B19" s="260"/>
      <c r="C19" s="261"/>
      <c r="D19" s="261"/>
      <c r="E19" s="261"/>
      <c r="F19" s="261"/>
      <c r="G19" s="262"/>
    </row>
    <row r="20" spans="1:7" ht="35" customHeight="1">
      <c r="A20" s="28">
        <v>7</v>
      </c>
      <c r="B20" s="260"/>
      <c r="C20" s="261"/>
      <c r="D20" s="261"/>
      <c r="E20" s="261"/>
      <c r="F20" s="261"/>
      <c r="G20" s="262"/>
    </row>
    <row r="21" spans="1:7" s="30" customFormat="1" ht="35" customHeight="1">
      <c r="A21" s="29"/>
      <c r="B21" s="272"/>
      <c r="C21" s="272"/>
      <c r="D21" s="272"/>
      <c r="E21" s="272"/>
      <c r="F21" s="272"/>
      <c r="G21" s="272"/>
    </row>
    <row r="22" spans="1:7" s="30" customFormat="1" ht="35" customHeight="1">
      <c r="A22" s="29"/>
      <c r="B22" s="272"/>
      <c r="C22" s="272"/>
      <c r="D22" s="272"/>
      <c r="E22" s="272"/>
      <c r="F22" s="272"/>
      <c r="G22" s="272"/>
    </row>
    <row r="23" spans="1:7" s="30" customFormat="1" ht="35" customHeight="1">
      <c r="A23" s="29"/>
      <c r="B23" s="272"/>
      <c r="C23" s="272"/>
      <c r="D23" s="272"/>
      <c r="E23" s="272"/>
      <c r="F23" s="272"/>
      <c r="G23" s="272"/>
    </row>
    <row r="24" spans="1:7" s="30" customFormat="1" ht="35" customHeight="1">
      <c r="A24" s="29"/>
      <c r="B24" s="272"/>
      <c r="C24" s="272"/>
      <c r="D24" s="272"/>
      <c r="E24" s="272"/>
      <c r="F24" s="272"/>
      <c r="G24" s="272"/>
    </row>
    <row r="25" spans="1:7" s="30" customFormat="1" ht="35" customHeight="1">
      <c r="A25" s="29"/>
      <c r="B25" s="272"/>
      <c r="C25" s="272"/>
      <c r="D25" s="272"/>
      <c r="E25" s="272"/>
      <c r="F25" s="272"/>
      <c r="G25" s="272"/>
    </row>
    <row r="26" spans="1:7" s="30" customFormat="1" ht="35" customHeight="1">
      <c r="A26" s="29"/>
      <c r="B26" s="272"/>
      <c r="C26" s="272"/>
      <c r="D26" s="272"/>
      <c r="E26" s="272"/>
      <c r="F26" s="272"/>
      <c r="G26" s="272"/>
    </row>
    <row r="27" spans="1:7" s="30" customFormat="1" ht="35" customHeight="1">
      <c r="A27" s="29"/>
      <c r="B27" s="272"/>
      <c r="C27" s="272"/>
      <c r="D27" s="272"/>
      <c r="E27" s="272"/>
      <c r="F27" s="272"/>
      <c r="G27" s="272"/>
    </row>
    <row r="28" spans="1:7" s="30" customFormat="1" ht="35" customHeight="1">
      <c r="A28" s="29"/>
      <c r="B28" s="272"/>
      <c r="C28" s="272"/>
      <c r="D28" s="272"/>
      <c r="E28" s="272"/>
      <c r="F28" s="272"/>
      <c r="G28" s="272"/>
    </row>
    <row r="29" spans="1:7" s="30" customFormat="1" ht="35" customHeight="1">
      <c r="A29" s="29"/>
      <c r="B29" s="272"/>
      <c r="C29" s="272"/>
      <c r="D29" s="272"/>
      <c r="E29" s="272"/>
      <c r="F29" s="272"/>
      <c r="G29" s="272"/>
    </row>
    <row r="30" spans="1:7" s="30" customFormat="1" ht="35" customHeight="1">
      <c r="A30" s="29"/>
      <c r="B30" s="272"/>
      <c r="C30" s="272"/>
      <c r="D30" s="272"/>
      <c r="E30" s="272"/>
      <c r="F30" s="272"/>
      <c r="G30" s="272"/>
    </row>
    <row r="31" spans="1:7" s="30" customFormat="1" ht="35" customHeight="1">
      <c r="A31" s="29"/>
      <c r="B31" s="272"/>
      <c r="C31" s="272"/>
      <c r="D31" s="272"/>
      <c r="E31" s="272"/>
      <c r="F31" s="272"/>
      <c r="G31" s="272"/>
    </row>
    <row r="32" spans="1:7" s="30" customFormat="1" ht="35" customHeight="1">
      <c r="A32" s="29"/>
      <c r="B32" s="272"/>
      <c r="C32" s="272"/>
      <c r="D32" s="272"/>
      <c r="E32" s="272"/>
      <c r="F32" s="272"/>
      <c r="G32" s="272"/>
    </row>
    <row r="33" spans="1:7" s="30" customFormat="1" ht="35" customHeight="1">
      <c r="A33" s="29"/>
      <c r="B33" s="272"/>
      <c r="C33" s="272"/>
      <c r="D33" s="272"/>
      <c r="E33" s="272"/>
      <c r="F33" s="272"/>
      <c r="G33" s="272"/>
    </row>
    <row r="34" spans="1:7" s="30" customFormat="1" ht="35" customHeight="1">
      <c r="A34" s="29"/>
      <c r="B34" s="272"/>
      <c r="C34" s="272"/>
      <c r="D34" s="272"/>
      <c r="E34" s="272"/>
      <c r="F34" s="272"/>
      <c r="G34" s="272"/>
    </row>
    <row r="35" spans="1:7" s="30" customFormat="1" ht="35" customHeight="1">
      <c r="A35" s="29"/>
      <c r="B35" s="272"/>
      <c r="C35" s="272"/>
      <c r="D35" s="272"/>
      <c r="E35" s="272"/>
      <c r="F35" s="272"/>
      <c r="G35" s="272"/>
    </row>
    <row r="36" spans="1:7" s="30" customFormat="1" ht="35" customHeight="1">
      <c r="A36" s="29"/>
      <c r="B36" s="272"/>
      <c r="C36" s="272"/>
      <c r="D36" s="272"/>
      <c r="E36" s="272"/>
      <c r="F36" s="272"/>
      <c r="G36" s="272"/>
    </row>
    <row r="37" spans="1:7" s="30" customFormat="1" ht="35" customHeight="1">
      <c r="A37" s="29"/>
      <c r="B37" s="272"/>
      <c r="C37" s="272"/>
      <c r="D37" s="272"/>
      <c r="E37" s="272"/>
      <c r="F37" s="272"/>
      <c r="G37" s="272"/>
    </row>
    <row r="38" spans="1:7" s="30" customFormat="1" ht="35" customHeight="1">
      <c r="A38" s="29"/>
      <c r="B38" s="272"/>
      <c r="C38" s="272"/>
      <c r="D38" s="272"/>
      <c r="E38" s="272"/>
      <c r="F38" s="272"/>
      <c r="G38" s="272"/>
    </row>
    <row r="39" spans="1:7" s="30" customFormat="1" ht="35" customHeight="1">
      <c r="A39" s="29"/>
      <c r="B39" s="272"/>
      <c r="C39" s="272"/>
      <c r="D39" s="272"/>
      <c r="E39" s="272"/>
      <c r="F39" s="272"/>
      <c r="G39" s="272"/>
    </row>
    <row r="40" spans="1:7" s="30" customFormat="1" ht="35" customHeight="1">
      <c r="A40" s="29"/>
      <c r="B40" s="272"/>
      <c r="C40" s="272"/>
      <c r="D40" s="272"/>
      <c r="E40" s="272"/>
      <c r="F40" s="272"/>
      <c r="G40" s="272"/>
    </row>
    <row r="41" spans="1:7" s="30" customFormat="1" ht="35" customHeight="1">
      <c r="A41" s="29"/>
      <c r="B41" s="272"/>
      <c r="C41" s="272"/>
      <c r="D41" s="272"/>
      <c r="E41" s="272"/>
      <c r="F41" s="272"/>
      <c r="G41" s="272"/>
    </row>
    <row r="42" spans="1:7" s="30" customFormat="1" ht="35" customHeight="1">
      <c r="A42" s="29"/>
      <c r="B42" s="272"/>
      <c r="C42" s="272"/>
      <c r="D42" s="272"/>
      <c r="E42" s="272"/>
      <c r="F42" s="272"/>
      <c r="G42" s="272"/>
    </row>
    <row r="43" spans="1:7" s="30" customFormat="1" ht="35" customHeight="1">
      <c r="A43" s="29"/>
      <c r="B43" s="272"/>
      <c r="C43" s="272"/>
      <c r="D43" s="272"/>
      <c r="E43" s="272"/>
      <c r="F43" s="272"/>
      <c r="G43" s="272"/>
    </row>
    <row r="44" spans="1:7" s="30" customFormat="1" ht="35" customHeight="1">
      <c r="A44" s="29"/>
      <c r="B44" s="272"/>
      <c r="C44" s="272"/>
      <c r="D44" s="272"/>
      <c r="E44" s="272"/>
      <c r="F44" s="272"/>
      <c r="G44" s="272"/>
    </row>
    <row r="45" spans="1:7" s="30" customFormat="1" ht="35" customHeight="1">
      <c r="A45" s="29"/>
      <c r="B45" s="272"/>
      <c r="C45" s="272"/>
      <c r="D45" s="272"/>
      <c r="E45" s="272"/>
      <c r="F45" s="272"/>
      <c r="G45" s="272"/>
    </row>
    <row r="46" spans="1:7" s="30" customFormat="1" ht="35" customHeight="1">
      <c r="A46" s="29"/>
      <c r="B46" s="272"/>
      <c r="C46" s="272"/>
      <c r="D46" s="272"/>
      <c r="E46" s="272"/>
      <c r="F46" s="272"/>
      <c r="G46" s="272"/>
    </row>
    <row r="47" spans="1:7" s="30" customFormat="1" ht="35" customHeight="1">
      <c r="A47" s="29"/>
      <c r="B47" s="272"/>
      <c r="C47" s="272"/>
      <c r="D47" s="272"/>
      <c r="E47" s="272"/>
      <c r="F47" s="272"/>
      <c r="G47" s="272"/>
    </row>
    <row r="48" spans="1:7" s="30" customFormat="1" ht="35" customHeight="1">
      <c r="A48" s="29"/>
      <c r="B48" s="272"/>
      <c r="C48" s="272"/>
      <c r="D48" s="272"/>
      <c r="E48" s="272"/>
      <c r="F48" s="272"/>
      <c r="G48" s="272"/>
    </row>
    <row r="49" spans="1:7" s="30" customFormat="1" ht="35" customHeight="1">
      <c r="A49" s="29"/>
      <c r="B49" s="272"/>
      <c r="C49" s="272"/>
      <c r="D49" s="272"/>
      <c r="E49" s="272"/>
      <c r="F49" s="272"/>
      <c r="G49" s="272"/>
    </row>
    <row r="50" spans="1:7" s="30" customFormat="1" ht="35" customHeight="1">
      <c r="A50" s="29"/>
      <c r="B50" s="272"/>
      <c r="C50" s="272"/>
      <c r="D50" s="272"/>
      <c r="E50" s="272"/>
      <c r="F50" s="272"/>
      <c r="G50" s="272"/>
    </row>
    <row r="51" spans="1:7" s="30" customFormat="1" ht="35" customHeight="1">
      <c r="A51" s="29"/>
      <c r="B51" s="272"/>
      <c r="C51" s="272"/>
      <c r="D51" s="272"/>
      <c r="E51" s="272"/>
      <c r="F51" s="272"/>
      <c r="G51" s="272"/>
    </row>
    <row r="52" spans="1:7" s="30" customFormat="1" ht="35" customHeight="1">
      <c r="A52" s="29"/>
      <c r="B52" s="272"/>
      <c r="C52" s="272"/>
      <c r="D52" s="272"/>
      <c r="E52" s="272"/>
      <c r="F52" s="272"/>
      <c r="G52" s="272"/>
    </row>
    <row r="53" spans="1:7" s="30" customFormat="1" ht="35" customHeight="1">
      <c r="A53" s="29"/>
      <c r="B53" s="272"/>
      <c r="C53" s="272"/>
      <c r="D53" s="272"/>
      <c r="E53" s="272"/>
      <c r="F53" s="272"/>
      <c r="G53" s="272"/>
    </row>
    <row r="54" spans="1:7" s="30" customFormat="1" ht="35" customHeight="1">
      <c r="A54" s="29"/>
      <c r="B54" s="272"/>
      <c r="C54" s="272"/>
      <c r="D54" s="272"/>
      <c r="E54" s="272"/>
      <c r="F54" s="272"/>
      <c r="G54" s="272"/>
    </row>
    <row r="55" spans="1:7" s="30" customFormat="1" ht="35" customHeight="1">
      <c r="A55" s="29"/>
      <c r="B55" s="272"/>
      <c r="C55" s="272"/>
      <c r="D55" s="272"/>
      <c r="E55" s="272"/>
      <c r="F55" s="272"/>
      <c r="G55" s="272"/>
    </row>
    <row r="56" spans="1:7" s="30" customFormat="1" ht="35" customHeight="1">
      <c r="A56" s="29"/>
      <c r="B56" s="272"/>
      <c r="C56" s="272"/>
      <c r="D56" s="272"/>
      <c r="E56" s="272"/>
      <c r="F56" s="272"/>
      <c r="G56" s="272"/>
    </row>
    <row r="57" spans="1:7" s="30" customFormat="1" ht="35" customHeight="1">
      <c r="A57" s="29"/>
      <c r="B57" s="272"/>
      <c r="C57" s="272"/>
      <c r="D57" s="272"/>
      <c r="E57" s="272"/>
      <c r="F57" s="272"/>
      <c r="G57" s="272"/>
    </row>
  </sheetData>
  <mergeCells count="59">
    <mergeCell ref="B53:G53"/>
    <mergeCell ref="B54:G54"/>
    <mergeCell ref="B55:G55"/>
    <mergeCell ref="B56:G56"/>
    <mergeCell ref="B57:G57"/>
    <mergeCell ref="B52:G52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40:G40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28:G28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16:G16"/>
    <mergeCell ref="A5:G5"/>
    <mergeCell ref="B6:G6"/>
    <mergeCell ref="B7:G7"/>
    <mergeCell ref="B8:G8"/>
    <mergeCell ref="B9:G9"/>
    <mergeCell ref="B10:G10"/>
    <mergeCell ref="B11:G11"/>
    <mergeCell ref="B12:G12"/>
    <mergeCell ref="A13:G13"/>
    <mergeCell ref="B14:G14"/>
    <mergeCell ref="B15:G15"/>
    <mergeCell ref="A4:G4"/>
    <mergeCell ref="A1:B1"/>
    <mergeCell ref="C1:G1"/>
    <mergeCell ref="A2:E2"/>
    <mergeCell ref="A3:D3"/>
    <mergeCell ref="E3:F3"/>
  </mergeCells>
  <pageMargins left="0.75" right="0.75" top="0.5" bottom="0.91" header="0.5" footer="0.5"/>
  <pageSetup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</vt:lpstr>
      <vt:lpstr>DIMENSIONS</vt:lpstr>
      <vt:lpstr>GRADE</vt:lpstr>
      <vt:lpstr>1ST</vt:lpstr>
      <vt:lpstr>2ND</vt:lpstr>
      <vt:lpstr>SMS</vt:lpstr>
      <vt:lpstr>PP</vt:lpstr>
    </vt:vector>
  </TitlesOfParts>
  <Company>Scott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Adachi</dc:creator>
  <cp:lastModifiedBy>SCOTT Sports</cp:lastModifiedBy>
  <cp:lastPrinted>2012-12-17T19:20:39Z</cp:lastPrinted>
  <dcterms:created xsi:type="dcterms:W3CDTF">2008-10-28T21:42:02Z</dcterms:created>
  <dcterms:modified xsi:type="dcterms:W3CDTF">2015-04-09T21:05:35Z</dcterms:modified>
</cp:coreProperties>
</file>