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0" windowWidth="21720" windowHeight="13620" tabRatio="672" activeTab="4"/>
  </bookViews>
  <sheets>
    <sheet name="SHELL" sheetId="1" r:id="rId1"/>
    <sheet name="TRIMS" sheetId="8" r:id="rId2"/>
    <sheet name="MEASURMENTS" sheetId="9" r:id="rId3"/>
    <sheet name="WOMENS JACKET GRADE" sheetId="14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5" i="8"/>
  <c r="F15" i="8"/>
  <c r="G15" i="8"/>
  <c r="H15" i="8"/>
  <c r="I15" i="8"/>
  <c r="J15" i="8"/>
  <c r="E21" i="8"/>
  <c r="F21" i="8"/>
  <c r="G21" i="8"/>
  <c r="H21" i="8"/>
  <c r="I21" i="8"/>
  <c r="J21" i="8"/>
  <c r="E27" i="8"/>
  <c r="F27" i="8"/>
  <c r="G27" i="8"/>
  <c r="H27" i="8"/>
  <c r="I27" i="8"/>
  <c r="J27" i="8"/>
  <c r="E30" i="8"/>
  <c r="F30" i="8"/>
  <c r="G30" i="8"/>
  <c r="H30" i="8"/>
  <c r="I30" i="8"/>
  <c r="J30" i="8"/>
  <c r="E33" i="8"/>
  <c r="F33" i="8"/>
  <c r="G33" i="8"/>
  <c r="H33" i="8"/>
  <c r="I33" i="8"/>
  <c r="J33" i="8"/>
  <c r="E36" i="8"/>
  <c r="F36" i="8"/>
  <c r="G36" i="8"/>
  <c r="H36" i="8"/>
  <c r="I36" i="8"/>
  <c r="J36" i="8"/>
  <c r="E39" i="8"/>
  <c r="F39" i="8"/>
  <c r="G39" i="8"/>
  <c r="H39" i="8"/>
  <c r="I39" i="8"/>
  <c r="J39" i="8"/>
  <c r="E43" i="8"/>
  <c r="F43" i="8"/>
  <c r="G43" i="8"/>
  <c r="H43" i="8"/>
  <c r="I43" i="8"/>
  <c r="J43" i="8"/>
  <c r="E49" i="8"/>
  <c r="F49" i="8"/>
  <c r="G49" i="8"/>
  <c r="H49" i="8"/>
  <c r="I49" i="8"/>
  <c r="J49" i="8"/>
  <c r="B1" i="9"/>
  <c r="B2" i="9"/>
  <c r="D2" i="9"/>
  <c r="J2" i="9"/>
  <c r="B3" i="9"/>
  <c r="D3" i="9"/>
  <c r="J3" i="9"/>
  <c r="B4" i="9"/>
  <c r="D4" i="9"/>
  <c r="J4" i="9"/>
  <c r="P4" i="9"/>
  <c r="D5" i="9"/>
  <c r="J5" i="9"/>
  <c r="P5" i="9"/>
  <c r="B40" i="9"/>
  <c r="C40" i="9"/>
  <c r="B41" i="9"/>
  <c r="C41" i="9"/>
  <c r="B42" i="9"/>
  <c r="C42" i="9"/>
  <c r="B43" i="9"/>
  <c r="C43" i="9"/>
  <c r="B2" i="14"/>
  <c r="A11" i="14"/>
  <c r="B11" i="14"/>
  <c r="G11" i="14"/>
  <c r="E11" i="14"/>
  <c r="I11" i="14"/>
  <c r="K11" i="14"/>
  <c r="M11" i="14"/>
  <c r="O11" i="14"/>
  <c r="A12" i="14"/>
  <c r="B12" i="14"/>
  <c r="G12" i="14"/>
  <c r="E12" i="14"/>
  <c r="I12" i="14"/>
  <c r="K12" i="14"/>
  <c r="M12" i="14"/>
  <c r="O12" i="14"/>
  <c r="A14" i="14"/>
  <c r="B14" i="14"/>
  <c r="G14" i="14"/>
  <c r="E14" i="14"/>
  <c r="I14" i="14"/>
  <c r="K14" i="14"/>
  <c r="M14" i="14"/>
  <c r="O14" i="14"/>
  <c r="A15" i="14"/>
  <c r="B15" i="14"/>
  <c r="G15" i="14"/>
  <c r="E15" i="14"/>
  <c r="I15" i="14"/>
  <c r="K15" i="14"/>
  <c r="M15" i="14"/>
  <c r="O15" i="14"/>
  <c r="A16" i="14"/>
  <c r="B16" i="14"/>
  <c r="G16" i="14"/>
  <c r="E16" i="14"/>
  <c r="I16" i="14"/>
  <c r="K16" i="14"/>
  <c r="M16" i="14"/>
  <c r="O16" i="14"/>
  <c r="A17" i="14"/>
  <c r="B17" i="14"/>
  <c r="G17" i="14"/>
  <c r="E17" i="14"/>
  <c r="I17" i="14"/>
  <c r="K17" i="14"/>
  <c r="M17" i="14"/>
  <c r="O17" i="14"/>
  <c r="A19" i="14"/>
  <c r="B19" i="14"/>
  <c r="G19" i="14"/>
  <c r="E19" i="14"/>
  <c r="I19" i="14"/>
  <c r="K19" i="14"/>
  <c r="M19" i="14"/>
  <c r="O19" i="14"/>
  <c r="A20" i="14"/>
  <c r="B20" i="14"/>
  <c r="G20" i="14"/>
  <c r="E20" i="14"/>
  <c r="I20" i="14"/>
  <c r="K20" i="14"/>
  <c r="M20" i="14"/>
  <c r="O20" i="14"/>
  <c r="A21" i="14"/>
  <c r="B21" i="14"/>
  <c r="G21" i="14"/>
  <c r="E21" i="14"/>
  <c r="I21" i="14"/>
  <c r="K21" i="14"/>
  <c r="M21" i="14"/>
  <c r="O21" i="14"/>
  <c r="A22" i="14"/>
  <c r="B22" i="14"/>
  <c r="G22" i="14"/>
  <c r="E22" i="14"/>
  <c r="I22" i="14"/>
  <c r="K22" i="14"/>
  <c r="M22" i="14"/>
  <c r="O22" i="14"/>
  <c r="A23" i="14"/>
  <c r="B23" i="14"/>
  <c r="G23" i="14"/>
  <c r="E23" i="14"/>
  <c r="I23" i="14"/>
  <c r="K23" i="14"/>
  <c r="M23" i="14"/>
  <c r="O23" i="14"/>
  <c r="A24" i="14"/>
  <c r="B24" i="14"/>
  <c r="G24" i="14"/>
  <c r="E24" i="14"/>
  <c r="I24" i="14"/>
  <c r="K24" i="14"/>
  <c r="M24" i="14"/>
  <c r="O24" i="14"/>
  <c r="A25" i="14"/>
  <c r="B25" i="14"/>
  <c r="G25" i="14"/>
  <c r="E25" i="14"/>
  <c r="I25" i="14"/>
  <c r="K25" i="14"/>
  <c r="M25" i="14"/>
  <c r="O25" i="14"/>
  <c r="A27" i="14"/>
  <c r="B27" i="14"/>
  <c r="G27" i="14"/>
  <c r="E27" i="14"/>
  <c r="I27" i="14"/>
  <c r="K27" i="14"/>
  <c r="M27" i="14"/>
  <c r="O27" i="14"/>
  <c r="A28" i="14"/>
  <c r="B28" i="14"/>
  <c r="G28" i="14"/>
  <c r="E28" i="14"/>
  <c r="I28" i="14"/>
  <c r="K28" i="14"/>
  <c r="M28" i="14"/>
  <c r="O28" i="14"/>
  <c r="A29" i="14"/>
  <c r="B29" i="14"/>
  <c r="G29" i="14"/>
  <c r="E29" i="14"/>
  <c r="I29" i="14"/>
  <c r="K29" i="14"/>
  <c r="M29" i="14"/>
  <c r="O29" i="14"/>
  <c r="A30" i="14"/>
  <c r="B30" i="14"/>
  <c r="G30" i="14"/>
  <c r="E30" i="14"/>
  <c r="I30" i="14"/>
  <c r="K30" i="14"/>
  <c r="M30" i="14"/>
  <c r="O30" i="14"/>
  <c r="A31" i="14"/>
  <c r="B31" i="14"/>
  <c r="G31" i="14"/>
  <c r="E31" i="14"/>
  <c r="I31" i="14"/>
  <c r="K31" i="14"/>
  <c r="M31" i="14"/>
  <c r="O31" i="14"/>
  <c r="A32" i="14"/>
  <c r="B32" i="14"/>
  <c r="G32" i="14"/>
  <c r="E32" i="14"/>
  <c r="I32" i="14"/>
  <c r="K32" i="14"/>
  <c r="M32" i="14"/>
  <c r="O32" i="14"/>
  <c r="A33" i="14"/>
  <c r="B33" i="14"/>
  <c r="G33" i="14"/>
  <c r="E33" i="14"/>
  <c r="I33" i="14"/>
  <c r="K33" i="14"/>
  <c r="M33" i="14"/>
  <c r="O33" i="14"/>
  <c r="A34" i="14"/>
  <c r="B34" i="14"/>
  <c r="G34" i="14"/>
  <c r="E34" i="14"/>
  <c r="I34" i="14"/>
  <c r="K34" i="14"/>
  <c r="M34" i="14"/>
  <c r="O34" i="14"/>
  <c r="A35" i="14"/>
  <c r="B35" i="14"/>
  <c r="G35" i="14"/>
  <c r="E35" i="14"/>
  <c r="I35" i="14"/>
  <c r="K35" i="14"/>
  <c r="M35" i="14"/>
  <c r="O35" i="14"/>
  <c r="A36" i="14"/>
  <c r="B36" i="14"/>
  <c r="G36" i="14"/>
  <c r="E36" i="14"/>
  <c r="I36" i="14"/>
  <c r="K36" i="14"/>
  <c r="M36" i="14"/>
  <c r="O36" i="14"/>
  <c r="A37" i="14"/>
  <c r="B37" i="14"/>
  <c r="G37" i="14"/>
  <c r="E37" i="14"/>
  <c r="I37" i="14"/>
  <c r="K37" i="14"/>
  <c r="M37" i="14"/>
  <c r="O37" i="14"/>
  <c r="A38" i="14"/>
  <c r="B38" i="14"/>
  <c r="G38" i="14"/>
  <c r="E38" i="14"/>
  <c r="I38" i="14"/>
  <c r="K38" i="14"/>
  <c r="M38" i="14"/>
  <c r="O38" i="14"/>
  <c r="B40" i="14"/>
  <c r="C40" i="14"/>
  <c r="G40" i="14"/>
  <c r="E40" i="14"/>
  <c r="I40" i="14"/>
  <c r="K40" i="14"/>
  <c r="M40" i="14"/>
  <c r="O40" i="14"/>
  <c r="B41" i="14"/>
  <c r="C41" i="14"/>
  <c r="G41" i="14"/>
  <c r="E41" i="14"/>
  <c r="I41" i="14"/>
  <c r="K41" i="14"/>
  <c r="M41" i="14"/>
  <c r="O41" i="14"/>
  <c r="B42" i="14"/>
  <c r="C42" i="14"/>
  <c r="G42" i="14"/>
  <c r="E42" i="14"/>
  <c r="I42" i="14"/>
  <c r="K42" i="14"/>
  <c r="M42" i="14"/>
  <c r="O42" i="14"/>
  <c r="B43" i="14"/>
  <c r="C43" i="14"/>
  <c r="G43" i="14"/>
  <c r="E43" i="14"/>
  <c r="I43" i="14"/>
  <c r="K43" i="14"/>
  <c r="M43" i="14"/>
  <c r="O43" i="14"/>
  <c r="B44" i="14"/>
  <c r="C44" i="14"/>
  <c r="G44" i="14"/>
  <c r="E44" i="14"/>
  <c r="I44" i="14"/>
  <c r="K44" i="14"/>
  <c r="M44" i="14"/>
  <c r="O44" i="14"/>
  <c r="B1" i="10"/>
  <c r="B2" i="10"/>
  <c r="D2" i="10"/>
  <c r="B3" i="10"/>
  <c r="D3" i="10"/>
  <c r="B4" i="10"/>
  <c r="D4" i="10"/>
  <c r="B5" i="10"/>
  <c r="D5" i="10"/>
  <c r="B6" i="10"/>
  <c r="D6" i="10"/>
</calcChain>
</file>

<file path=xl/comments1.xml><?xml version="1.0" encoding="utf-8"?>
<comments xmlns="http://schemas.openxmlformats.org/spreadsheetml/2006/main">
  <authors>
    <author>Allison Wightman</author>
  </authors>
  <commentList>
    <comment ref="B53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54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<sst xmlns="http://schemas.openxmlformats.org/spreadsheetml/2006/main" count="433" uniqueCount="310">
  <si>
    <t>BACK NECK DROP FROM HSP</t>
  </si>
  <si>
    <t>1/4" WEBBING TIE DOWN</t>
    <phoneticPr fontId="10" type="noConversion"/>
  </si>
  <si>
    <t>WAIST WIDTH - 1/2 MEASURE, FROM HSP: XS-16", S-16.5", M-17", L-17.5"</t>
    <phoneticPr fontId="10" type="noConversion"/>
  </si>
  <si>
    <t>ELBOW - 10" BELOW UNDERARM (1/2 MEASURE)</t>
    <phoneticPr fontId="10" type="noConversion"/>
  </si>
  <si>
    <t>&gt;ENSURE FRONT AND BACK BODY LENGTHS ARE LEVEL.</t>
  </si>
  <si>
    <t>&gt;DECREASE HIP WIDTH -1/2", SAMPLE IS OVER SPEC</t>
  </si>
  <si>
    <t>&gt;INCREASE HEM OPENING RELAXED MEASUREMENT +3/4" FLAT</t>
  </si>
  <si>
    <t>&gt;REDUCE SLEEVE OPENING -1/4"</t>
  </si>
  <si>
    <t>&gt;REDUCE NECK WIDTH -1/2" AND DROP -1/2"</t>
  </si>
  <si>
    <t>APPROVED FOR SALESMAN SAMPLES WITH REVISIONS</t>
  </si>
  <si>
    <t>&gt;ADJUST RAGLAN SEAM PLACEMENT TO BE 5/8" CLOSER TO CF -----&gt;&gt;&gt;</t>
  </si>
  <si>
    <t>&gt;REPEAT COMMENT: EXTEND HEM RIB 2" ON EACH SIDE AT CENTER FRONT</t>
    <phoneticPr fontId="10" type="noConversion"/>
  </si>
  <si>
    <t xml:space="preserve">DEBOSSED VELCRO
PATCH (LOOP SIDE) </t>
    <phoneticPr fontId="10" type="noConversion"/>
  </si>
  <si>
    <t>CORD LOCK</t>
    <phoneticPr fontId="10" type="noConversion"/>
  </si>
  <si>
    <t xml:space="preserve">FRONT HOOD CORD LOCKS </t>
    <phoneticPr fontId="10" type="noConversion"/>
  </si>
  <si>
    <t>FRONT HOOD CORD EXITS</t>
    <phoneticPr fontId="10" type="noConversion"/>
  </si>
  <si>
    <t>AMOUNT</t>
    <phoneticPr fontId="10" type="noConversion"/>
  </si>
  <si>
    <t>19-0515 TPX MILITARY</t>
    <phoneticPr fontId="2" type="noConversion"/>
  </si>
  <si>
    <t>STYLE NAME:</t>
  </si>
  <si>
    <t>DATE CREATED:</t>
  </si>
  <si>
    <t>DATE REVISED:</t>
  </si>
  <si>
    <r>
      <t>SILDER/PULL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15-1512 TPX PINK</t>
    </r>
    <phoneticPr fontId="10" type="noConversion"/>
  </si>
  <si>
    <t>19-4006 TPX BLACK</t>
  </si>
  <si>
    <t>HIP WIDTH - 1/2 MEASURE, FROM HSP: XS-22.5", S-23", M-23.5", L-24"</t>
  </si>
  <si>
    <t>SOLIS / SONP006-1</t>
    <phoneticPr fontId="2" type="noConversion"/>
  </si>
  <si>
    <t>PLEASE SOURCE</t>
    <phoneticPr fontId="2" type="noConversion"/>
  </si>
  <si>
    <t>BLOSSOM PRINT SATIN</t>
    <phoneticPr fontId="2" type="noConversion"/>
  </si>
  <si>
    <t xml:space="preserve">SOLIS / PR258 BLOSSOMS </t>
    <phoneticPr fontId="2" type="noConversion"/>
  </si>
  <si>
    <t>SOLIS / PR258 BLOSSOMS</t>
  </si>
  <si>
    <r>
      <t>SILDER/PULL/TEETH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19-4006 TPX BLACK</t>
    </r>
    <phoneticPr fontId="10" type="noConversion"/>
  </si>
  <si>
    <r>
      <t>SILDER/PULL/TEETH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19-0515 TPX MILITARY</t>
    </r>
    <phoneticPr fontId="10" type="noConversion"/>
  </si>
  <si>
    <r>
      <t>SILDER/PULL/TEETH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15-1512 TPX PINK</t>
    </r>
    <phoneticPr fontId="10" type="noConversion"/>
  </si>
  <si>
    <r>
      <t>SILDER/PULL/TEETH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19-4006 TPX BLACK</t>
    </r>
    <phoneticPr fontId="10" type="noConversion"/>
  </si>
  <si>
    <r>
      <t>SILDER/PULL/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19-4006 TPX BLACK</t>
    </r>
    <phoneticPr fontId="10" type="noConversion"/>
  </si>
  <si>
    <r>
      <t>SILDER/PULL/TEETH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19-0515 TPX MILITARY</t>
    </r>
    <phoneticPr fontId="10" type="noConversion"/>
  </si>
  <si>
    <r>
      <t>SILDER/PULL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19-0515 TPX MILITARY</t>
    </r>
    <phoneticPr fontId="10" type="noConversion"/>
  </si>
  <si>
    <r>
      <t>SILDER/PULL/TEETH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15-1512 TPX PINK</t>
    </r>
    <phoneticPr fontId="10" type="noConversion"/>
  </si>
  <si>
    <t>SAMPLE SIZE:</t>
    <phoneticPr fontId="10" type="noConversion"/>
  </si>
  <si>
    <t>GRADE RULE</t>
  </si>
  <si>
    <t>WAIST GATOR ELASTIC - FULL MEAS. RELAXED</t>
  </si>
  <si>
    <t>A</t>
  </si>
  <si>
    <t>B</t>
  </si>
  <si>
    <t>COLLAR CIRCUMFERENCE</t>
  </si>
  <si>
    <t>NOT APPROVED FOR S/SAMPLES; SUBMIT A 2nd PROTO SAMPLE (subject to revisions)</t>
  </si>
  <si>
    <t>L</t>
  </si>
  <si>
    <t>M</t>
  </si>
  <si>
    <t>FRONT NECK DROP FROM HSP</t>
  </si>
  <si>
    <t>LINING CB FACING</t>
    <phoneticPr fontId="10" type="noConversion"/>
  </si>
  <si>
    <t>ADDRESS LABEL</t>
  </si>
  <si>
    <t>SEW AS LOOP</t>
  </si>
  <si>
    <t>CONTENT LABEL</t>
    <phoneticPr fontId="11" type="noConversion"/>
  </si>
  <si>
    <t>WASHING LABEL</t>
    <phoneticPr fontId="11" type="noConversion"/>
  </si>
  <si>
    <t>HAND POCKETS</t>
    <phoneticPr fontId="10" type="noConversion"/>
  </si>
  <si>
    <t>SHOCKCORD</t>
    <phoneticPr fontId="10" type="noConversion"/>
  </si>
  <si>
    <t xml:space="preserve">SHENZHEN GUAN HONG METAL ZIPPER CO.  / L1-2016-TRIM-009 </t>
    <phoneticPr fontId="10" type="noConversion"/>
  </si>
  <si>
    <t>SILVER FINISH (SN039 Pseudo Nickel Bright)</t>
    <phoneticPr fontId="10" type="noConversion"/>
  </si>
  <si>
    <t>1 PER SIDE = 2</t>
    <phoneticPr fontId="10" type="noConversion"/>
  </si>
  <si>
    <t>SHELL FABRIC MATCHING</t>
    <phoneticPr fontId="10" type="noConversion"/>
  </si>
  <si>
    <t>SOLUNA / L1-2016-026</t>
    <phoneticPr fontId="10" type="noConversion"/>
  </si>
  <si>
    <t>APPROVED FOR S/SAMPLES (subject to revisions)</t>
    <phoneticPr fontId="10" type="noConversion"/>
  </si>
  <si>
    <t xml:space="preserve">BLOCK: </t>
    <phoneticPr fontId="2" type="noConversion"/>
  </si>
  <si>
    <t xml:space="preserve">FIT: </t>
    <phoneticPr fontId="2" type="noConversion"/>
  </si>
  <si>
    <t xml:space="preserve">TARGET FOB: </t>
    <phoneticPr fontId="2" type="noConversion"/>
  </si>
  <si>
    <t>GROMMETS</t>
    <phoneticPr fontId="10" type="noConversion"/>
  </si>
  <si>
    <t>CORD LOCKS</t>
    <phoneticPr fontId="10" type="noConversion"/>
  </si>
  <si>
    <t xml:space="preserve">WEBBING </t>
    <phoneticPr fontId="10" type="noConversion"/>
  </si>
  <si>
    <t>L1 Womens Jacket</t>
    <phoneticPr fontId="2" type="noConversion"/>
  </si>
  <si>
    <t>WOMENS SMALL</t>
    <phoneticPr fontId="2" type="noConversion"/>
  </si>
  <si>
    <t>INITIAL MEASMNT</t>
  </si>
  <si>
    <t>1ST PROTO</t>
  </si>
  <si>
    <t>MOONAGE</t>
    <phoneticPr fontId="2" type="noConversion"/>
  </si>
  <si>
    <t>L1TA-107-17</t>
    <phoneticPr fontId="2" type="noConversion"/>
  </si>
  <si>
    <t>CRITICALLY TAPED</t>
    <phoneticPr fontId="2" type="noConversion"/>
  </si>
  <si>
    <t>SNAPS</t>
    <phoneticPr fontId="10" type="noConversion"/>
  </si>
  <si>
    <t>ARMHOLE FRM HSP - STRAIGHT 1/2 MEASURE</t>
  </si>
  <si>
    <t>FINAL</t>
  </si>
  <si>
    <t>SOLUNA</t>
    <phoneticPr fontId="2" type="noConversion"/>
  </si>
  <si>
    <t>STREET FIT</t>
    <phoneticPr fontId="2" type="noConversion"/>
  </si>
  <si>
    <t>SHELL FABRIC</t>
    <phoneticPr fontId="2" type="noConversion"/>
  </si>
  <si>
    <t>LINING</t>
    <phoneticPr fontId="2" type="noConversion"/>
  </si>
  <si>
    <t>CONTENT</t>
    <phoneticPr fontId="2" type="noConversion"/>
  </si>
  <si>
    <t>MICRO TWILL 5K5K COATING C6 WR $3.75</t>
    <phoneticPr fontId="2" type="noConversion"/>
  </si>
  <si>
    <t>SOLIS SOTT023-2L2-I</t>
    <phoneticPr fontId="2" type="noConversion"/>
  </si>
  <si>
    <t>REVISE TO</t>
  </si>
  <si>
    <t>XXL</t>
  </si>
  <si>
    <t>TOL +/-</t>
  </si>
  <si>
    <t>CF COLLAR HEIGHT</t>
  </si>
  <si>
    <t>WINTER 2017/2018</t>
    <phoneticPr fontId="2" type="noConversion"/>
  </si>
  <si>
    <t>NECK CIRCUMFERENCE</t>
  </si>
  <si>
    <t>SEASON:</t>
  </si>
  <si>
    <t>STYLE NUMBER:</t>
  </si>
  <si>
    <t>ZIPPER PULLS</t>
    <phoneticPr fontId="10" type="noConversion"/>
  </si>
  <si>
    <t>ITEM</t>
    <phoneticPr fontId="10" type="noConversion"/>
  </si>
  <si>
    <t>C</t>
  </si>
  <si>
    <t>CUFF HEIGHT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</si>
  <si>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</si>
  <si>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</si>
  <si>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</si>
  <si>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</si>
  <si>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</si>
  <si>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</si>
  <si>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XS</t>
  </si>
  <si>
    <t>R</t>
  </si>
  <si>
    <t>T</t>
  </si>
  <si>
    <t>U</t>
  </si>
  <si>
    <t>SLEEVE OPENING - INCL GUSSET (1/2 MEASURE)</t>
  </si>
  <si>
    <t>ZIPPERS</t>
    <phoneticPr fontId="10" type="noConversion"/>
  </si>
  <si>
    <t>SHOULDER WIDTH</t>
  </si>
  <si>
    <t>Y</t>
  </si>
  <si>
    <t>CHEST WIDTH - 1" BELOW ARMHOLE, HALF MEASURE</t>
  </si>
  <si>
    <t>3mm STRETCH SHOCKCORD</t>
    <phoneticPr fontId="10" type="noConversion"/>
  </si>
  <si>
    <t>LEFT HAND POCKET ZIPPER HEAD</t>
  </si>
  <si>
    <t>WINTER 2016 / 2017</t>
  </si>
  <si>
    <t>W16-101</t>
  </si>
  <si>
    <t>MONASHEE 37.5</t>
  </si>
  <si>
    <t>SAMPLE SIZE:</t>
  </si>
  <si>
    <t>WOMENS SMALL</t>
  </si>
  <si>
    <t>NOT APPROVED FOR S/SAMPLES; SUBMIT A MOCK UP (subject to revisions)</t>
  </si>
  <si>
    <t>2ND PROTO</t>
  </si>
  <si>
    <t>3RD PROTO</t>
  </si>
  <si>
    <t>S/SAMPLE</t>
  </si>
  <si>
    <t>HOOD HEIGHT - SHOULDER SEAM TO TOP</t>
  </si>
  <si>
    <t>S</t>
  </si>
  <si>
    <t xml:space="preserve">SEASON: </t>
    <phoneticPr fontId="2" type="noConversion"/>
  </si>
  <si>
    <t>STYLE NUMBER:</t>
    <phoneticPr fontId="2" type="noConversion"/>
  </si>
  <si>
    <r>
      <t>SILDER/PULL COLOR:</t>
    </r>
    <r>
      <rPr>
        <sz val="9"/>
        <rFont val="Arial"/>
        <family val="2"/>
      </rPr>
      <t xml:space="preserve"> SILVER FINISH (SN039 Pseudo Nickel Bright)/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15-1512 TPX PINK</t>
    </r>
    <phoneticPr fontId="10" type="noConversion"/>
  </si>
  <si>
    <t>&gt;SLEEVES AND INNER POCKET BAG = SOLID NYLON 210T</t>
    <phoneticPr fontId="10" type="noConversion"/>
  </si>
  <si>
    <t>&gt;BODY &amp; HOOD = BLOSSOM PRINT SATIN</t>
    <phoneticPr fontId="10" type="noConversion"/>
  </si>
  <si>
    <t>&gt;CHIN = BRUSHED TRICOT</t>
    <phoneticPr fontId="10" type="noConversion"/>
  </si>
  <si>
    <t>LEFT CHEST</t>
    <phoneticPr fontId="10" type="noConversion"/>
  </si>
  <si>
    <t>BLOCK:</t>
  </si>
  <si>
    <t>FIT:</t>
  </si>
  <si>
    <t xml:space="preserve">W15-101-MONASHEE </t>
  </si>
  <si>
    <t>ERGO</t>
  </si>
  <si>
    <t>NOT APPROVED FOR S/SAMPLES; SUBMIT A 3rd PROTO SAMPLE (subject to revisions)</t>
  </si>
  <si>
    <t>AMOUNT</t>
    <phoneticPr fontId="10" type="noConversion"/>
  </si>
  <si>
    <t>GROMMET  8MM diameter</t>
    <phoneticPr fontId="10" type="noConversion"/>
  </si>
  <si>
    <t>INSULATION</t>
    <phoneticPr fontId="2" type="noConversion"/>
  </si>
  <si>
    <t>A</t>
    <phoneticPr fontId="2" type="noConversion"/>
  </si>
  <si>
    <t>APPROVED FOR PRODUCTION (subject to revisions)</t>
    <phoneticPr fontId="10" type="noConversion"/>
  </si>
  <si>
    <t>L1 HANG TAG</t>
    <phoneticPr fontId="10" type="noConversion"/>
  </si>
  <si>
    <t>BRUSHED TRICOT</t>
    <phoneticPr fontId="2" type="noConversion"/>
  </si>
  <si>
    <t>BODY &amp; HOOD</t>
    <phoneticPr fontId="2" type="noConversion"/>
  </si>
  <si>
    <t xml:space="preserve">STYLE NAME: </t>
    <phoneticPr fontId="2" type="noConversion"/>
  </si>
  <si>
    <t>LEFT ARM POCKET</t>
    <phoneticPr fontId="10" type="noConversion"/>
  </si>
  <si>
    <t>WAIST GATOR ELASTIC - FULL MEAS. EXTENDED</t>
  </si>
  <si>
    <t>60G "CS" POLYFILL</t>
    <phoneticPr fontId="2" type="noConversion"/>
  </si>
  <si>
    <t>BLACK</t>
    <phoneticPr fontId="2" type="noConversion"/>
  </si>
  <si>
    <t>MILITARY</t>
    <phoneticPr fontId="2" type="noConversion"/>
  </si>
  <si>
    <t>PINK</t>
    <phoneticPr fontId="2" type="noConversion"/>
  </si>
  <si>
    <t>BLACK</t>
    <phoneticPr fontId="2" type="noConversion"/>
  </si>
  <si>
    <t>MILITARY</t>
    <phoneticPr fontId="2" type="noConversion"/>
  </si>
  <si>
    <t>PINK</t>
    <phoneticPr fontId="2" type="noConversion"/>
  </si>
  <si>
    <t>RIBBING</t>
    <phoneticPr fontId="2" type="noConversion"/>
  </si>
  <si>
    <t xml:space="preserve">NEED TO SOURCE </t>
    <phoneticPr fontId="2" type="noConversion"/>
  </si>
  <si>
    <t>5K/ 5K</t>
    <phoneticPr fontId="2" type="noConversion"/>
  </si>
  <si>
    <t>INSIDE POCKET</t>
    <phoneticPr fontId="10" type="noConversion"/>
  </si>
  <si>
    <t>ARM POCKET</t>
    <phoneticPr fontId="10" type="noConversion"/>
  </si>
  <si>
    <t>CENTER FRONT</t>
    <phoneticPr fontId="10" type="noConversion"/>
  </si>
  <si>
    <t>WP BREATH / SIZE LABEL / RN CA / MADE IN ___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</si>
  <si>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</si>
  <si>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</si>
  <si>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 xml:space="preserve">SUPPLIER // </t>
    <phoneticPr fontId="10" type="noConversion"/>
  </si>
  <si>
    <t>ITEM</t>
    <phoneticPr fontId="10" type="noConversion"/>
  </si>
  <si>
    <t>SUPPLIER/ REF NUMBER</t>
    <phoneticPr fontId="10" type="noConversion"/>
  </si>
  <si>
    <t>SLEEVE LENGTH - 3 PT MEASURE FROM CB</t>
  </si>
  <si>
    <t xml:space="preserve">BACK RIGHT </t>
    <phoneticPr fontId="10" type="noConversion"/>
  </si>
  <si>
    <t>L1 LARGE EMBROIDERY</t>
    <phoneticPr fontId="10" type="noConversion"/>
  </si>
  <si>
    <t>CENTER FRONT</t>
    <phoneticPr fontId="10" type="noConversion"/>
  </si>
  <si>
    <t>LARGE L1 BUTTON</t>
    <phoneticPr fontId="10" type="noConversion"/>
  </si>
  <si>
    <t>BARTACKS</t>
    <phoneticPr fontId="10" type="noConversion"/>
  </si>
  <si>
    <t>V</t>
  </si>
  <si>
    <t>W</t>
  </si>
  <si>
    <t>X</t>
  </si>
  <si>
    <t>SAMPLE MEASURES</t>
  </si>
  <si>
    <t>CF LENGTH - FROM NECKLINE</t>
  </si>
  <si>
    <t>XL</t>
  </si>
  <si>
    <t>HOOD WIDTH - 8" DOWN</t>
  </si>
  <si>
    <t>ARMHOLE FRM LSP - STRAIGHT 1/2 MEASURE</t>
  </si>
  <si>
    <t>1 PER SIDE = 2</t>
    <phoneticPr fontId="10" type="noConversion"/>
  </si>
  <si>
    <t>APPROVED MEASMNTS</t>
  </si>
  <si>
    <t>STATUS:</t>
    <phoneticPr fontId="2" type="noConversion"/>
  </si>
  <si>
    <t xml:space="preserve"> </t>
    <phoneticPr fontId="10" type="noConversion"/>
  </si>
  <si>
    <t xml:space="preserve">FABRIC RATING: </t>
    <phoneticPr fontId="2" type="noConversion"/>
  </si>
  <si>
    <t>SEAMS</t>
    <phoneticPr fontId="10" type="noConversion"/>
  </si>
  <si>
    <t>#5 COIL</t>
    <phoneticPr fontId="10" type="noConversion"/>
  </si>
  <si>
    <t>CF</t>
    <phoneticPr fontId="10" type="noConversion"/>
  </si>
  <si>
    <t xml:space="preserve">SEAM SEALING: </t>
    <phoneticPr fontId="2" type="noConversion"/>
  </si>
  <si>
    <t xml:space="preserve">INSULATION: </t>
    <phoneticPr fontId="2" type="noConversion"/>
  </si>
  <si>
    <t xml:space="preserve">SAMPLE SIZE: </t>
    <phoneticPr fontId="2" type="noConversion"/>
  </si>
  <si>
    <t xml:space="preserve">CONTRACTOR: </t>
    <phoneticPr fontId="2" type="noConversion"/>
  </si>
  <si>
    <t>DATE CREATED:</t>
    <phoneticPr fontId="2" type="noConversion"/>
  </si>
  <si>
    <t xml:space="preserve">DATE REVISED: </t>
    <phoneticPr fontId="2" type="noConversion"/>
  </si>
  <si>
    <t>HOOD CORD LOCK TIE DOWN</t>
    <phoneticPr fontId="10" type="noConversion"/>
  </si>
  <si>
    <t>NON YKK DADHR DIECAST WIRE // 1-WAY NON LOCKING</t>
    <phoneticPr fontId="10" type="noConversion"/>
  </si>
  <si>
    <t>&gt;THIS SAMPLE IS OUT OF TOLERANCE AND VERY UNDERSPEC. WE WERE UNABLE TO FIT THIS SAMPLE</t>
  </si>
  <si>
    <t>&gt;PLEASE RESEND PROTO WITH CORRECT MEASUREMENTS FOR FITTING ASAP. FOLLOW THE REVISED MEASUREMENTS CAREFULLY</t>
  </si>
  <si>
    <t>TO ENSURE THAT THE 2ND PROTO IS APPROVABLE.</t>
  </si>
  <si>
    <t>&gt;EXTEND HEM RIB AT CF 2" ON EACH SIDE, SEE MARKING ON SAMPLE</t>
  </si>
  <si>
    <t>SEND 2ND PROTO FOR APPROVAL</t>
  </si>
  <si>
    <t>ADDITIONAL FITTING COMMENTS</t>
  </si>
  <si>
    <t>&gt;REMOVE SNAP FROM HEM</t>
    <phoneticPr fontId="10" type="noConversion"/>
  </si>
  <si>
    <t>DTM</t>
    <phoneticPr fontId="10" type="noConversion"/>
  </si>
  <si>
    <t>SOLUNA / L1-2016-027</t>
    <phoneticPr fontId="10" type="noConversion"/>
  </si>
  <si>
    <t>4 (SEW ONE EXTRA TO BACK OF INNER SIDE SEAM LABEL)</t>
    <phoneticPr fontId="10" type="noConversion"/>
  </si>
  <si>
    <t>19-4006 TPX BLACK</t>
    <phoneticPr fontId="10" type="noConversion"/>
  </si>
  <si>
    <r>
      <t xml:space="preserve">PAIHO / </t>
    </r>
    <r>
      <rPr>
        <b/>
        <sz val="9"/>
        <rFont val="Arial"/>
        <family val="2"/>
      </rPr>
      <t>TRIM NUMBER</t>
    </r>
    <phoneticPr fontId="10" type="noConversion"/>
  </si>
  <si>
    <t>SILVER FINISH (SN039 Pseudo Nickel Bright)</t>
    <phoneticPr fontId="10" type="noConversion"/>
  </si>
  <si>
    <t>SUPPLIER/ REF NUMBER</t>
    <phoneticPr fontId="10" type="noConversion"/>
  </si>
  <si>
    <t>AMOUNT</t>
    <phoneticPr fontId="10" type="noConversion"/>
  </si>
  <si>
    <t>KNK / SP-042 CORD LOCK WITHOUT TIE DOWN</t>
    <phoneticPr fontId="10" type="noConversion"/>
  </si>
  <si>
    <t>1 PER SIDE = 2</t>
    <phoneticPr fontId="10" type="noConversion"/>
  </si>
  <si>
    <t>SUPPLIER/ REF NUMBER</t>
    <phoneticPr fontId="10" type="noConversion"/>
  </si>
  <si>
    <t>AMOUNT</t>
    <phoneticPr fontId="10" type="noConversion"/>
  </si>
  <si>
    <t>PLEASE SORCE</t>
    <phoneticPr fontId="10" type="noConversion"/>
  </si>
  <si>
    <t>2 PER SIDE = 4</t>
    <phoneticPr fontId="10" type="noConversion"/>
  </si>
  <si>
    <t>SUPPLER / REF NUBER</t>
    <phoneticPr fontId="10" type="noConversion"/>
  </si>
  <si>
    <t>DTM (BLACK)</t>
    <phoneticPr fontId="10" type="noConversion"/>
  </si>
  <si>
    <t>SUPPLER / REF NUBER</t>
    <phoneticPr fontId="10" type="noConversion"/>
  </si>
  <si>
    <t>1 PER SIDE = 2</t>
    <phoneticPr fontId="10" type="noConversion"/>
  </si>
  <si>
    <t>BLACK</t>
    <phoneticPr fontId="10" type="noConversion"/>
  </si>
  <si>
    <t>REF NUMBER</t>
    <phoneticPr fontId="10" type="noConversion"/>
  </si>
  <si>
    <t>#604</t>
    <phoneticPr fontId="10" type="noConversion"/>
  </si>
  <si>
    <t>DTM (BLACK)</t>
    <phoneticPr fontId="10" type="noConversion"/>
  </si>
  <si>
    <t>DTM (MILITARY)</t>
    <phoneticPr fontId="10" type="noConversion"/>
  </si>
  <si>
    <t>DTM (PINK)</t>
    <phoneticPr fontId="10" type="noConversion"/>
  </si>
  <si>
    <t>#606</t>
    <phoneticPr fontId="10" type="noConversion"/>
  </si>
  <si>
    <t>DTM (BLACK)</t>
    <phoneticPr fontId="10" type="noConversion"/>
  </si>
  <si>
    <t>DTM (MILITARY)</t>
    <phoneticPr fontId="10" type="noConversion"/>
  </si>
  <si>
    <t>10-12 SPI</t>
    <phoneticPr fontId="10" type="noConversion"/>
  </si>
  <si>
    <t>8-10 SPI</t>
    <phoneticPr fontId="10" type="noConversion"/>
  </si>
  <si>
    <t>SLEEVE GAITER COVER STITCH</t>
    <phoneticPr fontId="10" type="noConversion"/>
  </si>
  <si>
    <t>CHIN &amp; HAND POCKET BAGS</t>
    <phoneticPr fontId="2" type="noConversion"/>
  </si>
  <si>
    <t>BLACK</t>
    <phoneticPr fontId="2" type="noConversion"/>
  </si>
  <si>
    <t>100%POLY</t>
    <phoneticPr fontId="2" type="noConversion"/>
  </si>
  <si>
    <t>60 "CS" POLYFILL ALL OVER</t>
    <phoneticPr fontId="2" type="noConversion"/>
  </si>
  <si>
    <t>CRITICALLY TAPED</t>
    <phoneticPr fontId="2" type="noConversion"/>
  </si>
  <si>
    <t>#5 METAL</t>
    <phoneticPr fontId="10" type="noConversion"/>
  </si>
  <si>
    <t>HEM OPENING - 1/2 MEASURE</t>
  </si>
  <si>
    <t>BICEP - 1" BELOW UNDERARM (1/2 MEASURE)</t>
  </si>
  <si>
    <t>I</t>
  </si>
  <si>
    <t>D</t>
  </si>
  <si>
    <t>E</t>
  </si>
  <si>
    <t>F</t>
  </si>
  <si>
    <t>G</t>
  </si>
  <si>
    <t>H</t>
  </si>
  <si>
    <t>TOPSTITCH</t>
    <phoneticPr fontId="10" type="noConversion"/>
  </si>
  <si>
    <t>SPI</t>
    <phoneticPr fontId="10" type="noConversion"/>
  </si>
  <si>
    <t>LINING LEFT SIDE SEAM</t>
    <phoneticPr fontId="11" type="noConversion"/>
  </si>
  <si>
    <t>HOOD RUN</t>
  </si>
  <si>
    <t>CB COLLAR HEIGHT</t>
  </si>
  <si>
    <t>REF NUMBER</t>
    <phoneticPr fontId="10" type="noConversion"/>
  </si>
  <si>
    <t>DATE: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</si>
  <si>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</si>
  <si>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</si>
  <si>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</si>
  <si>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</si>
  <si>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</si>
  <si>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</si>
  <si>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</si>
  <si>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</si>
  <si>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2" type="noConversion"/>
  </si>
  <si>
    <t>PP SAMPLE</t>
  </si>
  <si>
    <t>REQUESTED</t>
  </si>
  <si>
    <t>SOLID 210T</t>
    <phoneticPr fontId="2" type="noConversion"/>
  </si>
  <si>
    <t>LINING UPDATES</t>
    <phoneticPr fontId="10" type="noConversion"/>
  </si>
  <si>
    <t>&gt;REVISE HOOD CORD LOCK TO KNK-SP-042 - THIS STYLE DOES NOT NEED WEBBING, DYE TO MATCH SHELL COLORS: 19-4006 BLACK, MILITARY 19-0515 TPX, 15-1512 TPX PINK</t>
    <phoneticPr fontId="10" type="noConversion"/>
  </si>
  <si>
    <t>&gt;RIBBING, ZIPPER TAPE, SHOCKCORD, AND COLOR LOCK:  COLOR IS DYE TO MATCH SHELL COLORS: 19-4006 BLACK, MILITARY 19-0515 TPX, 15-1512 TPX PINK</t>
    <phoneticPr fontId="10" type="noConversion"/>
  </si>
  <si>
    <t>&gt;KEEP CENTER FRONT BUTTON LOOPS SHOCKCORD - COLOR IS DYE TO MATCH SHELL</t>
    <phoneticPr fontId="10" type="noConversion"/>
  </si>
  <si>
    <t>&gt;ADD ZIG ZAG STITCH TO STORM FLAP VISIBLE ON TOP SIDE -----------------------------------&gt;</t>
    <phoneticPr fontId="10" type="noConversion"/>
  </si>
  <si>
    <t>&gt;SLEEVE POCKET: INCREASE HEIGHT BY 1/2", ADD SELF FABRIC CAP TO TOP AND BOTTOM TO HIDEMETAL  ZIPPER ENDS</t>
    <phoneticPr fontId="10" type="noConversion"/>
  </si>
  <si>
    <t>&gt;SLEEVE POCKET ZIPPER SHOULD BE METAL</t>
    <phoneticPr fontId="10" type="noConversion"/>
  </si>
  <si>
    <t>UNIVERSAL</t>
    <phoneticPr fontId="10" type="noConversion"/>
  </si>
  <si>
    <t>&gt;BACK NECK LOCKER LOOP REDUCE WIDTH</t>
    <phoneticPr fontId="10" type="noConversion"/>
  </si>
  <si>
    <t>2ND PROTO COMMENTS</t>
    <phoneticPr fontId="10" type="noConversion"/>
  </si>
  <si>
    <t>&gt;L1-2016-027 BACK EMBROIDERY PLACEMENT: 3 1/2" IN FROM UNDERARM POINT X 1 1/4" UP ------------&gt;</t>
    <phoneticPr fontId="10" type="noConversion"/>
  </si>
  <si>
    <t>TRIM AND COLORWAY INFO IS ADDED FOR SMS</t>
    <phoneticPr fontId="10" type="noConversion"/>
  </si>
  <si>
    <r>
      <t xml:space="preserve">HOOD, </t>
    </r>
    <r>
      <rPr>
        <sz val="9"/>
        <color indexed="10"/>
        <rFont val="Arial"/>
        <family val="2"/>
      </rPr>
      <t>CENTER FRONT BUTTON LOOPS</t>
    </r>
    <phoneticPr fontId="10" type="noConversion"/>
  </si>
  <si>
    <t>CF BUTTON LOOPS</t>
    <phoneticPr fontId="10" type="noConversion"/>
  </si>
  <si>
    <t xml:space="preserve">ROUND DRAWCORD </t>
    <phoneticPr fontId="10" type="noConversion"/>
  </si>
  <si>
    <t>SUPPLER / REF NUBER</t>
    <phoneticPr fontId="10" type="noConversion"/>
  </si>
  <si>
    <t>DTM (BLACK)</t>
    <phoneticPr fontId="10" type="noConversion"/>
  </si>
  <si>
    <t>DTM (PINK)</t>
    <phoneticPr fontId="10" type="noConversion"/>
  </si>
  <si>
    <t>MATCHING</t>
    <phoneticPr fontId="10" type="noConversion"/>
  </si>
  <si>
    <t>HEM (HIDDEN)</t>
    <phoneticPr fontId="10" type="noConversion"/>
  </si>
  <si>
    <t>24L METAL SNAP</t>
    <phoneticPr fontId="10" type="noConversion"/>
  </si>
  <si>
    <t>SUPPLER / REF NUBER</t>
    <phoneticPr fontId="10" type="noConversion"/>
  </si>
  <si>
    <t>TO ADD TO 1ST PROTO COMMENTS</t>
    <phoneticPr fontId="10" type="noConversion"/>
  </si>
  <si>
    <t>&gt;REVISE CF ZIPPER TO SEMI AUTO LOCK, REVISE OTHER ZIPPERS TO NON LOCKING</t>
    <phoneticPr fontId="10" type="noConversion"/>
  </si>
  <si>
    <t xml:space="preserve">MILITARY 19-0515 TPX </t>
    <phoneticPr fontId="10" type="noConversion"/>
  </si>
  <si>
    <t xml:space="preserve">MILITARY 19-0515 TPX </t>
    <phoneticPr fontId="10" type="noConversion"/>
  </si>
  <si>
    <t>15-1512 TPX PINK</t>
    <phoneticPr fontId="2" type="noConversion"/>
  </si>
  <si>
    <t>L1 METAL PULL</t>
    <phoneticPr fontId="10" type="noConversion"/>
  </si>
  <si>
    <t xml:space="preserve"> SELF FABRIC PULL</t>
    <phoneticPr fontId="10" type="noConversion"/>
  </si>
  <si>
    <t>FACTORY MADE // 11NT-045</t>
  </si>
  <si>
    <t>L1 BRANDED TRIMS</t>
    <phoneticPr fontId="10" type="noConversion"/>
  </si>
  <si>
    <t>FRONT LEFT SLEEVE</t>
    <phoneticPr fontId="10" type="noConversion"/>
  </si>
  <si>
    <t>L1 SMALL EMBROIDERY</t>
    <phoneticPr fontId="10" type="noConversion"/>
  </si>
  <si>
    <t>TSGS</t>
  </si>
  <si>
    <t>JULY 21, 201</t>
  </si>
  <si>
    <t xml:space="preserve">COMMENTS AT SOLUNA OFFICE </t>
  </si>
  <si>
    <t>&gt;SEAM TAPE REVISED TO TSGS</t>
  </si>
  <si>
    <t>LUKS</t>
  </si>
  <si>
    <t>BLACK</t>
  </si>
  <si>
    <t xml:space="preserve">MILITARY 19-0515 TCX </t>
  </si>
  <si>
    <t>PINK 15-1512 TPX</t>
  </si>
  <si>
    <t>19-4006 TPX BLACK</t>
    <phoneticPr fontId="2" type="noConversion"/>
  </si>
  <si>
    <t>SLEEVES , INNER POCKET LINING, SLEEVE POCKET LINING</t>
    <phoneticPr fontId="2" type="noConversion"/>
  </si>
  <si>
    <t xml:space="preserve">YKK DALH // 1-WAY SEPERATING SEMI AUTO LOCK </t>
    <phoneticPr fontId="10" type="noConversion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</si>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</sst>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90" formatCode="mmmm\ d\,\ yyyy"/>
    <numFmt numFmtId="191" formatCode="[$-1009]d/mmm/yy;@"/>
    <numFmt numFmtId="192" formatCode="&quot;$&quot;#,##0.00"/>
  </numFmts>
  <fonts count="5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trike/>
      <sz val="9"/>
      <name val="Arial"/>
    </font>
    <font>
      <u/>
      <sz val="10"/>
      <name val="Arial"/>
    </font>
    <font>
      <sz val="9"/>
      <color indexed="10"/>
      <name val="Arial"/>
      <family val="2"/>
    </font>
    <font>
      <sz val="9"/>
      <color indexed="10"/>
      <name val="新細明體"/>
      <family val="1"/>
      <charset val="136"/>
    </font>
    <font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8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90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90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0" fontId="18" fillId="0" borderId="4" xfId="0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left"/>
    </xf>
    <xf numFmtId="12" fontId="20" fillId="2" borderId="13" xfId="0" applyNumberFormat="1" applyFont="1" applyFill="1" applyBorder="1" applyAlignment="1">
      <alignment horizontal="left"/>
    </xf>
    <xf numFmtId="0" fontId="0" fillId="2" borderId="13" xfId="0" applyFill="1" applyBorder="1" applyAlignment="1">
      <alignment horizontal="center" vertical="center"/>
    </xf>
    <xf numFmtId="12" fontId="18" fillId="0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2" borderId="6" xfId="0" applyFont="1" applyFill="1" applyBorder="1">
      <alignment vertical="center"/>
    </xf>
    <xf numFmtId="12" fontId="5" fillId="2" borderId="13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16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9" fillId="0" borderId="20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1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2" xfId="0" applyBorder="1" applyAlignment="1">
      <alignment horizontal="left" vertical="center"/>
    </xf>
    <xf numFmtId="0" fontId="29" fillId="0" borderId="18" xfId="0" applyFont="1" applyBorder="1" applyAlignment="1">
      <alignment horizontal="left"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7" fillId="0" borderId="13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25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0" fontId="4" fillId="0" borderId="14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4" xfId="0" applyFont="1" applyBorder="1" applyAlignment="1">
      <alignment wrapText="1"/>
    </xf>
    <xf numFmtId="0" fontId="5" fillId="0" borderId="4" xfId="0" applyFont="1" applyBorder="1" applyAlignment="1"/>
    <xf numFmtId="1" fontId="11" fillId="0" borderId="9" xfId="0" applyNumberFormat="1" applyFont="1" applyBorder="1" applyAlignment="1">
      <alignment horizontal="left" textRotation="90" wrapText="1"/>
    </xf>
    <xf numFmtId="12" fontId="5" fillId="0" borderId="27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27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28" xfId="0" applyFont="1" applyBorder="1">
      <alignment vertical="center"/>
    </xf>
    <xf numFmtId="0" fontId="5" fillId="0" borderId="27" xfId="0" applyFont="1" applyBorder="1">
      <alignment vertical="center"/>
    </xf>
    <xf numFmtId="1" fontId="11" fillId="0" borderId="29" xfId="0" applyNumberFormat="1" applyFont="1" applyBorder="1" applyAlignment="1">
      <alignment horizontal="center" textRotation="90" wrapText="1"/>
    </xf>
    <xf numFmtId="12" fontId="0" fillId="2" borderId="13" xfId="0" applyNumberForma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3" xfId="0" applyFont="1" applyFill="1" applyBorder="1">
      <alignment vertical="center"/>
    </xf>
    <xf numFmtId="0" fontId="0" fillId="0" borderId="13" xfId="0" applyFill="1" applyBorder="1">
      <alignment vertical="center"/>
    </xf>
    <xf numFmtId="0" fontId="9" fillId="0" borderId="13" xfId="0" applyFont="1" applyFill="1" applyBorder="1" applyAlignment="1">
      <alignment horizontal="right" vertical="center"/>
    </xf>
    <xf numFmtId="0" fontId="5" fillId="0" borderId="13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12" fontId="33" fillId="0" borderId="12" xfId="0" applyNumberFormat="1" applyFont="1" applyBorder="1" applyAlignment="1">
      <alignment horizontal="center"/>
    </xf>
    <xf numFmtId="12" fontId="33" fillId="2" borderId="12" xfId="0" applyNumberFormat="1" applyFont="1" applyFill="1" applyBorder="1" applyAlignment="1">
      <alignment horizontal="center"/>
    </xf>
    <xf numFmtId="12" fontId="33" fillId="0" borderId="12" xfId="0" applyNumberFormat="1" applyFont="1" applyFill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191" fontId="0" fillId="0" borderId="0" xfId="0" applyNumberFormat="1" applyBorder="1" applyAlignment="1">
      <alignment horizontal="left" vertical="center"/>
    </xf>
    <xf numFmtId="191" fontId="3" fillId="0" borderId="31" xfId="0" applyNumberFormat="1" applyFont="1" applyBorder="1" applyAlignment="1">
      <alignment horizontal="left" vertical="center"/>
    </xf>
    <xf numFmtId="0" fontId="24" fillId="3" borderId="21" xfId="0" applyFont="1" applyFill="1" applyBorder="1" applyAlignment="1">
      <alignment horizontal="center" vertical="center"/>
    </xf>
    <xf numFmtId="0" fontId="17" fillId="3" borderId="22" xfId="0" applyFont="1" applyFill="1" applyBorder="1">
      <alignment vertical="center"/>
    </xf>
    <xf numFmtId="0" fontId="17" fillId="3" borderId="26" xfId="0" applyFont="1" applyFill="1" applyBorder="1" applyAlignment="1">
      <alignment wrapText="1"/>
    </xf>
    <xf numFmtId="0" fontId="4" fillId="3" borderId="26" xfId="0" applyFont="1" applyFill="1" applyBorder="1" applyAlignment="1">
      <alignment wrapText="1"/>
    </xf>
    <xf numFmtId="0" fontId="24" fillId="3" borderId="32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4" xfId="0" applyFont="1" applyBorder="1" applyAlignment="1">
      <alignment horizontal="center" textRotation="90" wrapText="1"/>
    </xf>
    <xf numFmtId="0" fontId="9" fillId="0" borderId="35" xfId="0" applyFont="1" applyBorder="1" applyAlignment="1">
      <alignment horizontal="center" textRotation="90" wrapText="1"/>
    </xf>
    <xf numFmtId="12" fontId="5" fillId="0" borderId="36" xfId="0" applyNumberFormat="1" applyFont="1" applyFill="1" applyBorder="1" applyAlignment="1">
      <alignment horizontal="center"/>
    </xf>
    <xf numFmtId="12" fontId="5" fillId="0" borderId="37" xfId="0" applyNumberFormat="1" applyFont="1" applyFill="1" applyBorder="1" applyAlignment="1">
      <alignment horizontal="center"/>
    </xf>
    <xf numFmtId="12" fontId="33" fillId="0" borderId="38" xfId="0" applyNumberFormat="1" applyFont="1" applyBorder="1" applyAlignment="1">
      <alignment horizontal="center"/>
    </xf>
    <xf numFmtId="0" fontId="14" fillId="2" borderId="39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6" fontId="27" fillId="0" borderId="3" xfId="0" applyNumberFormat="1" applyFont="1" applyBorder="1" applyAlignment="1">
      <alignment horizontal="center"/>
    </xf>
    <xf numFmtId="191" fontId="34" fillId="0" borderId="4" xfId="0" applyNumberFormat="1" applyFont="1" applyBorder="1" applyAlignment="1">
      <alignment horizontal="center"/>
    </xf>
    <xf numFmtId="0" fontId="34" fillId="0" borderId="6" xfId="0" applyFont="1" applyBorder="1" applyAlignment="1"/>
    <xf numFmtId="0" fontId="34" fillId="0" borderId="13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3" xfId="0" applyFont="1" applyFill="1" applyBorder="1" applyAlignment="1"/>
    <xf numFmtId="0" fontId="0" fillId="0" borderId="39" xfId="0" applyFont="1" applyFill="1" applyBorder="1" applyAlignment="1"/>
    <xf numFmtId="0" fontId="0" fillId="0" borderId="13" xfId="0" applyFont="1" applyBorder="1" applyAlignment="1"/>
    <xf numFmtId="0" fontId="0" fillId="0" borderId="39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Font="1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33" fillId="0" borderId="45" xfId="0" applyFont="1" applyBorder="1" applyAlignment="1">
      <alignment horizontal="center"/>
    </xf>
    <xf numFmtId="12" fontId="9" fillId="0" borderId="46" xfId="0" applyNumberFormat="1" applyFont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2" fontId="9" fillId="0" borderId="43" xfId="0" applyNumberFormat="1" applyFont="1" applyFill="1" applyBorder="1" applyAlignment="1">
      <alignment horizontal="center"/>
    </xf>
    <xf numFmtId="191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91" fontId="3" fillId="0" borderId="5" xfId="0" applyNumberFormat="1" applyFont="1" applyBorder="1" applyAlignment="1">
      <alignment horizontal="center"/>
    </xf>
    <xf numFmtId="0" fontId="37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38" fillId="0" borderId="13" xfId="0" applyFont="1" applyBorder="1" applyAlignment="1">
      <alignment vertical="center"/>
    </xf>
    <xf numFmtId="191" fontId="38" fillId="0" borderId="4" xfId="0" applyNumberFormat="1" applyFont="1" applyBorder="1" applyAlignment="1">
      <alignment horizontal="center"/>
    </xf>
    <xf numFmtId="0" fontId="38" fillId="0" borderId="6" xfId="0" applyFont="1" applyBorder="1" applyAlignment="1"/>
    <xf numFmtId="0" fontId="39" fillId="0" borderId="6" xfId="0" applyFont="1" applyBorder="1" applyAlignment="1"/>
    <xf numFmtId="0" fontId="17" fillId="0" borderId="6" xfId="0" applyFont="1" applyBorder="1" applyAlignment="1"/>
    <xf numFmtId="0" fontId="30" fillId="0" borderId="6" xfId="0" applyFont="1" applyBorder="1" applyAlignment="1"/>
    <xf numFmtId="0" fontId="40" fillId="0" borderId="6" xfId="0" applyFont="1" applyBorder="1" applyAlignment="1"/>
    <xf numFmtId="0" fontId="41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4" fillId="0" borderId="6" xfId="0" applyFont="1" applyBorder="1" applyAlignment="1"/>
    <xf numFmtId="0" fontId="40" fillId="0" borderId="6" xfId="0" applyFont="1" applyFill="1" applyBorder="1" applyAlignment="1"/>
    <xf numFmtId="0" fontId="38" fillId="0" borderId="13" xfId="0" applyFont="1" applyFill="1" applyBorder="1" applyAlignment="1">
      <alignment vertical="center"/>
    </xf>
    <xf numFmtId="0" fontId="34" fillId="0" borderId="13" xfId="0" applyFont="1" applyFill="1" applyBorder="1" applyAlignment="1">
      <alignment vertical="center"/>
    </xf>
    <xf numFmtId="0" fontId="45" fillId="0" borderId="6" xfId="0" applyFont="1" applyBorder="1" applyAlignment="1"/>
    <xf numFmtId="0" fontId="46" fillId="0" borderId="6" xfId="0" applyFont="1" applyBorder="1" applyAlignment="1"/>
    <xf numFmtId="192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4" fillId="0" borderId="30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6" fontId="27" fillId="0" borderId="50" xfId="0" applyNumberFormat="1" applyFont="1" applyFill="1" applyBorder="1" applyAlignment="1">
      <alignment horizontal="center"/>
    </xf>
    <xf numFmtId="0" fontId="27" fillId="0" borderId="5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6" xfId="0" applyNumberFormat="1" applyFont="1" applyBorder="1" applyAlignment="1">
      <alignment horizontal="center"/>
    </xf>
    <xf numFmtId="12" fontId="9" fillId="0" borderId="27" xfId="0" applyNumberFormat="1" applyFont="1" applyBorder="1" applyAlignment="1">
      <alignment horizontal="center"/>
    </xf>
    <xf numFmtId="0" fontId="9" fillId="2" borderId="2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12" fontId="18" fillId="5" borderId="5" xfId="0" applyNumberFormat="1" applyFont="1" applyFill="1" applyBorder="1" applyAlignment="1">
      <alignment horizontal="center"/>
    </xf>
    <xf numFmtId="12" fontId="18" fillId="5" borderId="4" xfId="0" applyNumberFormat="1" applyFont="1" applyFill="1" applyBorder="1" applyAlignment="1">
      <alignment horizontal="center"/>
    </xf>
    <xf numFmtId="12" fontId="26" fillId="0" borderId="4" xfId="0" applyNumberFormat="1" applyFont="1" applyBorder="1" applyAlignment="1">
      <alignment horizontal="center"/>
    </xf>
    <xf numFmtId="12" fontId="18" fillId="5" borderId="12" xfId="0" applyNumberFormat="1" applyFont="1" applyFill="1" applyBorder="1" applyAlignment="1">
      <alignment horizontal="center"/>
    </xf>
    <xf numFmtId="12" fontId="18" fillId="5" borderId="30" xfId="0" applyNumberFormat="1" applyFont="1" applyFill="1" applyBorder="1" applyAlignment="1">
      <alignment horizontal="center"/>
    </xf>
    <xf numFmtId="12" fontId="18" fillId="5" borderId="7" xfId="0" applyNumberFormat="1" applyFont="1" applyFill="1" applyBorder="1" applyAlignment="1">
      <alignment horizontal="center"/>
    </xf>
    <xf numFmtId="12" fontId="18" fillId="5" borderId="34" xfId="0" applyNumberFormat="1" applyFont="1" applyFill="1" applyBorder="1" applyAlignment="1">
      <alignment horizontal="center"/>
    </xf>
    <xf numFmtId="12" fontId="18" fillId="5" borderId="25" xfId="0" applyNumberFormat="1" applyFont="1" applyFill="1" applyBorder="1" applyAlignment="1">
      <alignment horizontal="center"/>
    </xf>
    <xf numFmtId="12" fontId="18" fillId="5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8" fillId="5" borderId="5" xfId="0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2" fontId="26" fillId="0" borderId="27" xfId="0" applyNumberFormat="1" applyFont="1" applyBorder="1" applyAlignment="1">
      <alignment horizontal="center"/>
    </xf>
    <xf numFmtId="12" fontId="26" fillId="2" borderId="4" xfId="0" applyNumberFormat="1" applyFont="1" applyFill="1" applyBorder="1" applyAlignment="1">
      <alignment horizontal="center"/>
    </xf>
    <xf numFmtId="12" fontId="18" fillId="0" borderId="28" xfId="0" applyNumberFormat="1" applyFont="1" applyBorder="1" applyAlignment="1">
      <alignment horizontal="center"/>
    </xf>
    <xf numFmtId="12" fontId="18" fillId="0" borderId="27" xfId="0" applyNumberFormat="1" applyFont="1" applyBorder="1" applyAlignment="1">
      <alignment horizontal="center"/>
    </xf>
    <xf numFmtId="12" fontId="18" fillId="0" borderId="33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7" fillId="0" borderId="4" xfId="0" applyFont="1" applyFill="1" applyBorder="1" applyAlignment="1">
      <alignment horizontal="center" wrapText="1"/>
    </xf>
    <xf numFmtId="0" fontId="47" fillId="0" borderId="14" xfId="0" applyFont="1" applyFill="1" applyBorder="1" applyAlignment="1">
      <alignment horizontal="center" wrapText="1"/>
    </xf>
    <xf numFmtId="0" fontId="48" fillId="0" borderId="6" xfId="0" applyFont="1" applyBorder="1" applyAlignment="1"/>
    <xf numFmtId="0" fontId="7" fillId="6" borderId="5" xfId="0" applyFont="1" applyFill="1" applyBorder="1" applyAlignment="1">
      <alignment horizontal="center" wrapText="1"/>
    </xf>
    <xf numFmtId="0" fontId="4" fillId="0" borderId="49" xfId="0" applyFont="1" applyFill="1" applyBorder="1" applyAlignment="1">
      <alignment horizontal="center" wrapText="1"/>
    </xf>
    <xf numFmtId="0" fontId="28" fillId="0" borderId="4" xfId="0" applyFont="1" applyFill="1" applyBorder="1" applyAlignment="1">
      <alignment horizontal="center" vertical="center"/>
    </xf>
    <xf numFmtId="0" fontId="47" fillId="6" borderId="5" xfId="0" applyFont="1" applyFill="1" applyBorder="1" applyAlignment="1">
      <alignment horizontal="center" wrapText="1"/>
    </xf>
    <xf numFmtId="0" fontId="47" fillId="6" borderId="49" xfId="0" applyFont="1" applyFill="1" applyBorder="1" applyAlignment="1">
      <alignment horizontal="center" wrapText="1"/>
    </xf>
    <xf numFmtId="0" fontId="47" fillId="6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7" fillId="6" borderId="11" xfId="0" applyFont="1" applyFill="1" applyBorder="1" applyAlignment="1">
      <alignment horizontal="center" wrapText="1"/>
    </xf>
    <xf numFmtId="0" fontId="30" fillId="0" borderId="13" xfId="0" applyFont="1" applyBorder="1" applyAlignment="1">
      <alignment vertical="center"/>
    </xf>
    <xf numFmtId="0" fontId="51" fillId="0" borderId="6" xfId="0" applyFont="1" applyBorder="1" applyAlignment="1"/>
    <xf numFmtId="0" fontId="3" fillId="7" borderId="13" xfId="0" applyFont="1" applyFill="1" applyBorder="1" applyAlignment="1">
      <alignment vertical="center"/>
    </xf>
    <xf numFmtId="0" fontId="34" fillId="7" borderId="13" xfId="0" applyFont="1" applyFill="1" applyBorder="1" applyAlignment="1">
      <alignment vertical="center"/>
    </xf>
    <xf numFmtId="191" fontId="3" fillId="7" borderId="4" xfId="0" applyNumberFormat="1" applyFont="1" applyFill="1" applyBorder="1" applyAlignment="1">
      <alignment horizontal="center"/>
    </xf>
    <xf numFmtId="0" fontId="3" fillId="7" borderId="6" xfId="0" applyFont="1" applyFill="1" applyBorder="1" applyAlignment="1"/>
    <xf numFmtId="0" fontId="52" fillId="0" borderId="6" xfId="0" applyFont="1" applyBorder="1" applyAlignment="1"/>
    <xf numFmtId="191" fontId="52" fillId="0" borderId="4" xfId="0" applyNumberFormat="1" applyFont="1" applyBorder="1" applyAlignment="1">
      <alignment horizontal="center"/>
    </xf>
    <xf numFmtId="0" fontId="53" fillId="0" borderId="6" xfId="0" applyFont="1" applyBorder="1" applyAlignment="1"/>
    <xf numFmtId="0" fontId="52" fillId="0" borderId="13" xfId="0" applyFont="1" applyBorder="1" applyAlignment="1">
      <alignment vertical="center"/>
    </xf>
    <xf numFmtId="0" fontId="54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16" fontId="27" fillId="8" borderId="3" xfId="0" applyNumberFormat="1" applyFont="1" applyFill="1" applyBorder="1" applyAlignment="1">
      <alignment horizontal="center"/>
    </xf>
    <xf numFmtId="0" fontId="27" fillId="8" borderId="6" xfId="0" applyFont="1" applyFill="1" applyBorder="1" applyAlignment="1">
      <alignment horizontal="left"/>
    </xf>
    <xf numFmtId="0" fontId="0" fillId="8" borderId="13" xfId="0" applyFont="1" applyFill="1" applyBorder="1" applyAlignment="1"/>
    <xf numFmtId="0" fontId="0" fillId="8" borderId="39" xfId="0" applyFont="1" applyFill="1" applyBorder="1" applyAlignment="1"/>
    <xf numFmtId="0" fontId="52" fillId="4" borderId="6" xfId="0" applyFont="1" applyFill="1" applyBorder="1" applyAlignment="1"/>
    <xf numFmtId="0" fontId="52" fillId="4" borderId="13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4" fillId="4" borderId="13" xfId="0" applyFont="1" applyFill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7" fillId="0" borderId="51" xfId="0" applyFont="1" applyBorder="1" applyAlignment="1">
      <alignment horizontal="left"/>
    </xf>
    <xf numFmtId="0" fontId="0" fillId="0" borderId="50" xfId="0" applyBorder="1" applyAlignment="1">
      <alignment horizontal="left"/>
    </xf>
    <xf numFmtId="0" fontId="27" fillId="0" borderId="51" xfId="0" applyFont="1" applyFill="1" applyBorder="1" applyAlignment="1">
      <alignment horizontal="left"/>
    </xf>
    <xf numFmtId="0" fontId="27" fillId="0" borderId="52" xfId="0" applyFont="1" applyFill="1" applyBorder="1" applyAlignment="1">
      <alignment horizontal="left"/>
    </xf>
    <xf numFmtId="0" fontId="27" fillId="0" borderId="53" xfId="0" applyFont="1" applyFill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27" fillId="0" borderId="13" xfId="0" applyFont="1" applyFill="1" applyBorder="1" applyAlignment="1">
      <alignment horizontal="left"/>
    </xf>
    <xf numFmtId="0" fontId="27" fillId="0" borderId="39" xfId="0" applyFont="1" applyFill="1" applyBorder="1" applyAlignment="1">
      <alignment horizontal="left"/>
    </xf>
    <xf numFmtId="0" fontId="27" fillId="0" borderId="13" xfId="0" applyFont="1" applyBorder="1" applyAlignment="1">
      <alignment horizontal="left"/>
    </xf>
    <xf numFmtId="0" fontId="27" fillId="0" borderId="39" xfId="0" applyFont="1" applyBorder="1" applyAlignment="1">
      <alignment horizontal="left"/>
    </xf>
    <xf numFmtId="190" fontId="36" fillId="0" borderId="6" xfId="0" applyNumberFormat="1" applyFont="1" applyBorder="1" applyAlignment="1">
      <alignment horizontal="left" vertical="center"/>
    </xf>
    <xf numFmtId="190" fontId="36" fillId="0" borderId="13" xfId="0" applyNumberFormat="1" applyFont="1" applyBorder="1" applyAlignment="1">
      <alignment horizontal="left" vertical="center"/>
    </xf>
    <xf numFmtId="190" fontId="36" fillId="0" borderId="39" xfId="0" applyNumberFormat="1" applyFont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0" fillId="0" borderId="50" xfId="0" applyFont="1" applyBorder="1" applyAlignment="1">
      <alignment horizontal="left"/>
    </xf>
    <xf numFmtId="0" fontId="27" fillId="0" borderId="54" xfId="0" applyFont="1" applyBorder="1" applyAlignment="1">
      <alignment horizontal="left"/>
    </xf>
    <xf numFmtId="0" fontId="0" fillId="0" borderId="55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190" fontId="27" fillId="0" borderId="6" xfId="0" applyNumberFormat="1" applyFont="1" applyBorder="1" applyAlignment="1">
      <alignment horizontal="left"/>
    </xf>
    <xf numFmtId="190" fontId="27" fillId="0" borderId="13" xfId="0" applyNumberFormat="1" applyFont="1" applyBorder="1" applyAlignment="1">
      <alignment horizontal="left"/>
    </xf>
    <xf numFmtId="190" fontId="27" fillId="0" borderId="39" xfId="0" applyNumberFormat="1" applyFont="1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13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0" fillId="0" borderId="13" xfId="0" applyBorder="1" applyAlignment="1">
      <alignment horizontal="left"/>
    </xf>
    <xf numFmtId="190" fontId="27" fillId="0" borderId="6" xfId="0" applyNumberFormat="1" applyFont="1" applyBorder="1" applyAlignment="1">
      <alignment horizontal="left" vertical="center"/>
    </xf>
    <xf numFmtId="190" fontId="27" fillId="0" borderId="13" xfId="0" applyNumberFormat="1" applyFont="1" applyBorder="1" applyAlignment="1">
      <alignment horizontal="left" vertical="center"/>
    </xf>
    <xf numFmtId="190" fontId="27" fillId="0" borderId="3" xfId="0" applyNumberFormat="1" applyFont="1" applyBorder="1" applyAlignment="1">
      <alignment horizontal="left" vertical="center"/>
    </xf>
    <xf numFmtId="190" fontId="36" fillId="0" borderId="3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49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9" fillId="0" borderId="6" xfId="0" applyFont="1" applyFill="1" applyBorder="1" applyAlignment="1">
      <alignment horizontal="left" wrapText="1"/>
    </xf>
    <xf numFmtId="0" fontId="50" fillId="0" borderId="3" xfId="0" applyFont="1" applyFill="1" applyBorder="1" applyAlignment="1">
      <alignment horizontal="left" wrapText="1"/>
    </xf>
    <xf numFmtId="0" fontId="4" fillId="0" borderId="3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7" fillId="0" borderId="14" xfId="0" applyFont="1" applyBorder="1" applyAlignment="1">
      <alignment horizontal="left"/>
    </xf>
    <xf numFmtId="0" fontId="28" fillId="0" borderId="49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2" fillId="0" borderId="40" xfId="0" applyFont="1" applyBorder="1" applyAlignment="1">
      <alignment horizontal="left" wrapText="1"/>
    </xf>
    <xf numFmtId="0" fontId="0" fillId="0" borderId="56" xfId="0" applyBorder="1" applyAlignment="1"/>
    <xf numFmtId="0" fontId="0" fillId="0" borderId="49" xfId="0" applyBorder="1" applyAlignment="1"/>
    <xf numFmtId="0" fontId="0" fillId="0" borderId="13" xfId="0" applyBorder="1" applyAlignment="1"/>
    <xf numFmtId="0" fontId="0" fillId="0" borderId="3" xfId="0" applyBorder="1" applyAlignment="1"/>
    <xf numFmtId="0" fontId="0" fillId="0" borderId="13" xfId="0" applyFill="1" applyBorder="1" applyAlignment="1"/>
    <xf numFmtId="0" fontId="0" fillId="0" borderId="3" xfId="0" applyFill="1" applyBorder="1" applyAlignment="1"/>
    <xf numFmtId="0" fontId="27" fillId="0" borderId="14" xfId="0" applyFont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0" fillId="0" borderId="49" xfId="0" applyFont="1" applyBorder="1" applyAlignment="1">
      <alignment horizontal="left" vertical="center"/>
    </xf>
    <xf numFmtId="16" fontId="36" fillId="0" borderId="6" xfId="0" applyNumberFormat="1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91" fontId="3" fillId="0" borderId="18" xfId="0" applyNumberFormat="1" applyFont="1" applyBorder="1" applyAlignment="1">
      <alignment horizontal="left" vertical="center"/>
    </xf>
    <xf numFmtId="191" fontId="0" fillId="0" borderId="19" xfId="0" applyNumberFormat="1" applyBorder="1" applyAlignment="1">
      <alignment horizontal="left" vertical="center"/>
    </xf>
    <xf numFmtId="0" fontId="27" fillId="0" borderId="6" xfId="0" applyFont="1" applyFill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16" fontId="3" fillId="0" borderId="5" xfId="0" applyNumberFormat="1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left" wrapText="1"/>
    </xf>
    <xf numFmtId="0" fontId="0" fillId="0" borderId="4" xfId="0" applyBorder="1" applyAlignment="1">
      <alignment horizontal="left" vertical="center"/>
    </xf>
    <xf numFmtId="16" fontId="30" fillId="0" borderId="4" xfId="0" applyNumberFormat="1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9" fillId="0" borderId="4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5" fillId="0" borderId="3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49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0" fontId="14" fillId="0" borderId="40" xfId="0" applyFont="1" applyBorder="1" applyAlignment="1">
      <alignment horizontal="left" wrapText="1"/>
    </xf>
    <xf numFmtId="0" fontId="5" fillId="2" borderId="13" xfId="0" applyFont="1" applyFill="1" applyBorder="1" applyAlignment="1">
      <alignment vertical="center"/>
    </xf>
    <xf numFmtId="0" fontId="0" fillId="0" borderId="4" xfId="0" applyBorder="1" applyAlignment="1">
      <alignment horizontal="left"/>
    </xf>
    <xf numFmtId="0" fontId="0" fillId="0" borderId="52" xfId="0" applyFont="1" applyFill="1" applyBorder="1" applyAlignment="1"/>
    <xf numFmtId="0" fontId="0" fillId="0" borderId="53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44" xfId="0" applyFont="1" applyFill="1" applyBorder="1" applyAlignment="1">
      <alignment horizontal="left"/>
    </xf>
    <xf numFmtId="0" fontId="0" fillId="0" borderId="44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257175</xdr:rowOff>
    </xdr:from>
    <xdr:to>
      <xdr:col>0</xdr:col>
      <xdr:colOff>1171575</xdr:colOff>
      <xdr:row>7</xdr:row>
      <xdr:rowOff>0</xdr:rowOff>
    </xdr:to>
    <xdr:pic>
      <xdr:nvPicPr>
        <xdr:cNvPr id="356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57175"/>
          <a:ext cx="8001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1323975</xdr:colOff>
      <xdr:row>8</xdr:row>
      <xdr:rowOff>266700</xdr:rowOff>
    </xdr:from>
    <xdr:to>
      <xdr:col>8</xdr:col>
      <xdr:colOff>342900</xdr:colOff>
      <xdr:row>8</xdr:row>
      <xdr:rowOff>4295775</xdr:rowOff>
    </xdr:to>
    <xdr:pic>
      <xdr:nvPicPr>
        <xdr:cNvPr id="3561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2038350"/>
          <a:ext cx="9286875" cy="402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152400</xdr:rowOff>
    </xdr:from>
    <xdr:to>
      <xdr:col>0</xdr:col>
      <xdr:colOff>1219200</xdr:colOff>
      <xdr:row>6</xdr:row>
      <xdr:rowOff>66675</xdr:rowOff>
    </xdr:to>
    <xdr:pic>
      <xdr:nvPicPr>
        <xdr:cNvPr id="2582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52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73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228600</xdr:rowOff>
    </xdr:from>
    <xdr:to>
      <xdr:col>0</xdr:col>
      <xdr:colOff>666750</xdr:colOff>
      <xdr:row>4</xdr:row>
      <xdr:rowOff>66675</xdr:rowOff>
    </xdr:to>
    <xdr:pic>
      <xdr:nvPicPr>
        <xdr:cNvPr id="4740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28600"/>
          <a:ext cx="6000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180975</xdr:rowOff>
    </xdr:from>
    <xdr:to>
      <xdr:col>0</xdr:col>
      <xdr:colOff>428625</xdr:colOff>
      <xdr:row>5</xdr:row>
      <xdr:rowOff>28575</xdr:rowOff>
    </xdr:to>
    <xdr:pic>
      <xdr:nvPicPr>
        <xdr:cNvPr id="7308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90525"/>
          <a:ext cx="361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0</xdr:col>
      <xdr:colOff>933450</xdr:colOff>
      <xdr:row>6</xdr:row>
      <xdr:rowOff>57150</xdr:rowOff>
    </xdr:to>
    <xdr:pic>
      <xdr:nvPicPr>
        <xdr:cNvPr id="6540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7334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276225</xdr:colOff>
      <xdr:row>24</xdr:row>
      <xdr:rowOff>0</xdr:rowOff>
    </xdr:from>
    <xdr:to>
      <xdr:col>11</xdr:col>
      <xdr:colOff>1990725</xdr:colOff>
      <xdr:row>41</xdr:row>
      <xdr:rowOff>28575</xdr:rowOff>
    </xdr:to>
    <xdr:pic>
      <xdr:nvPicPr>
        <xdr:cNvPr id="6541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191250"/>
          <a:ext cx="3200400" cy="488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180975</xdr:colOff>
      <xdr:row>42</xdr:row>
      <xdr:rowOff>66675</xdr:rowOff>
    </xdr:from>
    <xdr:to>
      <xdr:col>11</xdr:col>
      <xdr:colOff>1638300</xdr:colOff>
      <xdr:row>61</xdr:row>
      <xdr:rowOff>85725</xdr:rowOff>
    </xdr:to>
    <xdr:grpSp>
      <xdr:nvGrpSpPr>
        <xdr:cNvPr id="6542" name="Group 12"/>
        <xdr:cNvGrpSpPr>
          <a:grpSpLocks/>
        </xdr:cNvGrpSpPr>
      </xdr:nvGrpSpPr>
      <xdr:grpSpPr bwMode="auto">
        <a:xfrm>
          <a:off x="9210675" y="11401425"/>
          <a:ext cx="3819525" cy="5448300"/>
          <a:chOff x="9207500" y="11455400"/>
          <a:chExt cx="3815644" cy="5283200"/>
        </a:xfrm>
      </xdr:grpSpPr>
      <xdr:pic>
        <xdr:nvPicPr>
          <xdr:cNvPr id="6544" name="Picture 3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07500" y="11455400"/>
            <a:ext cx="3815644" cy="52832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6545" name="Straight Arrow Connector 7"/>
          <xdr:cNvCxnSpPr>
            <a:cxnSpLocks noChangeShapeType="1"/>
          </xdr:cNvCxnSpPr>
        </xdr:nvCxnSpPr>
        <xdr:spPr bwMode="auto">
          <a:xfrm rot="10800000">
            <a:off x="11611922" y="15214600"/>
            <a:ext cx="1004383" cy="0"/>
          </a:xfrm>
          <a:prstGeom prst="straightConnector1">
            <a:avLst/>
          </a:prstGeom>
          <a:noFill/>
          <a:ln w="25400">
            <a:solidFill>
              <a:srgbClr val="4F81BD"/>
            </a:solidFill>
            <a:round/>
            <a:headEnd type="arrow" w="med" len="med"/>
            <a:tailEnd type="arrow" w="med" len="med"/>
          </a:ln>
          <a:effectLst>
            <a:outerShdw blurRad="40000" dist="20000" dir="5400000" rotWithShape="0">
              <a:srgbClr val="808080">
                <a:alpha val="37999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9" name="TextBox 8"/>
          <xdr:cNvSpPr txBox="1"/>
        </xdr:nvSpPr>
        <xdr:spPr>
          <a:xfrm>
            <a:off x="11814698" y="15316200"/>
            <a:ext cx="541520" cy="256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3 1/2"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0872681" y="15076055"/>
            <a:ext cx="675588" cy="4341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 1/4" UP</a:t>
            </a:r>
          </a:p>
        </xdr:txBody>
      </xdr:sp>
      <xdr:cxnSp macro="">
        <xdr:nvCxnSpPr>
          <xdr:cNvPr id="6548" name="Straight Arrow Connector 11"/>
          <xdr:cNvCxnSpPr>
            <a:cxnSpLocks noChangeShapeType="1"/>
          </xdr:cNvCxnSpPr>
        </xdr:nvCxnSpPr>
        <xdr:spPr bwMode="auto">
          <a:xfrm rot="5400000">
            <a:off x="11497649" y="15062200"/>
            <a:ext cx="279400" cy="0"/>
          </a:xfrm>
          <a:prstGeom prst="straightConnector1">
            <a:avLst/>
          </a:prstGeom>
          <a:noFill/>
          <a:ln w="25400">
            <a:solidFill>
              <a:srgbClr val="4F81BD"/>
            </a:solidFill>
            <a:round/>
            <a:headEnd type="arrow" w="med" len="med"/>
            <a:tailEnd type="arrow" w="med" len="med"/>
          </a:ln>
          <a:effectLst>
            <a:outerShdw blurRad="40000" dist="20000" dir="5400000" rotWithShape="0">
              <a:srgbClr val="808080">
                <a:alpha val="37999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5</xdr:col>
      <xdr:colOff>142875</xdr:colOff>
      <xdr:row>47</xdr:row>
      <xdr:rowOff>219075</xdr:rowOff>
    </xdr:from>
    <xdr:to>
      <xdr:col>8</xdr:col>
      <xdr:colOff>76200</xdr:colOff>
      <xdr:row>62</xdr:row>
      <xdr:rowOff>142875</xdr:rowOff>
    </xdr:to>
    <xdr:pic>
      <xdr:nvPicPr>
        <xdr:cNvPr id="6543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82575"/>
          <a:ext cx="3009900" cy="421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showGridLines="0" workbookViewId="0">
      <selection activeCell="G13" sqref="G13"/>
    </sheetView>
  </sheetViews>
  <sheetFormatPr defaultColWidth="8.875" defaultRowHeight="12"/>
  <cols>
    <col min="1" max="1" width="20.5" style="3" customWidth="1"/>
    <col min="2" max="2" width="16" style="6" customWidth="1"/>
    <col min="3" max="3" width="19.875" style="8" customWidth="1"/>
    <col min="4" max="4" width="13.125" style="6" customWidth="1"/>
    <col min="5" max="5" width="16.62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99"/>
      <c r="B1" s="106" t="s">
        <v>66</v>
      </c>
      <c r="C1" s="104"/>
      <c r="D1" s="104"/>
      <c r="E1" s="104"/>
      <c r="F1" s="104"/>
      <c r="G1" s="104"/>
      <c r="H1" s="108"/>
      <c r="I1" s="108"/>
      <c r="J1" s="123"/>
    </row>
    <row r="2" spans="1:10" s="9" customFormat="1" ht="16.5">
      <c r="A2" s="101"/>
      <c r="B2" s="316" t="s">
        <v>123</v>
      </c>
      <c r="C2" s="318"/>
      <c r="D2" s="316" t="s">
        <v>87</v>
      </c>
      <c r="E2" s="317"/>
      <c r="F2" s="316" t="s">
        <v>190</v>
      </c>
      <c r="G2" s="317"/>
      <c r="H2" s="316" t="s">
        <v>76</v>
      </c>
      <c r="I2" s="327"/>
      <c r="J2" s="328"/>
    </row>
    <row r="3" spans="1:10" s="9" customFormat="1" ht="16.5">
      <c r="A3" s="102"/>
      <c r="B3" s="316" t="s">
        <v>124</v>
      </c>
      <c r="C3" s="318"/>
      <c r="D3" s="316" t="s">
        <v>71</v>
      </c>
      <c r="E3" s="317"/>
      <c r="F3" s="316" t="s">
        <v>191</v>
      </c>
      <c r="G3" s="317"/>
      <c r="H3" s="339">
        <v>42450</v>
      </c>
      <c r="I3" s="340"/>
      <c r="J3" s="341"/>
    </row>
    <row r="4" spans="1:10" s="9" customFormat="1" ht="16.5">
      <c r="A4" s="102"/>
      <c r="B4" s="316" t="s">
        <v>143</v>
      </c>
      <c r="C4" s="318"/>
      <c r="D4" s="324" t="s">
        <v>70</v>
      </c>
      <c r="E4" s="332"/>
      <c r="F4" s="316" t="s">
        <v>192</v>
      </c>
      <c r="G4" s="317"/>
      <c r="H4" s="329">
        <v>42580</v>
      </c>
      <c r="I4" s="330"/>
      <c r="J4" s="331"/>
    </row>
    <row r="5" spans="1:10" s="9" customFormat="1" ht="16.5">
      <c r="A5" s="102"/>
      <c r="B5" s="316" t="s">
        <v>183</v>
      </c>
      <c r="C5" s="318"/>
      <c r="D5" s="316" t="s">
        <v>155</v>
      </c>
      <c r="E5" s="317"/>
      <c r="F5" s="316" t="s">
        <v>60</v>
      </c>
      <c r="G5" s="317"/>
      <c r="H5" s="316"/>
      <c r="I5" s="327"/>
      <c r="J5" s="328"/>
    </row>
    <row r="6" spans="1:10" s="9" customFormat="1" ht="16.5">
      <c r="A6" s="102"/>
      <c r="B6" s="316" t="s">
        <v>187</v>
      </c>
      <c r="C6" s="318"/>
      <c r="D6" s="324" t="s">
        <v>72</v>
      </c>
      <c r="E6" s="332"/>
      <c r="F6" s="316" t="s">
        <v>61</v>
      </c>
      <c r="G6" s="338"/>
      <c r="H6" s="324" t="s">
        <v>77</v>
      </c>
      <c r="I6" s="325"/>
      <c r="J6" s="326"/>
    </row>
    <row r="7" spans="1:10" s="9" customFormat="1" ht="16.5">
      <c r="A7" s="102"/>
      <c r="B7" s="205" t="s">
        <v>188</v>
      </c>
      <c r="C7" s="206"/>
      <c r="D7" s="205" t="s">
        <v>146</v>
      </c>
      <c r="E7" s="207"/>
      <c r="F7" s="336" t="s">
        <v>62</v>
      </c>
      <c r="G7" s="337"/>
      <c r="H7" s="240">
        <v>33</v>
      </c>
      <c r="I7" s="208"/>
      <c r="J7" s="209"/>
    </row>
    <row r="8" spans="1:10" s="9" customFormat="1" ht="17.25" thickBot="1">
      <c r="A8" s="103"/>
      <c r="B8" s="319" t="s">
        <v>189</v>
      </c>
      <c r="C8" s="320"/>
      <c r="D8" s="319" t="s">
        <v>67</v>
      </c>
      <c r="E8" s="333"/>
      <c r="F8" s="334"/>
      <c r="G8" s="335"/>
      <c r="H8" s="321"/>
      <c r="I8" s="322"/>
      <c r="J8" s="323"/>
    </row>
    <row r="9" spans="1:10" ht="341.1" customHeight="1" thickBot="1">
      <c r="A9" s="5"/>
      <c r="B9" s="19"/>
      <c r="C9" s="10"/>
      <c r="D9" s="7"/>
      <c r="E9" s="26"/>
      <c r="F9" s="2"/>
      <c r="G9" s="2"/>
      <c r="H9" s="36"/>
      <c r="I9" s="2"/>
    </row>
    <row r="10" spans="1:10" s="17" customFormat="1" ht="17.100000000000001" customHeight="1" thickBot="1">
      <c r="A10" s="51"/>
      <c r="B10" s="51"/>
      <c r="C10" s="7"/>
      <c r="D10" s="7"/>
      <c r="E10" s="132" t="s">
        <v>100</v>
      </c>
      <c r="F10" s="133"/>
      <c r="G10" s="133"/>
      <c r="H10" s="133"/>
      <c r="I10" s="133"/>
      <c r="J10" s="134"/>
    </row>
    <row r="11" spans="1:10" s="17" customFormat="1" ht="12.75" thickBot="1">
      <c r="A11" s="24" t="s">
        <v>78</v>
      </c>
      <c r="B11" s="25" t="s">
        <v>163</v>
      </c>
      <c r="C11" s="25" t="s">
        <v>164</v>
      </c>
      <c r="D11" s="25" t="s">
        <v>80</v>
      </c>
      <c r="E11" s="131" t="s">
        <v>147</v>
      </c>
      <c r="F11" s="131" t="s">
        <v>148</v>
      </c>
      <c r="G11" s="131" t="s">
        <v>149</v>
      </c>
      <c r="H11" s="131"/>
      <c r="I11" s="131"/>
      <c r="J11" s="135"/>
    </row>
    <row r="12" spans="1:10" s="17" customFormat="1" ht="36">
      <c r="A12" s="54" t="s">
        <v>138</v>
      </c>
      <c r="B12" s="54" t="s">
        <v>81</v>
      </c>
      <c r="C12" s="54" t="s">
        <v>82</v>
      </c>
      <c r="D12" s="54" t="s">
        <v>234</v>
      </c>
      <c r="E12" s="54" t="s">
        <v>150</v>
      </c>
      <c r="F12" s="54" t="s">
        <v>151</v>
      </c>
      <c r="G12" s="54" t="s">
        <v>152</v>
      </c>
      <c r="H12" s="54"/>
      <c r="I12" s="54"/>
      <c r="J12" s="54"/>
    </row>
    <row r="13" spans="1:10" s="17" customFormat="1">
      <c r="A13" s="54" t="s">
        <v>153</v>
      </c>
      <c r="B13" s="54" t="s">
        <v>154</v>
      </c>
      <c r="C13" s="54"/>
      <c r="D13" s="54"/>
      <c r="E13" s="284" t="s">
        <v>306</v>
      </c>
      <c r="F13" s="284" t="s">
        <v>17</v>
      </c>
      <c r="G13" s="284" t="s">
        <v>291</v>
      </c>
      <c r="H13" s="54"/>
      <c r="I13" s="54"/>
      <c r="J13" s="54"/>
    </row>
    <row r="14" spans="1:10" s="17" customFormat="1" ht="21" customHeight="1" thickBot="1">
      <c r="A14" s="79"/>
      <c r="B14" s="98"/>
      <c r="C14" s="98"/>
      <c r="D14" s="95"/>
      <c r="E14" s="79"/>
      <c r="F14" s="98"/>
      <c r="G14" s="98"/>
      <c r="H14" s="98"/>
      <c r="I14" s="98"/>
      <c r="J14" s="129"/>
    </row>
    <row r="15" spans="1:10" s="17" customFormat="1" ht="26.1" customHeight="1" thickBot="1">
      <c r="A15" s="24" t="s">
        <v>137</v>
      </c>
      <c r="B15" s="25" t="s">
        <v>163</v>
      </c>
      <c r="C15" s="25" t="s">
        <v>164</v>
      </c>
      <c r="D15" s="25" t="s">
        <v>80</v>
      </c>
      <c r="E15" s="25" t="str">
        <f t="shared" ref="E15:J15" si="0">E11</f>
        <v>BLACK</v>
      </c>
      <c r="F15" s="25" t="str">
        <f t="shared" si="0"/>
        <v>MILITARY</v>
      </c>
      <c r="G15" s="25" t="str">
        <f t="shared" si="0"/>
        <v>PINK</v>
      </c>
      <c r="H15" s="25">
        <f t="shared" si="0"/>
        <v>0</v>
      </c>
      <c r="I15" s="25">
        <f t="shared" si="0"/>
        <v>0</v>
      </c>
      <c r="J15" s="61">
        <f t="shared" si="0"/>
        <v>0</v>
      </c>
    </row>
    <row r="16" spans="1:10" s="17" customFormat="1" ht="24.95" customHeight="1">
      <c r="A16" s="54" t="s">
        <v>235</v>
      </c>
      <c r="B16" s="54"/>
      <c r="C16" s="60"/>
      <c r="D16" s="80"/>
      <c r="E16" s="54" t="s">
        <v>235</v>
      </c>
      <c r="F16" s="54" t="s">
        <v>235</v>
      </c>
      <c r="G16" s="54" t="s">
        <v>235</v>
      </c>
      <c r="H16" s="59"/>
      <c r="I16" s="59"/>
      <c r="J16" s="59"/>
    </row>
    <row r="17" spans="1:10" ht="21" customHeight="1" thickBot="1"/>
    <row r="18" spans="1:10" ht="12.75" thickBot="1">
      <c r="A18" s="24" t="s">
        <v>261</v>
      </c>
      <c r="B18" s="25" t="s">
        <v>163</v>
      </c>
      <c r="C18" s="25" t="s">
        <v>164</v>
      </c>
      <c r="D18" s="25" t="s">
        <v>80</v>
      </c>
      <c r="E18" s="131" t="str">
        <f t="shared" ref="E18:J18" si="1">E11</f>
        <v>BLACK</v>
      </c>
      <c r="F18" s="131" t="str">
        <f t="shared" si="1"/>
        <v>MILITARY</v>
      </c>
      <c r="G18" s="131" t="str">
        <f t="shared" si="1"/>
        <v>PINK</v>
      </c>
      <c r="H18" s="131">
        <f t="shared" si="1"/>
        <v>0</v>
      </c>
      <c r="I18" s="131">
        <f t="shared" si="1"/>
        <v>0</v>
      </c>
      <c r="J18" s="135">
        <f t="shared" si="1"/>
        <v>0</v>
      </c>
    </row>
    <row r="19" spans="1:10" ht="21.95" customHeight="1">
      <c r="A19" s="54" t="s">
        <v>236</v>
      </c>
      <c r="B19" s="54"/>
      <c r="C19" s="284" t="s">
        <v>298</v>
      </c>
      <c r="D19" s="246"/>
      <c r="E19" s="54" t="s">
        <v>236</v>
      </c>
      <c r="F19" s="54" t="s">
        <v>236</v>
      </c>
      <c r="G19" s="54" t="s">
        <v>236</v>
      </c>
      <c r="H19" s="54"/>
      <c r="I19" s="54"/>
      <c r="J19" s="130"/>
    </row>
    <row r="20" spans="1:10" ht="15" customHeight="1" thickBot="1">
      <c r="A20" s="79"/>
      <c r="B20" s="79"/>
      <c r="C20" s="79"/>
      <c r="D20" s="251"/>
      <c r="E20" s="79"/>
      <c r="F20" s="79"/>
      <c r="G20" s="79"/>
      <c r="H20" s="79"/>
      <c r="I20" s="79"/>
      <c r="J20" s="79"/>
    </row>
    <row r="21" spans="1:10" s="17" customFormat="1" ht="12.75" thickBot="1">
      <c r="A21" s="24" t="s">
        <v>79</v>
      </c>
      <c r="B21" s="25" t="str">
        <f>B11</f>
        <v>ITEM</v>
      </c>
      <c r="C21" s="25" t="str">
        <f>C11</f>
        <v>SUPPLIER/ REF NUMBER</v>
      </c>
      <c r="D21" s="25" t="str">
        <f>D11</f>
        <v>CONTENT</v>
      </c>
      <c r="E21" s="131" t="str">
        <f t="shared" ref="E21:J21" si="2">E11</f>
        <v>BLACK</v>
      </c>
      <c r="F21" s="131" t="str">
        <f t="shared" si="2"/>
        <v>MILITARY</v>
      </c>
      <c r="G21" s="131" t="str">
        <f t="shared" si="2"/>
        <v>PINK</v>
      </c>
      <c r="H21" s="131">
        <f t="shared" si="2"/>
        <v>0</v>
      </c>
      <c r="I21" s="131">
        <f t="shared" si="2"/>
        <v>0</v>
      </c>
      <c r="J21" s="135">
        <f t="shared" si="2"/>
        <v>0</v>
      </c>
    </row>
    <row r="22" spans="1:10" s="17" customFormat="1" ht="27" customHeight="1">
      <c r="A22" s="54" t="s">
        <v>232</v>
      </c>
      <c r="B22" s="54" t="s">
        <v>141</v>
      </c>
      <c r="C22" s="54" t="s">
        <v>25</v>
      </c>
      <c r="D22" s="80"/>
      <c r="E22" s="54" t="s">
        <v>233</v>
      </c>
      <c r="F22" s="54" t="s">
        <v>233</v>
      </c>
      <c r="G22" s="54" t="s">
        <v>233</v>
      </c>
      <c r="H22" s="54"/>
      <c r="I22" s="54"/>
      <c r="J22" s="54"/>
    </row>
    <row r="23" spans="1:10" s="17" customFormat="1" ht="24">
      <c r="A23" s="60" t="s">
        <v>142</v>
      </c>
      <c r="B23" s="60" t="s">
        <v>26</v>
      </c>
      <c r="C23" s="54" t="s">
        <v>27</v>
      </c>
      <c r="D23" s="62"/>
      <c r="E23" s="60" t="s">
        <v>28</v>
      </c>
      <c r="F23" s="60" t="s">
        <v>28</v>
      </c>
      <c r="G23" s="60" t="s">
        <v>28</v>
      </c>
      <c r="H23" s="60"/>
      <c r="I23" s="60"/>
      <c r="J23" s="60"/>
    </row>
    <row r="24" spans="1:10" s="17" customFormat="1" ht="36">
      <c r="A24" s="60" t="s">
        <v>307</v>
      </c>
      <c r="B24" s="60" t="s">
        <v>264</v>
      </c>
      <c r="C24" s="54" t="s">
        <v>24</v>
      </c>
      <c r="D24" s="62"/>
      <c r="E24" s="54" t="s">
        <v>233</v>
      </c>
      <c r="F24" s="54" t="s">
        <v>233</v>
      </c>
      <c r="G24" s="54" t="s">
        <v>233</v>
      </c>
      <c r="H24" s="60"/>
      <c r="I24" s="60"/>
      <c r="J24" s="60"/>
    </row>
    <row r="25" spans="1:10">
      <c r="B25" s="22"/>
      <c r="C25" s="21"/>
      <c r="D25" s="22"/>
      <c r="E25" s="36"/>
    </row>
    <row r="26" spans="1:10">
      <c r="B26" s="22"/>
      <c r="C26" s="21"/>
      <c r="D26" s="22"/>
      <c r="E26" s="36"/>
    </row>
    <row r="27" spans="1:10">
      <c r="B27" s="22"/>
      <c r="C27" s="21"/>
      <c r="D27" s="22"/>
      <c r="E27" s="36"/>
    </row>
    <row r="28" spans="1:10">
      <c r="B28" s="22"/>
      <c r="C28" s="21"/>
      <c r="D28" s="22"/>
      <c r="E28" s="36"/>
    </row>
    <row r="29" spans="1:10">
      <c r="B29" s="22"/>
      <c r="C29" s="21"/>
      <c r="D29" s="22"/>
      <c r="E29" s="36"/>
    </row>
    <row r="30" spans="1:10">
      <c r="B30" s="22"/>
      <c r="C30" s="21"/>
      <c r="D30" s="22"/>
      <c r="E30" s="36"/>
    </row>
    <row r="31" spans="1:10">
      <c r="B31" s="22"/>
      <c r="C31" s="21"/>
      <c r="D31" s="22"/>
      <c r="E31" s="36"/>
    </row>
    <row r="32" spans="1:10">
      <c r="B32" s="22"/>
      <c r="C32" s="21"/>
      <c r="D32" s="22"/>
      <c r="E32" s="36"/>
    </row>
    <row r="33" spans="2:5">
      <c r="B33" s="22"/>
      <c r="C33" s="21"/>
      <c r="D33" s="22"/>
      <c r="E33" s="36"/>
    </row>
    <row r="34" spans="2:5">
      <c r="B34" s="22"/>
      <c r="C34" s="21"/>
      <c r="D34" s="22"/>
      <c r="E34" s="36"/>
    </row>
    <row r="35" spans="2:5">
      <c r="B35" s="22"/>
      <c r="C35" s="21"/>
      <c r="D35" s="22"/>
      <c r="E35" s="36"/>
    </row>
    <row r="36" spans="2:5">
      <c r="B36" s="22"/>
      <c r="C36" s="21"/>
      <c r="D36" s="22"/>
      <c r="E36" s="36"/>
    </row>
    <row r="37" spans="2:5">
      <c r="B37" s="22"/>
      <c r="C37" s="21"/>
      <c r="D37" s="22"/>
      <c r="E37" s="36"/>
    </row>
    <row r="38" spans="2:5">
      <c r="E38" s="36"/>
    </row>
  </sheetData>
  <mergeCells count="25">
    <mergeCell ref="H2:J2"/>
    <mergeCell ref="D4:E4"/>
    <mergeCell ref="H3:J3"/>
    <mergeCell ref="F3:G3"/>
    <mergeCell ref="F4:G4"/>
    <mergeCell ref="D2:E2"/>
    <mergeCell ref="D3:E3"/>
    <mergeCell ref="F2:G2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D5:E5"/>
    <mergeCell ref="B2:C2"/>
    <mergeCell ref="B3:C3"/>
    <mergeCell ref="B4:C4"/>
    <mergeCell ref="B8:C8"/>
    <mergeCell ref="B5:C5"/>
    <mergeCell ref="B6:C6"/>
  </mergeCells>
  <phoneticPr fontId="2" type="noConversion"/>
  <pageMargins left="0.25" right="0.25" top="0.27777777777777779" bottom="0.28000000000000003" header="0.25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showGridLines="0" workbookViewId="0">
      <selection activeCell="B12" sqref="B12"/>
    </sheetView>
  </sheetViews>
  <sheetFormatPr defaultColWidth="8.875" defaultRowHeight="1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6" customFormat="1" ht="23.25">
      <c r="A1" s="241"/>
      <c r="B1" s="140" t="str">
        <f>SHELL!$B$1</f>
        <v>L1 Womens Jacket</v>
      </c>
      <c r="C1" s="142"/>
      <c r="D1" s="142"/>
      <c r="E1" s="142"/>
      <c r="F1" s="142"/>
      <c r="G1" s="142"/>
      <c r="H1" s="242"/>
      <c r="I1" s="242"/>
      <c r="J1" s="243"/>
    </row>
    <row r="2" spans="1:10" s="36" customFormat="1" ht="16.5">
      <c r="A2" s="143"/>
      <c r="B2" s="316" t="str">
        <f>SHELL!B2</f>
        <v xml:space="preserve">SEASON: </v>
      </c>
      <c r="C2" s="318"/>
      <c r="D2" s="316" t="str">
        <f>SHELL!D2</f>
        <v>WINTER 2017/2018</v>
      </c>
      <c r="E2" s="318"/>
      <c r="F2" s="316" t="str">
        <f>SHELL!F2</f>
        <v xml:space="preserve">CONTRACTOR: </v>
      </c>
      <c r="G2" s="318"/>
      <c r="H2" s="342" t="str">
        <f>SHELL!H2</f>
        <v>SOLUNA</v>
      </c>
      <c r="I2" s="343"/>
      <c r="J2" s="344"/>
    </row>
    <row r="3" spans="1:10" s="36" customFormat="1" ht="16.5">
      <c r="A3" s="144"/>
      <c r="B3" s="316" t="str">
        <f>SHELL!B3</f>
        <v>STYLE NUMBER:</v>
      </c>
      <c r="C3" s="318"/>
      <c r="D3" s="316" t="str">
        <f>SHELL!D3</f>
        <v>L1TA-107-17</v>
      </c>
      <c r="E3" s="318"/>
      <c r="F3" s="316" t="str">
        <f>SHELL!F3</f>
        <v>DATE CREATED:</v>
      </c>
      <c r="G3" s="318"/>
      <c r="H3" s="346">
        <f>SHELL!H3</f>
        <v>42450</v>
      </c>
      <c r="I3" s="347"/>
      <c r="J3" s="348"/>
    </row>
    <row r="4" spans="1:10" s="36" customFormat="1" ht="16.5">
      <c r="A4" s="144"/>
      <c r="B4" s="316" t="str">
        <f>SHELL!B4</f>
        <v xml:space="preserve">STYLE NAME: </v>
      </c>
      <c r="C4" s="318"/>
      <c r="D4" s="316" t="str">
        <f>SHELL!D4</f>
        <v>MOONAGE</v>
      </c>
      <c r="E4" s="318"/>
      <c r="F4" s="316" t="str">
        <f>SHELL!F4</f>
        <v xml:space="preserve">DATE REVISED: </v>
      </c>
      <c r="G4" s="318"/>
      <c r="H4" s="329">
        <v>42580</v>
      </c>
      <c r="I4" s="330"/>
      <c r="J4" s="349"/>
    </row>
    <row r="5" spans="1:10" s="36" customFormat="1" ht="16.5">
      <c r="A5" s="144"/>
      <c r="B5" s="316" t="str">
        <f>SHELL!B5</f>
        <v xml:space="preserve">FABRIC RATING: </v>
      </c>
      <c r="C5" s="318"/>
      <c r="D5" s="316" t="str">
        <f>SHELL!D5</f>
        <v>5K/ 5K</v>
      </c>
      <c r="E5" s="318"/>
      <c r="F5" s="316" t="str">
        <f>SHELL!F5</f>
        <v xml:space="preserve">BLOCK: </v>
      </c>
      <c r="G5" s="318"/>
      <c r="H5" s="342">
        <f>SHELL!H5</f>
        <v>0</v>
      </c>
      <c r="I5" s="343"/>
      <c r="J5" s="344"/>
    </row>
    <row r="6" spans="1:10" s="36" customFormat="1" ht="16.5">
      <c r="A6" s="144"/>
      <c r="B6" s="316" t="str">
        <f>SHELL!B6</f>
        <v xml:space="preserve">SEAM SEALING: </v>
      </c>
      <c r="C6" s="318"/>
      <c r="D6" s="316" t="str">
        <f>SHELL!D6</f>
        <v>CRITICALLY TAPED</v>
      </c>
      <c r="E6" s="318"/>
      <c r="F6" s="316" t="str">
        <f>SHELL!F6</f>
        <v xml:space="preserve">FIT: </v>
      </c>
      <c r="G6" s="345"/>
      <c r="H6" s="342" t="str">
        <f>SHELL!H6</f>
        <v>STREET FIT</v>
      </c>
      <c r="I6" s="343"/>
      <c r="J6" s="344"/>
    </row>
    <row r="7" spans="1:10" s="36" customFormat="1" ht="16.5">
      <c r="A7" s="145"/>
      <c r="B7" s="316" t="str">
        <f>SHELL!B8</f>
        <v xml:space="preserve">SAMPLE SIZE: </v>
      </c>
      <c r="C7" s="318"/>
      <c r="D7" s="316" t="str">
        <f>SHELL!D8</f>
        <v>WOMENS SMALL</v>
      </c>
      <c r="E7" s="318"/>
      <c r="F7" s="316" t="str">
        <f>SHELL!F7</f>
        <v xml:space="preserve">TARGET FOB: </v>
      </c>
      <c r="G7" s="345"/>
      <c r="H7" s="342">
        <f>SHELL!H7</f>
        <v>33</v>
      </c>
      <c r="I7" s="343"/>
      <c r="J7" s="344"/>
    </row>
    <row r="8" spans="1:10" ht="21.95" customHeight="1" thickBot="1">
      <c r="A8" s="5"/>
      <c r="B8" s="5"/>
      <c r="C8" s="19"/>
      <c r="D8" s="43"/>
      <c r="E8" s="7"/>
      <c r="F8" s="42"/>
      <c r="G8" s="2"/>
      <c r="H8" s="2"/>
      <c r="I8" s="2"/>
      <c r="J8" s="2"/>
    </row>
    <row r="9" spans="1:10" s="17" customFormat="1" ht="12.75" thickBot="1">
      <c r="A9" s="71" t="s">
        <v>106</v>
      </c>
      <c r="B9" s="25" t="s">
        <v>92</v>
      </c>
      <c r="C9" s="25" t="s">
        <v>164</v>
      </c>
      <c r="D9" s="25" t="s">
        <v>135</v>
      </c>
      <c r="E9" s="25" t="str">
        <f>SHELL!E11</f>
        <v>BLACK</v>
      </c>
      <c r="F9" s="25" t="str">
        <f>SHELL!F11</f>
        <v>MILITARY</v>
      </c>
      <c r="G9" s="25" t="str">
        <f>SHELL!G11</f>
        <v>PINK</v>
      </c>
      <c r="H9" s="25">
        <f>SHELL!H11</f>
        <v>0</v>
      </c>
      <c r="I9" s="25">
        <f>SHELL!I11</f>
        <v>0</v>
      </c>
      <c r="J9" s="61">
        <f>SHELL!J11</f>
        <v>0</v>
      </c>
    </row>
    <row r="10" spans="1:10" s="17" customFormat="1" ht="72">
      <c r="A10" s="54" t="s">
        <v>158</v>
      </c>
      <c r="B10" s="54" t="s">
        <v>237</v>
      </c>
      <c r="C10" s="54" t="s">
        <v>308</v>
      </c>
      <c r="D10" s="54">
        <v>1</v>
      </c>
      <c r="E10" s="288" t="s">
        <v>32</v>
      </c>
      <c r="F10" s="288" t="s">
        <v>34</v>
      </c>
      <c r="G10" s="288" t="s">
        <v>36</v>
      </c>
      <c r="H10" s="244"/>
      <c r="I10" s="244"/>
      <c r="J10" s="244"/>
    </row>
    <row r="11" spans="1:10" s="17" customFormat="1" ht="60">
      <c r="A11" s="50" t="s">
        <v>52</v>
      </c>
      <c r="B11" s="54" t="s">
        <v>185</v>
      </c>
      <c r="C11" s="60" t="s">
        <v>194</v>
      </c>
      <c r="D11" s="60" t="s">
        <v>179</v>
      </c>
      <c r="E11" s="288" t="s">
        <v>33</v>
      </c>
      <c r="F11" s="288" t="s">
        <v>35</v>
      </c>
      <c r="G11" s="288" t="s">
        <v>125</v>
      </c>
      <c r="H11" s="245"/>
      <c r="I11" s="245"/>
      <c r="J11" s="245"/>
    </row>
    <row r="12" spans="1:10" s="17" customFormat="1" ht="72">
      <c r="A12" s="50" t="s">
        <v>144</v>
      </c>
      <c r="B12" s="284" t="s">
        <v>237</v>
      </c>
      <c r="C12" s="60" t="s">
        <v>194</v>
      </c>
      <c r="D12" s="60">
        <v>1</v>
      </c>
      <c r="E12" s="288" t="s">
        <v>29</v>
      </c>
      <c r="F12" s="288" t="s">
        <v>30</v>
      </c>
      <c r="G12" s="288" t="s">
        <v>31</v>
      </c>
      <c r="H12" s="245" t="s">
        <v>182</v>
      </c>
      <c r="I12" s="245"/>
      <c r="J12" s="245"/>
    </row>
    <row r="13" spans="1:10" s="17" customFormat="1" ht="60">
      <c r="A13" s="50" t="s">
        <v>156</v>
      </c>
      <c r="B13" s="54" t="s">
        <v>185</v>
      </c>
      <c r="C13" s="60" t="s">
        <v>194</v>
      </c>
      <c r="D13" s="60">
        <v>1</v>
      </c>
      <c r="E13" s="288" t="s">
        <v>33</v>
      </c>
      <c r="F13" s="288" t="s">
        <v>35</v>
      </c>
      <c r="G13" s="288" t="s">
        <v>21</v>
      </c>
      <c r="H13" s="245"/>
      <c r="I13" s="245"/>
      <c r="J13" s="245"/>
    </row>
    <row r="14" spans="1:10" s="17" customFormat="1" ht="12.75" thickBot="1">
      <c r="A14" s="21"/>
      <c r="B14" s="79"/>
      <c r="C14" s="79"/>
      <c r="D14" s="79"/>
      <c r="E14" s="79"/>
      <c r="F14" s="79"/>
      <c r="G14" s="79"/>
      <c r="H14" s="21"/>
      <c r="I14" s="21"/>
      <c r="J14" s="21"/>
    </row>
    <row r="15" spans="1:10" s="17" customFormat="1" ht="12.75" thickBot="1">
      <c r="A15" s="71" t="s">
        <v>91</v>
      </c>
      <c r="B15" s="25" t="s">
        <v>92</v>
      </c>
      <c r="C15" s="25" t="s">
        <v>164</v>
      </c>
      <c r="D15" s="25" t="s">
        <v>135</v>
      </c>
      <c r="E15" s="25" t="str">
        <f>SHELL!E11</f>
        <v>BLACK</v>
      </c>
      <c r="F15" s="25" t="str">
        <f>SHELL!F11</f>
        <v>MILITARY</v>
      </c>
      <c r="G15" s="25" t="str">
        <f>SHELL!G11</f>
        <v>PINK</v>
      </c>
      <c r="H15" s="25">
        <f>SHELL!H11</f>
        <v>0</v>
      </c>
      <c r="I15" s="25">
        <f>SHELL!I11</f>
        <v>0</v>
      </c>
      <c r="J15" s="61">
        <f>SHELL!J11</f>
        <v>0</v>
      </c>
    </row>
    <row r="16" spans="1:10" s="17" customFormat="1" ht="36">
      <c r="A16" s="54" t="s">
        <v>186</v>
      </c>
      <c r="B16" s="54" t="s">
        <v>292</v>
      </c>
      <c r="C16" s="54" t="s">
        <v>54</v>
      </c>
      <c r="D16" s="54">
        <v>1</v>
      </c>
      <c r="E16" s="54" t="s">
        <v>55</v>
      </c>
      <c r="F16" s="54" t="s">
        <v>55</v>
      </c>
      <c r="G16" s="54" t="s">
        <v>55</v>
      </c>
      <c r="H16" s="49"/>
      <c r="I16" s="49"/>
      <c r="J16" s="49"/>
    </row>
    <row r="17" spans="1:10" s="17" customFormat="1" ht="24">
      <c r="A17" s="50" t="s">
        <v>52</v>
      </c>
      <c r="B17" s="49" t="s">
        <v>293</v>
      </c>
      <c r="C17" s="54" t="s">
        <v>294</v>
      </c>
      <c r="D17" s="60" t="s">
        <v>56</v>
      </c>
      <c r="E17" s="54" t="s">
        <v>57</v>
      </c>
      <c r="F17" s="54" t="s">
        <v>57</v>
      </c>
      <c r="G17" s="54" t="s">
        <v>57</v>
      </c>
      <c r="H17" s="50"/>
      <c r="I17" s="50"/>
      <c r="J17" s="50"/>
    </row>
    <row r="18" spans="1:10" s="17" customFormat="1" ht="24">
      <c r="A18" s="50" t="s">
        <v>157</v>
      </c>
      <c r="B18" s="49" t="s">
        <v>293</v>
      </c>
      <c r="C18" s="54" t="s">
        <v>294</v>
      </c>
      <c r="D18" s="54">
        <v>1</v>
      </c>
      <c r="E18" s="54" t="s">
        <v>57</v>
      </c>
      <c r="F18" s="54" t="s">
        <v>57</v>
      </c>
      <c r="G18" s="54" t="s">
        <v>57</v>
      </c>
      <c r="H18" s="50"/>
      <c r="I18" s="50"/>
      <c r="J18" s="50"/>
    </row>
    <row r="19" spans="1:10" s="17" customFormat="1" ht="24">
      <c r="A19" s="50" t="s">
        <v>156</v>
      </c>
      <c r="B19" s="49" t="s">
        <v>293</v>
      </c>
      <c r="C19" s="54" t="s">
        <v>294</v>
      </c>
      <c r="D19" s="60">
        <v>1</v>
      </c>
      <c r="E19" s="54" t="s">
        <v>57</v>
      </c>
      <c r="F19" s="54" t="s">
        <v>57</v>
      </c>
      <c r="G19" s="54" t="s">
        <v>57</v>
      </c>
      <c r="H19" s="50"/>
      <c r="I19" s="50"/>
      <c r="J19" s="50"/>
    </row>
    <row r="20" spans="1:10" s="17" customFormat="1" ht="14.1" customHeight="1" thickBot="1">
      <c r="A20" s="21"/>
      <c r="B20" s="95"/>
      <c r="C20" s="98"/>
      <c r="D20" s="98"/>
      <c r="E20" s="95"/>
      <c r="F20" s="79"/>
      <c r="G20" s="98"/>
      <c r="H20" s="8"/>
      <c r="I20" s="8"/>
      <c r="J20" s="8"/>
    </row>
    <row r="21" spans="1:10" s="17" customFormat="1" ht="12.75" thickBot="1">
      <c r="A21" s="71" t="s">
        <v>295</v>
      </c>
      <c r="B21" s="25" t="s">
        <v>92</v>
      </c>
      <c r="C21" s="25" t="s">
        <v>164</v>
      </c>
      <c r="D21" s="25" t="s">
        <v>135</v>
      </c>
      <c r="E21" s="25" t="str">
        <f>SHELL!E11</f>
        <v>BLACK</v>
      </c>
      <c r="F21" s="25" t="str">
        <f>SHELL!F11</f>
        <v>MILITARY</v>
      </c>
      <c r="G21" s="25" t="str">
        <f>SHELL!G11</f>
        <v>PINK</v>
      </c>
      <c r="H21" s="25">
        <f>SHELL!H11</f>
        <v>0</v>
      </c>
      <c r="I21" s="25">
        <f>SHELL!I11</f>
        <v>0</v>
      </c>
      <c r="J21" s="61">
        <f>SHELL!J11</f>
        <v>0</v>
      </c>
    </row>
    <row r="22" spans="1:10" s="17" customFormat="1">
      <c r="A22" s="54" t="s">
        <v>296</v>
      </c>
      <c r="B22" s="54" t="s">
        <v>297</v>
      </c>
      <c r="C22" s="54" t="s">
        <v>58</v>
      </c>
      <c r="D22" s="54">
        <v>1</v>
      </c>
      <c r="E22" s="54" t="s">
        <v>202</v>
      </c>
      <c r="F22" s="54" t="s">
        <v>202</v>
      </c>
      <c r="G22" s="54" t="s">
        <v>202</v>
      </c>
      <c r="H22" s="49"/>
      <c r="I22" s="49"/>
      <c r="J22" s="49"/>
    </row>
    <row r="23" spans="1:10" s="17" customFormat="1">
      <c r="A23" s="54" t="s">
        <v>166</v>
      </c>
      <c r="B23" s="54" t="s">
        <v>167</v>
      </c>
      <c r="C23" s="54" t="s">
        <v>203</v>
      </c>
      <c r="D23" s="247">
        <v>1</v>
      </c>
      <c r="E23" s="54" t="s">
        <v>202</v>
      </c>
      <c r="F23" s="54" t="s">
        <v>202</v>
      </c>
      <c r="G23" s="54" t="s">
        <v>202</v>
      </c>
      <c r="H23" s="248"/>
      <c r="I23" s="248"/>
      <c r="J23" s="248"/>
    </row>
    <row r="24" spans="1:10" s="13" customFormat="1" ht="36">
      <c r="A24" s="60" t="s">
        <v>168</v>
      </c>
      <c r="B24" s="60" t="s">
        <v>169</v>
      </c>
      <c r="C24" s="60" t="s">
        <v>302</v>
      </c>
      <c r="D24" s="60" t="s">
        <v>204</v>
      </c>
      <c r="E24" s="54" t="s">
        <v>205</v>
      </c>
      <c r="F24" s="54" t="s">
        <v>290</v>
      </c>
      <c r="G24" s="54" t="s">
        <v>305</v>
      </c>
      <c r="H24" s="50"/>
      <c r="I24" s="50"/>
      <c r="J24" s="50"/>
    </row>
    <row r="25" spans="1:10" s="13" customFormat="1" ht="24">
      <c r="A25" s="60" t="s">
        <v>129</v>
      </c>
      <c r="B25" s="60" t="s">
        <v>12</v>
      </c>
      <c r="C25" s="60" t="s">
        <v>206</v>
      </c>
      <c r="D25" s="60">
        <v>1</v>
      </c>
      <c r="E25" s="54" t="s">
        <v>22</v>
      </c>
      <c r="F25" s="54" t="s">
        <v>289</v>
      </c>
      <c r="G25" s="54" t="s">
        <v>305</v>
      </c>
      <c r="H25" s="50"/>
      <c r="I25" s="50"/>
      <c r="J25" s="50"/>
    </row>
    <row r="26" spans="1:10" s="13" customFormat="1" ht="12.75" thickBot="1">
      <c r="A26" s="79"/>
      <c r="B26" s="79"/>
      <c r="C26" s="79"/>
      <c r="D26" s="79"/>
      <c r="E26" s="79"/>
      <c r="F26" s="79"/>
      <c r="G26" s="79"/>
      <c r="H26" s="21"/>
      <c r="I26" s="21"/>
      <c r="J26" s="21"/>
    </row>
    <row r="27" spans="1:10" s="13" customFormat="1" ht="12.75" thickBot="1">
      <c r="A27" s="71" t="s">
        <v>73</v>
      </c>
      <c r="B27" s="25" t="s">
        <v>92</v>
      </c>
      <c r="C27" s="25" t="s">
        <v>164</v>
      </c>
      <c r="D27" s="25" t="s">
        <v>135</v>
      </c>
      <c r="E27" s="25" t="str">
        <f>SHELL!E11</f>
        <v>BLACK</v>
      </c>
      <c r="F27" s="25" t="str">
        <f>SHELL!F11</f>
        <v>MILITARY</v>
      </c>
      <c r="G27" s="25" t="str">
        <f>SHELL!G11</f>
        <v>PINK</v>
      </c>
      <c r="H27" s="25">
        <f>SHELL!H11</f>
        <v>0</v>
      </c>
      <c r="I27" s="25">
        <f>SHELL!I11</f>
        <v>0</v>
      </c>
      <c r="J27" s="61">
        <f>SHELL!J11</f>
        <v>0</v>
      </c>
    </row>
    <row r="28" spans="1:10" s="13" customFormat="1" ht="36">
      <c r="A28" s="291" t="s">
        <v>284</v>
      </c>
      <c r="B28" s="291" t="s">
        <v>285</v>
      </c>
      <c r="C28" s="292" t="s">
        <v>286</v>
      </c>
      <c r="D28" s="293">
        <v>1</v>
      </c>
      <c r="E28" s="291" t="s">
        <v>55</v>
      </c>
      <c r="F28" s="291" t="s">
        <v>55</v>
      </c>
      <c r="G28" s="291" t="s">
        <v>55</v>
      </c>
      <c r="H28" s="54"/>
      <c r="I28" s="54"/>
      <c r="J28" s="54"/>
    </row>
    <row r="29" spans="1:10" s="13" customFormat="1" ht="12.75" thickBot="1">
      <c r="A29" s="79"/>
      <c r="B29" s="79"/>
      <c r="C29" s="79"/>
      <c r="D29" s="79"/>
      <c r="E29" s="79"/>
      <c r="F29" s="79"/>
      <c r="G29" s="79"/>
      <c r="H29" s="21"/>
      <c r="I29" s="21"/>
      <c r="J29" s="21"/>
    </row>
    <row r="30" spans="1:10" s="13" customFormat="1" ht="12.75" thickBot="1">
      <c r="A30" s="71" t="s">
        <v>64</v>
      </c>
      <c r="B30" s="25" t="s">
        <v>92</v>
      </c>
      <c r="C30" s="25" t="s">
        <v>208</v>
      </c>
      <c r="D30" s="25" t="s">
        <v>209</v>
      </c>
      <c r="E30" s="25" t="str">
        <f>SHELL!E11</f>
        <v>BLACK</v>
      </c>
      <c r="F30" s="25" t="str">
        <f>SHELL!F11</f>
        <v>MILITARY</v>
      </c>
      <c r="G30" s="25" t="str">
        <f>SHELL!G11</f>
        <v>PINK</v>
      </c>
      <c r="H30" s="25">
        <f>SHELL!H11</f>
        <v>0</v>
      </c>
      <c r="I30" s="25">
        <f>SHELL!I11</f>
        <v>0</v>
      </c>
      <c r="J30" s="61">
        <f>SHELL!J11</f>
        <v>0</v>
      </c>
    </row>
    <row r="31" spans="1:10" s="13" customFormat="1" ht="24">
      <c r="A31" s="50" t="s">
        <v>14</v>
      </c>
      <c r="B31" s="60" t="s">
        <v>13</v>
      </c>
      <c r="C31" s="294" t="s">
        <v>210</v>
      </c>
      <c r="D31" s="60" t="s">
        <v>211</v>
      </c>
      <c r="E31" s="284" t="s">
        <v>303</v>
      </c>
      <c r="F31" s="284" t="s">
        <v>304</v>
      </c>
      <c r="G31" s="284" t="s">
        <v>305</v>
      </c>
      <c r="H31" s="50"/>
      <c r="I31" s="50"/>
      <c r="J31" s="50"/>
    </row>
    <row r="32" spans="1:10" s="13" customFormat="1" ht="12.75" thickBot="1">
      <c r="A32" s="21"/>
      <c r="B32" s="79"/>
      <c r="C32" s="79"/>
      <c r="D32" s="79"/>
      <c r="E32" s="79"/>
      <c r="F32" s="79"/>
      <c r="G32" s="79"/>
      <c r="H32" s="79"/>
      <c r="I32" s="79"/>
      <c r="J32" s="79"/>
    </row>
    <row r="33" spans="1:10" s="17" customFormat="1" ht="12.75" thickBot="1">
      <c r="A33" s="71" t="s">
        <v>63</v>
      </c>
      <c r="B33" s="25" t="s">
        <v>92</v>
      </c>
      <c r="C33" s="25" t="s">
        <v>212</v>
      </c>
      <c r="D33" s="25" t="s">
        <v>213</v>
      </c>
      <c r="E33" s="25" t="str">
        <f>SHELL!E11</f>
        <v>BLACK</v>
      </c>
      <c r="F33" s="25" t="str">
        <f>SHELL!F11</f>
        <v>MILITARY</v>
      </c>
      <c r="G33" s="25" t="str">
        <f>SHELL!G11</f>
        <v>PINK</v>
      </c>
      <c r="H33" s="25">
        <f>SHELL!H11</f>
        <v>0</v>
      </c>
      <c r="I33" s="25">
        <f>SHELL!I11</f>
        <v>0</v>
      </c>
      <c r="J33" s="61">
        <f>SHELL!J11</f>
        <v>0</v>
      </c>
    </row>
    <row r="34" spans="1:10" s="17" customFormat="1" ht="36">
      <c r="A34" s="50" t="s">
        <v>15</v>
      </c>
      <c r="B34" s="54" t="s">
        <v>136</v>
      </c>
      <c r="C34" s="54" t="s">
        <v>214</v>
      </c>
      <c r="D34" s="60" t="s">
        <v>215</v>
      </c>
      <c r="E34" s="54" t="s">
        <v>207</v>
      </c>
      <c r="F34" s="54" t="s">
        <v>207</v>
      </c>
      <c r="G34" s="54" t="s">
        <v>207</v>
      </c>
      <c r="H34" s="50"/>
      <c r="I34" s="50"/>
      <c r="J34" s="50"/>
    </row>
    <row r="35" spans="1:10" s="17" customFormat="1" ht="12.75" thickBot="1">
      <c r="A35" s="21"/>
      <c r="B35" s="79"/>
      <c r="C35" s="79"/>
      <c r="D35" s="79"/>
      <c r="E35" s="79"/>
      <c r="F35" s="79"/>
      <c r="G35" s="79"/>
      <c r="H35" s="21"/>
      <c r="I35" s="21"/>
      <c r="J35" s="21"/>
    </row>
    <row r="36" spans="1:10" s="17" customFormat="1" ht="12.75" thickBot="1">
      <c r="A36" s="71" t="s">
        <v>53</v>
      </c>
      <c r="B36" s="25" t="s">
        <v>92</v>
      </c>
      <c r="C36" s="25" t="s">
        <v>208</v>
      </c>
      <c r="D36" s="25" t="s">
        <v>209</v>
      </c>
      <c r="E36" s="25" t="str">
        <f>SHELL!E11</f>
        <v>BLACK</v>
      </c>
      <c r="F36" s="25" t="str">
        <f>SHELL!F11</f>
        <v>MILITARY</v>
      </c>
      <c r="G36" s="25" t="str">
        <f>SHELL!G11</f>
        <v>PINK</v>
      </c>
      <c r="H36" s="25">
        <f>SHELL!H11</f>
        <v>0</v>
      </c>
      <c r="I36" s="25">
        <f>SHELL!I11</f>
        <v>0</v>
      </c>
      <c r="J36" s="61">
        <f>SHELL!J11</f>
        <v>0</v>
      </c>
    </row>
    <row r="37" spans="1:10" s="17" customFormat="1" ht="24">
      <c r="A37" s="284" t="s">
        <v>277</v>
      </c>
      <c r="B37" s="49" t="s">
        <v>110</v>
      </c>
      <c r="C37" s="289" t="s">
        <v>216</v>
      </c>
      <c r="D37" s="54"/>
      <c r="E37" s="284" t="s">
        <v>217</v>
      </c>
      <c r="F37" s="284" t="s">
        <v>304</v>
      </c>
      <c r="G37" s="284" t="s">
        <v>305</v>
      </c>
      <c r="H37" s="49"/>
      <c r="I37" s="49"/>
      <c r="J37" s="49"/>
    </row>
    <row r="38" spans="1:10" s="17" customFormat="1" ht="12.75" thickBot="1">
      <c r="A38" s="21"/>
      <c r="B38" s="21"/>
      <c r="C38" s="79"/>
      <c r="D38" s="79"/>
      <c r="E38" s="79"/>
      <c r="F38" s="79"/>
      <c r="G38" s="79"/>
      <c r="H38" s="21"/>
      <c r="I38" s="21"/>
      <c r="J38" s="21"/>
    </row>
    <row r="39" spans="1:10" s="17" customFormat="1" ht="18.95" customHeight="1" thickBot="1">
      <c r="A39" s="71" t="s">
        <v>65</v>
      </c>
      <c r="B39" s="25" t="s">
        <v>92</v>
      </c>
      <c r="C39" s="25" t="s">
        <v>212</v>
      </c>
      <c r="D39" s="25" t="s">
        <v>213</v>
      </c>
      <c r="E39" s="25" t="str">
        <f>SHELL!E11</f>
        <v>BLACK</v>
      </c>
      <c r="F39" s="25" t="str">
        <f>SHELL!F11</f>
        <v>MILITARY</v>
      </c>
      <c r="G39" s="25" t="str">
        <f>SHELL!G11</f>
        <v>PINK</v>
      </c>
      <c r="H39" s="25">
        <f>SHELL!H11</f>
        <v>0</v>
      </c>
      <c r="I39" s="25">
        <f>SHELL!I11</f>
        <v>0</v>
      </c>
      <c r="J39" s="25">
        <f>SHELL!J11</f>
        <v>0</v>
      </c>
    </row>
    <row r="40" spans="1:10" s="17" customFormat="1">
      <c r="A40" s="295" t="s">
        <v>193</v>
      </c>
      <c r="B40" s="293" t="s">
        <v>1</v>
      </c>
      <c r="C40" s="292" t="s">
        <v>218</v>
      </c>
      <c r="D40" s="293" t="s">
        <v>219</v>
      </c>
      <c r="E40" s="293" t="s">
        <v>220</v>
      </c>
      <c r="F40" s="60"/>
      <c r="G40" s="60"/>
      <c r="H40" s="60"/>
      <c r="I40" s="60"/>
      <c r="J40" s="60"/>
    </row>
    <row r="41" spans="1:10" s="17" customFormat="1">
      <c r="A41" s="295" t="s">
        <v>278</v>
      </c>
      <c r="B41" s="293" t="s">
        <v>279</v>
      </c>
      <c r="C41" s="292" t="s">
        <v>280</v>
      </c>
      <c r="D41" s="293">
        <v>4</v>
      </c>
      <c r="E41" s="291" t="s">
        <v>281</v>
      </c>
      <c r="F41" s="291" t="s">
        <v>304</v>
      </c>
      <c r="G41" s="292" t="s">
        <v>305</v>
      </c>
      <c r="H41" s="60"/>
      <c r="I41" s="60"/>
      <c r="J41" s="60"/>
    </row>
    <row r="42" spans="1:10" s="17" customFormat="1" ht="12.95" customHeight="1" thickBot="1">
      <c r="A42" s="21"/>
      <c r="B42" s="21"/>
      <c r="C42" s="79"/>
      <c r="D42" s="79"/>
      <c r="E42" s="79"/>
      <c r="F42" s="79"/>
      <c r="G42" s="79"/>
      <c r="H42" s="21"/>
      <c r="I42" s="21"/>
      <c r="J42" s="21"/>
    </row>
    <row r="43" spans="1:10" s="17" customFormat="1" ht="12.75" thickBot="1">
      <c r="A43" s="71" t="s">
        <v>97</v>
      </c>
      <c r="B43" s="25" t="s">
        <v>247</v>
      </c>
      <c r="C43" s="25" t="s">
        <v>221</v>
      </c>
      <c r="D43" s="25" t="s">
        <v>213</v>
      </c>
      <c r="E43" s="25" t="str">
        <f>SHELL!E11</f>
        <v>BLACK</v>
      </c>
      <c r="F43" s="25" t="str">
        <f>SHELL!F11</f>
        <v>MILITARY</v>
      </c>
      <c r="G43" s="25" t="str">
        <f>SHELL!G11</f>
        <v>PINK</v>
      </c>
      <c r="H43" s="25">
        <f>SHELL!H11</f>
        <v>0</v>
      </c>
      <c r="I43" s="25">
        <f>SHELL!I11</f>
        <v>0</v>
      </c>
      <c r="J43" s="61">
        <f>SHELL!J11</f>
        <v>0</v>
      </c>
    </row>
    <row r="44" spans="1:10" s="17" customFormat="1">
      <c r="A44" s="54" t="s">
        <v>184</v>
      </c>
      <c r="B44" s="49" t="s">
        <v>229</v>
      </c>
      <c r="C44" s="210" t="s">
        <v>222</v>
      </c>
      <c r="D44" s="137"/>
      <c r="E44" s="54" t="s">
        <v>223</v>
      </c>
      <c r="F44" s="54" t="s">
        <v>224</v>
      </c>
      <c r="G44" s="54" t="s">
        <v>225</v>
      </c>
      <c r="H44" s="49"/>
      <c r="I44" s="49"/>
      <c r="J44" s="49"/>
    </row>
    <row r="45" spans="1:10" s="17" customFormat="1">
      <c r="A45" s="60" t="s">
        <v>246</v>
      </c>
      <c r="B45" s="49" t="s">
        <v>230</v>
      </c>
      <c r="C45" s="210" t="s">
        <v>226</v>
      </c>
      <c r="D45" s="77"/>
      <c r="E45" s="54" t="s">
        <v>223</v>
      </c>
      <c r="F45" s="54" t="s">
        <v>224</v>
      </c>
      <c r="G45" s="54" t="s">
        <v>225</v>
      </c>
      <c r="H45" s="50"/>
      <c r="I45" s="50"/>
      <c r="J45" s="50"/>
    </row>
    <row r="46" spans="1:10" s="17" customFormat="1" ht="16.5">
      <c r="A46" s="60" t="s">
        <v>170</v>
      </c>
      <c r="B46" s="60"/>
      <c r="C46" s="290"/>
      <c r="D46" s="137"/>
      <c r="E46" s="54" t="s">
        <v>227</v>
      </c>
      <c r="F46" s="54" t="s">
        <v>228</v>
      </c>
      <c r="G46" s="54" t="s">
        <v>282</v>
      </c>
      <c r="H46" s="50"/>
      <c r="I46" s="50"/>
      <c r="J46" s="50"/>
    </row>
    <row r="47" spans="1:10" s="17" customFormat="1">
      <c r="A47" s="285" t="s">
        <v>231</v>
      </c>
      <c r="B47" s="285"/>
      <c r="C47" s="285"/>
      <c r="D47" s="286"/>
      <c r="E47" s="285" t="s">
        <v>283</v>
      </c>
      <c r="F47" s="60"/>
      <c r="G47" s="60"/>
      <c r="H47" s="50"/>
      <c r="I47" s="50"/>
      <c r="J47" s="50"/>
    </row>
    <row r="48" spans="1:10" s="17" customFormat="1" thickBot="1">
      <c r="A48" s="13"/>
      <c r="B48" s="18"/>
      <c r="C48" s="13"/>
      <c r="D48" s="13"/>
      <c r="E48" s="13"/>
      <c r="F48" s="15"/>
      <c r="G48" s="13"/>
      <c r="H48" s="16"/>
      <c r="I48" s="16"/>
      <c r="J48" s="13"/>
    </row>
    <row r="49" spans="1:10" s="9" customFormat="1" ht="12.75" thickBot="1">
      <c r="A49" s="71" t="s">
        <v>96</v>
      </c>
      <c r="B49" s="25" t="s">
        <v>99</v>
      </c>
      <c r="C49" s="25" t="s">
        <v>251</v>
      </c>
      <c r="D49" s="25" t="s">
        <v>16</v>
      </c>
      <c r="E49" s="131" t="str">
        <f>SHELL!E11</f>
        <v>BLACK</v>
      </c>
      <c r="F49" s="131" t="str">
        <f>SHELL!F11</f>
        <v>MILITARY</v>
      </c>
      <c r="G49" s="131" t="str">
        <f>SHELL!G11</f>
        <v>PINK</v>
      </c>
      <c r="H49" s="131">
        <f>SHELL!H11</f>
        <v>0</v>
      </c>
      <c r="I49" s="131">
        <f>SHELL!I11</f>
        <v>0</v>
      </c>
      <c r="J49" s="135">
        <f>SHELL!J11</f>
        <v>0</v>
      </c>
    </row>
    <row r="50" spans="1:10" s="9" customFormat="1" ht="24">
      <c r="A50" s="50" t="s">
        <v>111</v>
      </c>
      <c r="B50" s="50" t="s">
        <v>140</v>
      </c>
      <c r="C50" s="50"/>
      <c r="D50" s="77">
        <v>1</v>
      </c>
      <c r="E50" s="50" t="s">
        <v>140</v>
      </c>
      <c r="F50" s="50"/>
      <c r="G50" s="50"/>
      <c r="H50" s="50"/>
      <c r="I50" s="50"/>
      <c r="J50" s="50"/>
    </row>
    <row r="51" spans="1:10" s="9" customFormat="1" ht="24">
      <c r="A51" s="136" t="s">
        <v>47</v>
      </c>
      <c r="B51" s="50" t="s">
        <v>159</v>
      </c>
      <c r="C51" s="50"/>
      <c r="D51" s="77">
        <v>1</v>
      </c>
      <c r="E51" s="50"/>
      <c r="F51" s="50"/>
      <c r="G51" s="50"/>
      <c r="H51" s="50"/>
      <c r="I51" s="50"/>
      <c r="J51" s="50"/>
    </row>
    <row r="52" spans="1:10" s="9" customFormat="1">
      <c r="A52" s="50" t="s">
        <v>248</v>
      </c>
      <c r="B52" s="50" t="s">
        <v>48</v>
      </c>
      <c r="C52" s="60" t="s">
        <v>49</v>
      </c>
      <c r="D52" s="77">
        <v>1</v>
      </c>
      <c r="E52" s="60" t="s">
        <v>48</v>
      </c>
      <c r="F52" s="60"/>
      <c r="G52" s="60"/>
      <c r="H52" s="50"/>
      <c r="I52" s="50"/>
      <c r="J52" s="50"/>
    </row>
    <row r="53" spans="1:10" s="9" customFormat="1">
      <c r="A53" s="50" t="s">
        <v>248</v>
      </c>
      <c r="B53" s="233" t="s">
        <v>50</v>
      </c>
      <c r="C53" s="60" t="s">
        <v>49</v>
      </c>
      <c r="D53" s="77">
        <v>1</v>
      </c>
      <c r="E53" s="50" t="s">
        <v>50</v>
      </c>
      <c r="F53" s="50"/>
      <c r="G53" s="50"/>
      <c r="H53" s="50"/>
      <c r="I53" s="50"/>
      <c r="J53" s="50"/>
    </row>
    <row r="54" spans="1:10" s="9" customFormat="1">
      <c r="A54" s="50" t="s">
        <v>248</v>
      </c>
      <c r="B54" s="233" t="s">
        <v>51</v>
      </c>
      <c r="C54" s="60" t="s">
        <v>49</v>
      </c>
      <c r="D54" s="77">
        <v>1</v>
      </c>
      <c r="E54" s="50" t="s">
        <v>51</v>
      </c>
      <c r="F54" s="50"/>
      <c r="G54" s="50"/>
      <c r="H54" s="50"/>
      <c r="I54" s="50"/>
      <c r="J54" s="50"/>
    </row>
    <row r="55" spans="1:10" s="9" customFormat="1" ht="24">
      <c r="A55" s="50" t="s">
        <v>160</v>
      </c>
      <c r="B55" s="50" t="s">
        <v>161</v>
      </c>
      <c r="C55" s="50" t="s">
        <v>162</v>
      </c>
      <c r="D55" s="77">
        <v>1</v>
      </c>
      <c r="E55" s="50" t="s">
        <v>161</v>
      </c>
      <c r="F55" s="252"/>
      <c r="G55" s="252"/>
      <c r="H55" s="252"/>
      <c r="I55" s="252"/>
      <c r="J55" s="252"/>
    </row>
    <row r="56" spans="1:10" s="9" customFormat="1">
      <c r="A56" s="6"/>
      <c r="B56" s="6"/>
      <c r="C56" s="6"/>
      <c r="D56" s="8"/>
      <c r="E56" s="6"/>
      <c r="F56" s="22"/>
      <c r="G56" s="6"/>
      <c r="H56" s="6"/>
      <c r="I56" s="6"/>
      <c r="J56" s="6"/>
    </row>
    <row r="57" spans="1:10" s="9" customFormat="1">
      <c r="A57" s="6"/>
      <c r="B57" s="6"/>
      <c r="C57" s="6"/>
      <c r="D57" s="8"/>
      <c r="E57" s="6"/>
      <c r="F57" s="22"/>
      <c r="G57" s="6"/>
      <c r="H57" s="6"/>
      <c r="I57" s="6"/>
      <c r="J57" s="6"/>
    </row>
    <row r="58" spans="1:10" s="9" customFormat="1">
      <c r="A58" s="6"/>
      <c r="B58" s="6"/>
      <c r="C58" s="6"/>
      <c r="D58" s="8"/>
      <c r="E58" s="6"/>
      <c r="F58" s="22"/>
      <c r="G58" s="6"/>
      <c r="H58" s="6"/>
      <c r="I58" s="6"/>
      <c r="J58" s="6"/>
    </row>
    <row r="59" spans="1:10">
      <c r="H59" s="6"/>
      <c r="I59" s="6"/>
    </row>
  </sheetData>
  <mergeCells count="24"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  <mergeCell ref="B4:C4"/>
    <mergeCell ref="D4:E4"/>
    <mergeCell ref="D6:E6"/>
    <mergeCell ref="F2:G2"/>
    <mergeCell ref="B3:C3"/>
    <mergeCell ref="D3:E3"/>
    <mergeCell ref="D2:E2"/>
    <mergeCell ref="F5:G5"/>
    <mergeCell ref="H6:J6"/>
    <mergeCell ref="H7:J7"/>
    <mergeCell ref="F6:G6"/>
    <mergeCell ref="B7:C7"/>
    <mergeCell ref="F7:G7"/>
    <mergeCell ref="D7:E7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2"/>
  <sheetViews>
    <sheetView showGridLines="0" topLeftCell="A11" zoomScaleNormal="125" workbookViewId="0">
      <selection activeCell="K11" sqref="K11"/>
    </sheetView>
  </sheetViews>
  <sheetFormatPr defaultColWidth="10.875" defaultRowHeight="16.5"/>
  <cols>
    <col min="1" max="1" width="9.875" style="20" customWidth="1"/>
    <col min="2" max="2" width="18.5" style="20" customWidth="1"/>
    <col min="3" max="3" width="18.625" style="20" customWidth="1"/>
    <col min="4" max="15" width="5.625" style="20" customWidth="1"/>
    <col min="16" max="16" width="5.625" style="47" customWidth="1"/>
    <col min="17" max="19" width="5.625" style="20" customWidth="1"/>
    <col min="20" max="20" width="9.125" style="20" customWidth="1"/>
    <col min="21" max="21" width="14.5" style="20" customWidth="1"/>
    <col min="22" max="32" width="11" customWidth="1"/>
    <col min="33" max="16384" width="10.875" style="20"/>
  </cols>
  <sheetData>
    <row r="1" spans="1:32" ht="23.25">
      <c r="A1" s="164"/>
      <c r="B1" s="140" t="str">
        <f>SHELL!$B$1</f>
        <v>L1 Womens Jacket</v>
      </c>
      <c r="C1" s="141"/>
      <c r="D1" s="142"/>
      <c r="E1" s="142"/>
      <c r="F1" s="142"/>
      <c r="G1" s="142"/>
      <c r="H1" s="142"/>
      <c r="I1" s="142"/>
      <c r="J1" s="142"/>
      <c r="K1" s="142"/>
      <c r="L1" s="142"/>
      <c r="M1" s="165"/>
      <c r="N1" s="111"/>
      <c r="O1" s="165"/>
      <c r="P1" s="166"/>
      <c r="Q1" s="165"/>
      <c r="R1" s="165"/>
      <c r="S1" s="165"/>
      <c r="T1" s="167"/>
      <c r="U1" s="66"/>
      <c r="V1" s="67"/>
      <c r="W1" s="67"/>
    </row>
    <row r="2" spans="1:32">
      <c r="A2" s="143"/>
      <c r="B2" s="370" t="str">
        <f>SHELL!B2</f>
        <v xml:space="preserve">SEASON: </v>
      </c>
      <c r="C2" s="371"/>
      <c r="D2" s="370" t="str">
        <f>SHELL!D2</f>
        <v>WINTER 2017/2018</v>
      </c>
      <c r="E2" s="375"/>
      <c r="F2" s="375"/>
      <c r="G2" s="375"/>
      <c r="H2" s="375"/>
      <c r="I2" s="376"/>
      <c r="J2" s="370" t="str">
        <f>SHELL!F3</f>
        <v>DATE CREATED:</v>
      </c>
      <c r="K2" s="375"/>
      <c r="L2" s="375"/>
      <c r="M2" s="375"/>
      <c r="N2" s="375"/>
      <c r="O2" s="376"/>
      <c r="P2" s="381"/>
      <c r="Q2" s="382"/>
      <c r="R2" s="382"/>
      <c r="S2" s="382"/>
      <c r="T2" s="383"/>
      <c r="U2" s="68"/>
      <c r="V2" s="65"/>
      <c r="W2" s="67"/>
    </row>
    <row r="3" spans="1:32">
      <c r="A3" s="144"/>
      <c r="B3" s="316" t="str">
        <f>SHELL!B3</f>
        <v>STYLE NUMBER:</v>
      </c>
      <c r="C3" s="372"/>
      <c r="D3" s="316" t="str">
        <f>SHELL!D3</f>
        <v>L1TA-107-17</v>
      </c>
      <c r="E3" s="377"/>
      <c r="F3" s="377"/>
      <c r="G3" s="377"/>
      <c r="H3" s="377"/>
      <c r="I3" s="378"/>
      <c r="J3" s="316" t="str">
        <f>SHELL!F4</f>
        <v xml:space="preserve">DATE REVISED: </v>
      </c>
      <c r="K3" s="377"/>
      <c r="L3" s="377"/>
      <c r="M3" s="377"/>
      <c r="N3" s="377"/>
      <c r="O3" s="378"/>
      <c r="P3" s="384"/>
      <c r="Q3" s="385"/>
      <c r="R3" s="385"/>
      <c r="S3" s="385"/>
      <c r="T3" s="386"/>
      <c r="U3" s="68"/>
      <c r="V3" s="66"/>
      <c r="W3" s="67"/>
    </row>
    <row r="4" spans="1:32" ht="33" customHeight="1">
      <c r="A4" s="144"/>
      <c r="B4" s="316" t="str">
        <f>SHELL!B4</f>
        <v xml:space="preserve">STYLE NAME: </v>
      </c>
      <c r="C4" s="372"/>
      <c r="D4" s="316" t="str">
        <f>SHELL!D4</f>
        <v>MOONAGE</v>
      </c>
      <c r="E4" s="377"/>
      <c r="F4" s="377"/>
      <c r="G4" s="377"/>
      <c r="H4" s="377"/>
      <c r="I4" s="378"/>
      <c r="J4" s="316" t="str">
        <f>SHELL!F5</f>
        <v xml:space="preserve">BLOCK: </v>
      </c>
      <c r="K4" s="377"/>
      <c r="L4" s="377"/>
      <c r="M4" s="377"/>
      <c r="N4" s="377"/>
      <c r="O4" s="378"/>
      <c r="P4" s="387">
        <f>SHELL!H5</f>
        <v>0</v>
      </c>
      <c r="Q4" s="388"/>
      <c r="R4" s="388"/>
      <c r="S4" s="388"/>
      <c r="T4" s="389"/>
      <c r="U4" s="68"/>
      <c r="V4" s="65"/>
      <c r="W4" s="67"/>
    </row>
    <row r="5" spans="1:32" s="14" customFormat="1">
      <c r="A5" s="145"/>
      <c r="B5" s="316" t="s">
        <v>37</v>
      </c>
      <c r="C5" s="372"/>
      <c r="D5" s="324" t="str">
        <f>SHELL!$D$8</f>
        <v>WOMENS SMALL</v>
      </c>
      <c r="E5" s="379"/>
      <c r="F5" s="379"/>
      <c r="G5" s="379"/>
      <c r="H5" s="379"/>
      <c r="I5" s="380"/>
      <c r="J5" s="316" t="str">
        <f>SHELL!F6</f>
        <v xml:space="preserve">FIT: </v>
      </c>
      <c r="K5" s="377"/>
      <c r="L5" s="377"/>
      <c r="M5" s="377"/>
      <c r="N5" s="377"/>
      <c r="O5" s="378"/>
      <c r="P5" s="387" t="str">
        <f>SHELL!H6</f>
        <v>STREET FIT</v>
      </c>
      <c r="Q5" s="388"/>
      <c r="R5" s="388"/>
      <c r="S5" s="388"/>
      <c r="T5" s="389"/>
      <c r="U5" s="68"/>
      <c r="V5" s="65"/>
      <c r="W5" s="67"/>
      <c r="X5" s="39"/>
      <c r="Y5" s="39"/>
      <c r="Z5" s="39"/>
      <c r="AA5" s="39"/>
      <c r="AB5" s="39"/>
      <c r="AC5" s="39"/>
      <c r="AD5" s="39"/>
      <c r="AE5" s="39"/>
      <c r="AF5" s="39"/>
    </row>
    <row r="6" spans="1:32" s="14" customFormat="1" ht="267" customHeight="1" thickBot="1">
      <c r="B6" s="44"/>
      <c r="C6" s="53"/>
      <c r="D6" s="11"/>
      <c r="E6" s="8"/>
      <c r="F6" s="23"/>
      <c r="P6" s="52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s="14" customFormat="1" ht="29.1" customHeight="1" thickBot="1">
      <c r="B7" s="44"/>
      <c r="C7" s="53"/>
      <c r="D7" s="11"/>
      <c r="E7" s="185"/>
      <c r="F7" s="182" t="s">
        <v>69</v>
      </c>
      <c r="G7" s="183"/>
      <c r="H7" s="184"/>
      <c r="I7" s="182" t="s">
        <v>118</v>
      </c>
      <c r="J7" s="183"/>
      <c r="K7" s="184"/>
      <c r="L7" s="182" t="s">
        <v>119</v>
      </c>
      <c r="M7" s="183"/>
      <c r="N7" s="184"/>
      <c r="O7" s="182" t="s">
        <v>120</v>
      </c>
      <c r="P7" s="183"/>
      <c r="Q7" s="184"/>
      <c r="R7" s="182" t="s">
        <v>262</v>
      </c>
      <c r="S7" s="183"/>
      <c r="T7" s="186" t="s">
        <v>75</v>
      </c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s="14" customFormat="1" ht="23.1" customHeight="1" thickBot="1">
      <c r="B8" s="11"/>
      <c r="C8" s="38"/>
      <c r="D8" s="11"/>
      <c r="E8" s="179" t="s">
        <v>252</v>
      </c>
      <c r="F8" s="390">
        <v>42580</v>
      </c>
      <c r="G8" s="391"/>
      <c r="H8" s="179" t="s">
        <v>252</v>
      </c>
      <c r="I8" s="390">
        <v>42621</v>
      </c>
      <c r="J8" s="391"/>
      <c r="K8" s="179" t="s">
        <v>252</v>
      </c>
      <c r="L8" s="390"/>
      <c r="M8" s="391"/>
      <c r="N8" s="179" t="s">
        <v>252</v>
      </c>
      <c r="O8" s="390"/>
      <c r="P8" s="391"/>
      <c r="Q8" s="179" t="s">
        <v>252</v>
      </c>
      <c r="R8" s="390"/>
      <c r="S8" s="391"/>
      <c r="T8" s="181"/>
      <c r="U8" s="180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ht="59.1" customHeight="1" thickBot="1">
      <c r="B9" s="46"/>
      <c r="C9" s="7"/>
      <c r="D9" s="160" t="s">
        <v>85</v>
      </c>
      <c r="E9" s="187" t="s">
        <v>68</v>
      </c>
      <c r="F9" s="188" t="s">
        <v>174</v>
      </c>
      <c r="G9" s="189" t="s">
        <v>83</v>
      </c>
      <c r="H9" s="187" t="s">
        <v>263</v>
      </c>
      <c r="I9" s="188" t="s">
        <v>174</v>
      </c>
      <c r="J9" s="189" t="s">
        <v>83</v>
      </c>
      <c r="K9" s="187" t="s">
        <v>263</v>
      </c>
      <c r="L9" s="188" t="s">
        <v>174</v>
      </c>
      <c r="M9" s="189" t="s">
        <v>83</v>
      </c>
      <c r="N9" s="187" t="s">
        <v>263</v>
      </c>
      <c r="O9" s="188" t="s">
        <v>174</v>
      </c>
      <c r="P9" s="189" t="s">
        <v>83</v>
      </c>
      <c r="Q9" s="187" t="s">
        <v>263</v>
      </c>
      <c r="R9" s="188" t="s">
        <v>174</v>
      </c>
      <c r="S9" s="189" t="s">
        <v>83</v>
      </c>
      <c r="T9" s="190" t="s">
        <v>180</v>
      </c>
    </row>
    <row r="10" spans="1:32" ht="17.100000000000001" customHeight="1">
      <c r="A10" s="270" t="s">
        <v>40</v>
      </c>
      <c r="B10" s="352" t="s">
        <v>175</v>
      </c>
      <c r="C10" s="353"/>
      <c r="D10" s="214">
        <v>0.25</v>
      </c>
      <c r="E10" s="253">
        <v>26</v>
      </c>
      <c r="F10" s="192">
        <v>26</v>
      </c>
      <c r="G10" s="193"/>
      <c r="H10" s="253">
        <v>26</v>
      </c>
      <c r="I10" s="192">
        <v>26</v>
      </c>
      <c r="J10" s="193"/>
      <c r="K10" s="191"/>
      <c r="L10" s="192"/>
      <c r="M10" s="193"/>
      <c r="N10" s="253">
        <v>26</v>
      </c>
      <c r="O10" s="192"/>
      <c r="P10" s="193"/>
      <c r="Q10" s="191"/>
      <c r="R10" s="192"/>
      <c r="S10" s="193"/>
      <c r="T10" s="253"/>
    </row>
    <row r="11" spans="1:32" ht="17.100000000000001" customHeight="1">
      <c r="A11" s="271" t="s">
        <v>41</v>
      </c>
      <c r="B11" s="362" t="s">
        <v>95</v>
      </c>
      <c r="C11" s="363"/>
      <c r="D11" s="215">
        <v>0.25</v>
      </c>
      <c r="E11" s="254">
        <v>29.5</v>
      </c>
      <c r="F11" s="150">
        <v>30</v>
      </c>
      <c r="G11" s="175" t="s">
        <v>309</v>
      </c>
      <c r="H11" s="254">
        <v>30</v>
      </c>
      <c r="I11" s="150">
        <v>29.5</v>
      </c>
      <c r="J11" s="175">
        <v>30</v>
      </c>
      <c r="K11" s="149"/>
      <c r="L11" s="150"/>
      <c r="M11" s="175"/>
      <c r="N11" s="254">
        <v>30</v>
      </c>
      <c r="O11" s="150"/>
      <c r="P11" s="175"/>
      <c r="Q11" s="149"/>
      <c r="R11" s="150"/>
      <c r="S11" s="175"/>
      <c r="T11" s="254"/>
    </row>
    <row r="12" spans="1:32" ht="3.95" customHeight="1">
      <c r="A12" s="272"/>
      <c r="B12" s="273"/>
      <c r="C12" s="274"/>
      <c r="D12" s="216"/>
      <c r="E12" s="255"/>
      <c r="F12" s="152"/>
      <c r="G12" s="176"/>
      <c r="H12" s="255"/>
      <c r="I12" s="152"/>
      <c r="J12" s="176"/>
      <c r="K12" s="151"/>
      <c r="L12" s="152"/>
      <c r="M12" s="176"/>
      <c r="N12" s="255"/>
      <c r="O12" s="152"/>
      <c r="P12" s="176"/>
      <c r="Q12" s="151"/>
      <c r="R12" s="152"/>
      <c r="S12" s="176"/>
      <c r="T12" s="255"/>
    </row>
    <row r="13" spans="1:32" ht="17.100000000000001" customHeight="1">
      <c r="A13" s="275" t="s">
        <v>93</v>
      </c>
      <c r="B13" s="366" t="s">
        <v>107</v>
      </c>
      <c r="C13" s="367"/>
      <c r="D13" s="217">
        <v>0.5</v>
      </c>
      <c r="E13" s="254"/>
      <c r="F13" s="153"/>
      <c r="G13" s="175"/>
      <c r="H13" s="254"/>
      <c r="I13" s="153"/>
      <c r="J13" s="175"/>
      <c r="K13" s="149"/>
      <c r="L13" s="153"/>
      <c r="M13" s="175"/>
      <c r="N13" s="254"/>
      <c r="O13" s="153"/>
      <c r="P13" s="175"/>
      <c r="Q13" s="149"/>
      <c r="R13" s="153"/>
      <c r="S13" s="175"/>
      <c r="T13" s="254"/>
    </row>
    <row r="14" spans="1:32" ht="27.95" customHeight="1">
      <c r="A14" s="276" t="s">
        <v>241</v>
      </c>
      <c r="B14" s="350" t="s">
        <v>109</v>
      </c>
      <c r="C14" s="351"/>
      <c r="D14" s="217">
        <v>0.5</v>
      </c>
      <c r="E14" s="254">
        <v>20.75</v>
      </c>
      <c r="F14" s="153">
        <v>19</v>
      </c>
      <c r="G14" s="175">
        <v>21.25</v>
      </c>
      <c r="H14" s="254">
        <v>21.25</v>
      </c>
      <c r="I14" s="153">
        <v>21.25</v>
      </c>
      <c r="J14" s="175"/>
      <c r="K14" s="149"/>
      <c r="L14" s="153"/>
      <c r="M14" s="175"/>
      <c r="N14" s="254">
        <v>21.25</v>
      </c>
      <c r="O14" s="153"/>
      <c r="P14" s="175"/>
      <c r="Q14" s="149"/>
      <c r="R14" s="153"/>
      <c r="S14" s="175"/>
      <c r="T14" s="254"/>
    </row>
    <row r="15" spans="1:32" ht="24.95" customHeight="1">
      <c r="A15" s="271" t="s">
        <v>242</v>
      </c>
      <c r="B15" s="354" t="s">
        <v>2</v>
      </c>
      <c r="C15" s="355"/>
      <c r="D15" s="218">
        <v>0.5</v>
      </c>
      <c r="E15" s="254">
        <v>20</v>
      </c>
      <c r="F15" s="150">
        <v>18</v>
      </c>
      <c r="G15" s="175">
        <v>21.25</v>
      </c>
      <c r="H15" s="254">
        <v>21.25</v>
      </c>
      <c r="I15" s="150">
        <v>21.25</v>
      </c>
      <c r="J15" s="175"/>
      <c r="K15" s="149"/>
      <c r="L15" s="150"/>
      <c r="M15" s="175"/>
      <c r="N15" s="254">
        <v>21.25</v>
      </c>
      <c r="O15" s="150"/>
      <c r="P15" s="175"/>
      <c r="Q15" s="149"/>
      <c r="R15" s="150"/>
      <c r="S15" s="175"/>
      <c r="T15" s="254"/>
    </row>
    <row r="16" spans="1:32" ht="24.95" customHeight="1">
      <c r="A16" s="271"/>
      <c r="B16" s="364" t="s">
        <v>23</v>
      </c>
      <c r="C16" s="365"/>
      <c r="D16" s="218">
        <v>0.5</v>
      </c>
      <c r="E16" s="254"/>
      <c r="F16" s="150">
        <v>17.25</v>
      </c>
      <c r="G16" s="175">
        <v>21.5</v>
      </c>
      <c r="H16" s="254">
        <v>21.5</v>
      </c>
      <c r="I16" s="150">
        <v>22</v>
      </c>
      <c r="J16" s="175">
        <v>21.5</v>
      </c>
      <c r="K16" s="149"/>
      <c r="L16" s="150"/>
      <c r="M16" s="175"/>
      <c r="N16" s="254">
        <v>21.5</v>
      </c>
      <c r="O16" s="150"/>
      <c r="P16" s="175"/>
      <c r="Q16" s="149"/>
      <c r="R16" s="150"/>
      <c r="S16" s="175"/>
      <c r="T16" s="254"/>
    </row>
    <row r="17" spans="1:20" ht="17.100000000000001" customHeight="1">
      <c r="A17" s="271" t="s">
        <v>243</v>
      </c>
      <c r="B17" s="356" t="s">
        <v>238</v>
      </c>
      <c r="C17" s="357"/>
      <c r="D17" s="215">
        <v>0.5</v>
      </c>
      <c r="E17" s="254">
        <v>18.25</v>
      </c>
      <c r="F17" s="150">
        <v>17.25</v>
      </c>
      <c r="G17" s="175">
        <v>18.5</v>
      </c>
      <c r="H17" s="254">
        <v>18.5</v>
      </c>
      <c r="I17" s="150">
        <v>18.25</v>
      </c>
      <c r="J17" s="175">
        <v>19</v>
      </c>
      <c r="K17" s="149"/>
      <c r="L17" s="150"/>
      <c r="M17" s="175"/>
      <c r="N17" s="254">
        <v>19</v>
      </c>
      <c r="O17" s="150"/>
      <c r="P17" s="175"/>
      <c r="Q17" s="149"/>
      <c r="R17" s="150"/>
      <c r="S17" s="175"/>
      <c r="T17" s="254"/>
    </row>
    <row r="18" spans="1:20" ht="3.95" customHeight="1">
      <c r="A18" s="272"/>
      <c r="B18" s="273"/>
      <c r="C18" s="273"/>
      <c r="D18" s="216"/>
      <c r="E18" s="255"/>
      <c r="F18" s="152"/>
      <c r="G18" s="176"/>
      <c r="H18" s="255"/>
      <c r="I18" s="152"/>
      <c r="J18" s="176"/>
      <c r="K18" s="151"/>
      <c r="L18" s="152"/>
      <c r="M18" s="176"/>
      <c r="N18" s="255"/>
      <c r="O18" s="152"/>
      <c r="P18" s="176"/>
      <c r="Q18" s="151"/>
      <c r="R18" s="152"/>
      <c r="S18" s="176"/>
      <c r="T18" s="255"/>
    </row>
    <row r="19" spans="1:20" ht="17.100000000000001" customHeight="1">
      <c r="A19" s="277" t="s">
        <v>244</v>
      </c>
      <c r="B19" s="360" t="s">
        <v>74</v>
      </c>
      <c r="C19" s="361"/>
      <c r="D19" s="217">
        <v>0.125</v>
      </c>
      <c r="E19" s="254">
        <v>10.75</v>
      </c>
      <c r="F19" s="150">
        <v>10.5</v>
      </c>
      <c r="G19" s="175">
        <v>10.75</v>
      </c>
      <c r="H19" s="254">
        <v>10.75</v>
      </c>
      <c r="I19" s="150">
        <v>10.75</v>
      </c>
      <c r="J19" s="175"/>
      <c r="K19" s="149"/>
      <c r="L19" s="150"/>
      <c r="M19" s="175"/>
      <c r="N19" s="254">
        <v>10.75</v>
      </c>
      <c r="O19" s="150"/>
      <c r="P19" s="175"/>
      <c r="Q19" s="149"/>
      <c r="R19" s="150"/>
      <c r="S19" s="175"/>
      <c r="T19" s="254"/>
    </row>
    <row r="20" spans="1:20" ht="17.100000000000001" customHeight="1">
      <c r="A20" s="270" t="s">
        <v>245</v>
      </c>
      <c r="B20" s="358" t="s">
        <v>178</v>
      </c>
      <c r="C20" s="359"/>
      <c r="D20" s="217">
        <v>0.125</v>
      </c>
      <c r="E20" s="254"/>
      <c r="F20" s="150"/>
      <c r="G20" s="175"/>
      <c r="H20" s="254"/>
      <c r="I20" s="150"/>
      <c r="J20" s="175"/>
      <c r="K20" s="149"/>
      <c r="L20" s="150"/>
      <c r="M20" s="175"/>
      <c r="N20" s="254"/>
      <c r="O20" s="150"/>
      <c r="P20" s="175"/>
      <c r="Q20" s="149"/>
      <c r="R20" s="150"/>
      <c r="S20" s="175"/>
      <c r="T20" s="254"/>
    </row>
    <row r="21" spans="1:20" ht="17.100000000000001" customHeight="1">
      <c r="A21" s="270" t="s">
        <v>240</v>
      </c>
      <c r="B21" s="358" t="s">
        <v>239</v>
      </c>
      <c r="C21" s="359"/>
      <c r="D21" s="218">
        <v>0.25</v>
      </c>
      <c r="E21" s="254">
        <v>8.5</v>
      </c>
      <c r="F21" s="150">
        <v>7.75</v>
      </c>
      <c r="G21" s="175">
        <v>8.5</v>
      </c>
      <c r="H21" s="254">
        <v>8.5</v>
      </c>
      <c r="I21" s="150">
        <v>8.5</v>
      </c>
      <c r="J21" s="175"/>
      <c r="K21" s="149"/>
      <c r="L21" s="150"/>
      <c r="M21" s="175"/>
      <c r="N21" s="254">
        <v>8.5</v>
      </c>
      <c r="O21" s="150"/>
      <c r="P21" s="175"/>
      <c r="Q21" s="149"/>
      <c r="R21" s="150"/>
      <c r="S21" s="175"/>
      <c r="T21" s="254"/>
    </row>
    <row r="22" spans="1:20" ht="17.100000000000001" customHeight="1">
      <c r="A22" s="270" t="s">
        <v>254</v>
      </c>
      <c r="B22" s="358" t="s">
        <v>3</v>
      </c>
      <c r="C22" s="359"/>
      <c r="D22" s="218">
        <v>0.25</v>
      </c>
      <c r="E22" s="254">
        <v>6.75</v>
      </c>
      <c r="F22" s="150">
        <v>6.375</v>
      </c>
      <c r="G22" s="175">
        <v>7</v>
      </c>
      <c r="H22" s="254">
        <v>7</v>
      </c>
      <c r="I22" s="150">
        <v>7</v>
      </c>
      <c r="J22" s="175"/>
      <c r="K22" s="149"/>
      <c r="L22" s="150"/>
      <c r="M22" s="175"/>
      <c r="N22" s="254">
        <v>7</v>
      </c>
      <c r="O22" s="150"/>
      <c r="P22" s="175"/>
      <c r="Q22" s="149"/>
      <c r="R22" s="150"/>
      <c r="S22" s="175"/>
      <c r="T22" s="254"/>
    </row>
    <row r="23" spans="1:20" ht="17.100000000000001" customHeight="1">
      <c r="A23" s="270" t="s">
        <v>255</v>
      </c>
      <c r="B23" s="358" t="s">
        <v>105</v>
      </c>
      <c r="C23" s="359"/>
      <c r="D23" s="218">
        <v>0.125</v>
      </c>
      <c r="E23" s="254">
        <v>4.75</v>
      </c>
      <c r="F23" s="150">
        <v>4</v>
      </c>
      <c r="G23" s="175">
        <v>4.5</v>
      </c>
      <c r="H23" s="254">
        <v>4.5</v>
      </c>
      <c r="I23" s="150">
        <v>4.5</v>
      </c>
      <c r="J23" s="175">
        <v>4.25</v>
      </c>
      <c r="K23" s="149"/>
      <c r="L23" s="150"/>
      <c r="M23" s="175"/>
      <c r="N23" s="254">
        <v>4.25</v>
      </c>
      <c r="O23" s="150"/>
      <c r="P23" s="175"/>
      <c r="Q23" s="149"/>
      <c r="R23" s="150"/>
      <c r="S23" s="175"/>
      <c r="T23" s="254"/>
    </row>
    <row r="24" spans="1:20" ht="17.100000000000001" customHeight="1">
      <c r="A24" s="270" t="s">
        <v>44</v>
      </c>
      <c r="B24" s="352" t="s">
        <v>94</v>
      </c>
      <c r="C24" s="353"/>
      <c r="D24" s="218">
        <v>0.125</v>
      </c>
      <c r="E24" s="254">
        <v>4</v>
      </c>
      <c r="F24" s="150">
        <v>4</v>
      </c>
      <c r="G24" s="175"/>
      <c r="H24" s="254">
        <v>4</v>
      </c>
      <c r="I24" s="150">
        <v>4</v>
      </c>
      <c r="J24" s="175"/>
      <c r="K24" s="149"/>
      <c r="L24" s="150"/>
      <c r="M24" s="175"/>
      <c r="N24" s="254">
        <v>4</v>
      </c>
      <c r="O24" s="150"/>
      <c r="P24" s="175"/>
      <c r="Q24" s="149"/>
      <c r="R24" s="150"/>
      <c r="S24" s="175"/>
      <c r="T24" s="254"/>
    </row>
    <row r="25" spans="1:20" ht="17.100000000000001" customHeight="1">
      <c r="A25" s="271" t="s">
        <v>45</v>
      </c>
      <c r="B25" s="362" t="s">
        <v>165</v>
      </c>
      <c r="C25" s="363"/>
      <c r="D25" s="215">
        <v>0.25</v>
      </c>
      <c r="E25" s="254">
        <v>34.5</v>
      </c>
      <c r="F25" s="150">
        <v>34.5</v>
      </c>
      <c r="G25" s="175"/>
      <c r="H25" s="254">
        <v>34.5</v>
      </c>
      <c r="I25" s="150">
        <v>35</v>
      </c>
      <c r="J25" s="175"/>
      <c r="K25" s="149"/>
      <c r="L25" s="150"/>
      <c r="M25" s="175"/>
      <c r="N25" s="254">
        <v>34.5</v>
      </c>
      <c r="O25" s="150"/>
      <c r="P25" s="175"/>
      <c r="Q25" s="149"/>
      <c r="R25" s="150"/>
      <c r="S25" s="175"/>
      <c r="T25" s="254"/>
    </row>
    <row r="26" spans="1:20" ht="3.95" customHeight="1">
      <c r="A26" s="272"/>
      <c r="B26" s="273"/>
      <c r="C26" s="274"/>
      <c r="D26" s="216"/>
      <c r="E26" s="255"/>
      <c r="F26" s="152"/>
      <c r="G26" s="176"/>
      <c r="H26" s="255"/>
      <c r="I26" s="152"/>
      <c r="J26" s="176"/>
      <c r="K26" s="151"/>
      <c r="L26" s="152"/>
      <c r="M26" s="176"/>
      <c r="N26" s="255"/>
      <c r="O26" s="152"/>
      <c r="P26" s="176"/>
      <c r="Q26" s="151"/>
      <c r="R26" s="152"/>
      <c r="S26" s="176"/>
      <c r="T26" s="255"/>
    </row>
    <row r="27" spans="1:20" ht="17.100000000000001" customHeight="1">
      <c r="A27" s="277" t="s">
        <v>256</v>
      </c>
      <c r="B27" s="368" t="s">
        <v>260</v>
      </c>
      <c r="C27" s="369"/>
      <c r="D27" s="217">
        <v>0.125</v>
      </c>
      <c r="E27" s="254">
        <v>9.5</v>
      </c>
      <c r="F27" s="150">
        <v>8.75</v>
      </c>
      <c r="G27" s="175">
        <v>9.5</v>
      </c>
      <c r="H27" s="254">
        <v>9.5</v>
      </c>
      <c r="I27" s="150">
        <v>9.5</v>
      </c>
      <c r="J27" s="175">
        <v>9</v>
      </c>
      <c r="K27" s="149"/>
      <c r="L27" s="150"/>
      <c r="M27" s="175"/>
      <c r="N27" s="254">
        <v>9</v>
      </c>
      <c r="O27" s="150"/>
      <c r="P27" s="175"/>
      <c r="Q27" s="149"/>
      <c r="R27" s="150"/>
      <c r="S27" s="175"/>
      <c r="T27" s="254"/>
    </row>
    <row r="28" spans="1:20" ht="17.100000000000001" customHeight="1">
      <c r="A28" s="270" t="s">
        <v>257</v>
      </c>
      <c r="B28" s="352" t="s">
        <v>46</v>
      </c>
      <c r="C28" s="353"/>
      <c r="D28" s="218">
        <v>0.125</v>
      </c>
      <c r="E28" s="254">
        <v>5</v>
      </c>
      <c r="F28" s="150">
        <v>4.5</v>
      </c>
      <c r="G28" s="175" t="s">
        <v>309</v>
      </c>
      <c r="H28" s="254">
        <v>4.5</v>
      </c>
      <c r="I28" s="150">
        <v>4.5</v>
      </c>
      <c r="J28" s="175">
        <v>4</v>
      </c>
      <c r="K28" s="149"/>
      <c r="L28" s="150"/>
      <c r="M28" s="175"/>
      <c r="N28" s="254">
        <v>4</v>
      </c>
      <c r="O28" s="150"/>
      <c r="P28" s="175"/>
      <c r="Q28" s="149"/>
      <c r="R28" s="150"/>
      <c r="S28" s="175"/>
      <c r="T28" s="254"/>
    </row>
    <row r="29" spans="1:20" ht="17.100000000000001" customHeight="1">
      <c r="A29" s="270" t="s">
        <v>258</v>
      </c>
      <c r="B29" s="352" t="s">
        <v>0</v>
      </c>
      <c r="C29" s="353"/>
      <c r="D29" s="218">
        <v>0.125</v>
      </c>
      <c r="E29" s="254">
        <v>1</v>
      </c>
      <c r="F29" s="150"/>
      <c r="G29" s="175"/>
      <c r="H29" s="254">
        <v>1</v>
      </c>
      <c r="I29" s="150">
        <v>1</v>
      </c>
      <c r="J29" s="175"/>
      <c r="K29" s="149"/>
      <c r="L29" s="150"/>
      <c r="M29" s="175"/>
      <c r="N29" s="254">
        <v>1</v>
      </c>
      <c r="O29" s="150"/>
      <c r="P29" s="175"/>
      <c r="Q29" s="149"/>
      <c r="R29" s="150"/>
      <c r="S29" s="175"/>
      <c r="T29" s="254"/>
    </row>
    <row r="30" spans="1:20" ht="17.100000000000001" customHeight="1">
      <c r="A30" s="270" t="s">
        <v>259</v>
      </c>
      <c r="B30" s="352" t="s">
        <v>86</v>
      </c>
      <c r="C30" s="353"/>
      <c r="D30" s="218">
        <v>0.125</v>
      </c>
      <c r="E30" s="254">
        <v>4</v>
      </c>
      <c r="F30" s="150"/>
      <c r="G30" s="175" t="s">
        <v>309</v>
      </c>
      <c r="H30" s="254">
        <v>4</v>
      </c>
      <c r="I30" s="150">
        <v>4</v>
      </c>
      <c r="J30" s="175"/>
      <c r="K30" s="149"/>
      <c r="L30" s="150"/>
      <c r="M30" s="175"/>
      <c r="N30" s="254">
        <v>4</v>
      </c>
      <c r="O30" s="150"/>
      <c r="P30" s="175"/>
      <c r="Q30" s="149"/>
      <c r="R30" s="150"/>
      <c r="S30" s="175"/>
      <c r="T30" s="254"/>
    </row>
    <row r="31" spans="1:20" ht="17.100000000000001" customHeight="1">
      <c r="A31" s="270" t="s">
        <v>102</v>
      </c>
      <c r="B31" s="352" t="s">
        <v>250</v>
      </c>
      <c r="C31" s="353"/>
      <c r="D31" s="218">
        <v>0.125</v>
      </c>
      <c r="E31" s="254"/>
      <c r="F31" s="150"/>
      <c r="G31" s="175"/>
      <c r="H31" s="254"/>
      <c r="I31" s="150"/>
      <c r="J31" s="175"/>
      <c r="K31" s="149"/>
      <c r="L31" s="150"/>
      <c r="M31" s="175"/>
      <c r="N31" s="254"/>
      <c r="O31" s="150"/>
      <c r="P31" s="175"/>
      <c r="Q31" s="149"/>
      <c r="R31" s="150"/>
      <c r="S31" s="175"/>
      <c r="T31" s="254"/>
    </row>
    <row r="32" spans="1:20" ht="17.100000000000001" customHeight="1">
      <c r="A32" s="270" t="s">
        <v>122</v>
      </c>
      <c r="B32" s="352" t="s">
        <v>88</v>
      </c>
      <c r="C32" s="353"/>
      <c r="D32" s="218">
        <v>0.5</v>
      </c>
      <c r="E32" s="254">
        <v>23.5</v>
      </c>
      <c r="F32" s="150"/>
      <c r="G32" s="175"/>
      <c r="H32" s="254"/>
      <c r="I32" s="150"/>
      <c r="J32" s="175"/>
      <c r="K32" s="149"/>
      <c r="L32" s="150"/>
      <c r="M32" s="175"/>
      <c r="N32" s="254"/>
      <c r="O32" s="150"/>
      <c r="P32" s="175"/>
      <c r="Q32" s="149"/>
      <c r="R32" s="150"/>
      <c r="S32" s="175"/>
      <c r="T32" s="254"/>
    </row>
    <row r="33" spans="1:20" ht="17.100000000000001" customHeight="1">
      <c r="A33" s="270" t="s">
        <v>103</v>
      </c>
      <c r="B33" s="352" t="s">
        <v>42</v>
      </c>
      <c r="C33" s="353"/>
      <c r="D33" s="218">
        <v>0.5</v>
      </c>
      <c r="E33" s="254">
        <v>27.5</v>
      </c>
      <c r="F33" s="150">
        <v>26.6</v>
      </c>
      <c r="G33" s="175">
        <v>27.5</v>
      </c>
      <c r="H33" s="254">
        <v>27.5</v>
      </c>
      <c r="I33" s="150">
        <v>27.5</v>
      </c>
      <c r="J33" s="175"/>
      <c r="K33" s="149"/>
      <c r="L33" s="150"/>
      <c r="M33" s="175"/>
      <c r="N33" s="254">
        <v>27.5</v>
      </c>
      <c r="O33" s="150"/>
      <c r="P33" s="175"/>
      <c r="Q33" s="149"/>
      <c r="R33" s="150"/>
      <c r="S33" s="175"/>
      <c r="T33" s="254"/>
    </row>
    <row r="34" spans="1:20" ht="17.100000000000001" customHeight="1">
      <c r="A34" s="270" t="s">
        <v>104</v>
      </c>
      <c r="B34" s="352" t="s">
        <v>121</v>
      </c>
      <c r="C34" s="353"/>
      <c r="D34" s="218">
        <v>0.125</v>
      </c>
      <c r="E34" s="254">
        <v>14.25</v>
      </c>
      <c r="F34" s="150">
        <v>14</v>
      </c>
      <c r="G34" s="175">
        <v>14.25</v>
      </c>
      <c r="H34" s="254">
        <v>14.25</v>
      </c>
      <c r="I34" s="150">
        <v>14.25</v>
      </c>
      <c r="J34" s="175"/>
      <c r="K34" s="149"/>
      <c r="L34" s="150"/>
      <c r="M34" s="175"/>
      <c r="N34" s="254">
        <v>14.25</v>
      </c>
      <c r="O34" s="150"/>
      <c r="P34" s="175"/>
      <c r="Q34" s="149"/>
      <c r="R34" s="150"/>
      <c r="S34" s="175"/>
      <c r="T34" s="254"/>
    </row>
    <row r="35" spans="1:20" ht="17.100000000000001" customHeight="1">
      <c r="A35" s="270" t="s">
        <v>171</v>
      </c>
      <c r="B35" s="352" t="s">
        <v>177</v>
      </c>
      <c r="C35" s="353"/>
      <c r="D35" s="218">
        <v>0.125</v>
      </c>
      <c r="E35" s="254">
        <v>10</v>
      </c>
      <c r="F35" s="150">
        <v>9.5</v>
      </c>
      <c r="G35" s="175">
        <v>10</v>
      </c>
      <c r="H35" s="254">
        <v>10</v>
      </c>
      <c r="I35" s="150">
        <v>10</v>
      </c>
      <c r="J35" s="175"/>
      <c r="K35" s="149"/>
      <c r="L35" s="150"/>
      <c r="M35" s="175"/>
      <c r="N35" s="254">
        <v>10</v>
      </c>
      <c r="O35" s="150"/>
      <c r="P35" s="175"/>
      <c r="Q35" s="149"/>
      <c r="R35" s="150"/>
      <c r="S35" s="175"/>
      <c r="T35" s="254"/>
    </row>
    <row r="36" spans="1:20" ht="17.100000000000001" customHeight="1">
      <c r="A36" s="270" t="s">
        <v>172</v>
      </c>
      <c r="B36" s="352" t="s">
        <v>249</v>
      </c>
      <c r="C36" s="353"/>
      <c r="D36" s="218">
        <v>0.25</v>
      </c>
      <c r="E36" s="254">
        <v>20.5</v>
      </c>
      <c r="F36" s="150">
        <v>20.5</v>
      </c>
      <c r="G36" s="177">
        <v>21</v>
      </c>
      <c r="H36" s="254">
        <v>21</v>
      </c>
      <c r="I36" s="150">
        <v>21</v>
      </c>
      <c r="J36" s="175"/>
      <c r="K36" s="149"/>
      <c r="L36" s="150"/>
      <c r="M36" s="175"/>
      <c r="N36" s="254">
        <v>21</v>
      </c>
      <c r="O36" s="150"/>
      <c r="P36" s="175"/>
      <c r="Q36" s="149"/>
      <c r="R36" s="150"/>
      <c r="S36" s="175"/>
      <c r="T36" s="254"/>
    </row>
    <row r="37" spans="1:20" ht="17.100000000000001" customHeight="1">
      <c r="A37" s="270" t="s">
        <v>173</v>
      </c>
      <c r="B37" s="354" t="s">
        <v>39</v>
      </c>
      <c r="C37" s="355"/>
      <c r="D37" s="215">
        <v>0.5</v>
      </c>
      <c r="E37" s="254">
        <v>29.5</v>
      </c>
      <c r="F37" s="150"/>
      <c r="G37" s="175"/>
      <c r="H37" s="254"/>
      <c r="I37" s="150"/>
      <c r="J37" s="175"/>
      <c r="K37" s="149"/>
      <c r="L37" s="150"/>
      <c r="M37" s="175"/>
      <c r="N37" s="254"/>
      <c r="O37" s="150"/>
      <c r="P37" s="175"/>
      <c r="Q37" s="149"/>
      <c r="R37" s="150"/>
      <c r="S37" s="175"/>
      <c r="T37" s="254"/>
    </row>
    <row r="38" spans="1:20" ht="17.100000000000001" customHeight="1">
      <c r="A38" s="271" t="s">
        <v>108</v>
      </c>
      <c r="B38" s="373" t="s">
        <v>145</v>
      </c>
      <c r="C38" s="374"/>
      <c r="D38" s="215">
        <v>0.5</v>
      </c>
      <c r="E38" s="254">
        <v>37</v>
      </c>
      <c r="F38" s="150"/>
      <c r="G38" s="175"/>
      <c r="H38" s="254"/>
      <c r="I38" s="150"/>
      <c r="J38" s="175"/>
      <c r="K38" s="149"/>
      <c r="L38" s="150"/>
      <c r="M38" s="175"/>
      <c r="N38" s="254"/>
      <c r="O38" s="150"/>
      <c r="P38" s="175"/>
      <c r="Q38" s="149"/>
      <c r="R38" s="150"/>
      <c r="S38" s="175"/>
      <c r="T38" s="254"/>
    </row>
    <row r="39" spans="1:20" ht="3.95" customHeight="1">
      <c r="A39" s="157"/>
      <c r="B39" s="78"/>
      <c r="C39" s="194"/>
      <c r="D39" s="216"/>
      <c r="E39" s="255"/>
      <c r="F39" s="152"/>
      <c r="G39" s="176"/>
      <c r="H39" s="255"/>
      <c r="I39" s="152"/>
      <c r="J39" s="176"/>
      <c r="K39" s="151"/>
      <c r="L39" s="152"/>
      <c r="M39" s="176"/>
      <c r="N39" s="255"/>
      <c r="O39" s="152"/>
      <c r="P39" s="176"/>
      <c r="Q39" s="151"/>
      <c r="R39" s="152"/>
      <c r="S39" s="176"/>
      <c r="T39" s="255"/>
    </row>
    <row r="40" spans="1:20" ht="18" customHeight="1">
      <c r="A40" s="158"/>
      <c r="B40" s="146" t="str">
        <f>TRIMS!A10</f>
        <v>CENTER FRONT</v>
      </c>
      <c r="C40" s="195" t="str">
        <f>TRIMS!B10</f>
        <v>#5 METAL</v>
      </c>
      <c r="D40" s="217">
        <v>0.25</v>
      </c>
      <c r="E40" s="254">
        <v>30</v>
      </c>
      <c r="F40" s="154"/>
      <c r="G40" s="178"/>
      <c r="H40" s="254">
        <v>30</v>
      </c>
      <c r="I40" s="154">
        <v>30</v>
      </c>
      <c r="J40" s="178"/>
      <c r="K40" s="149"/>
      <c r="L40" s="154"/>
      <c r="M40" s="178"/>
      <c r="N40" s="254">
        <v>30</v>
      </c>
      <c r="O40" s="154"/>
      <c r="P40" s="178"/>
      <c r="Q40" s="149"/>
      <c r="R40" s="154"/>
      <c r="S40" s="178"/>
      <c r="T40" s="254"/>
    </row>
    <row r="41" spans="1:20" customFormat="1">
      <c r="A41" s="159"/>
      <c r="B41" s="146" t="str">
        <f>TRIMS!A11</f>
        <v>HAND POCKETS</v>
      </c>
      <c r="C41" s="195" t="str">
        <f>TRIMS!B11</f>
        <v>#5 COIL</v>
      </c>
      <c r="D41" s="218">
        <v>0.25</v>
      </c>
      <c r="E41" s="254">
        <v>6</v>
      </c>
      <c r="F41" s="154">
        <v>6.25</v>
      </c>
      <c r="G41" s="178" t="s">
        <v>309</v>
      </c>
      <c r="H41" s="254">
        <v>6.25</v>
      </c>
      <c r="I41" s="154">
        <v>6.25</v>
      </c>
      <c r="J41" s="178"/>
      <c r="K41" s="149"/>
      <c r="L41" s="154"/>
      <c r="M41" s="178"/>
      <c r="N41" s="254">
        <v>6.25</v>
      </c>
      <c r="O41" s="154"/>
      <c r="P41" s="178"/>
      <c r="Q41" s="149"/>
      <c r="R41" s="154"/>
      <c r="S41" s="178"/>
      <c r="T41" s="254"/>
    </row>
    <row r="42" spans="1:20" customFormat="1">
      <c r="A42" s="159"/>
      <c r="B42" s="146" t="str">
        <f>TRIMS!A12</f>
        <v>LEFT ARM POCKET</v>
      </c>
      <c r="C42" s="195" t="str">
        <f>TRIMS!B12</f>
        <v>#5 METAL</v>
      </c>
      <c r="D42" s="218">
        <v>0.25</v>
      </c>
      <c r="E42" s="254">
        <v>4</v>
      </c>
      <c r="F42" s="154">
        <v>4</v>
      </c>
      <c r="G42" s="175">
        <v>4.5</v>
      </c>
      <c r="H42" s="254">
        <v>4.5</v>
      </c>
      <c r="I42" s="154">
        <v>4.5</v>
      </c>
      <c r="J42" s="178"/>
      <c r="K42" s="149"/>
      <c r="L42" s="154"/>
      <c r="M42" s="178"/>
      <c r="N42" s="254">
        <v>4.5</v>
      </c>
      <c r="O42" s="154"/>
      <c r="P42" s="178"/>
      <c r="Q42" s="149"/>
      <c r="R42" s="154"/>
      <c r="S42" s="178"/>
      <c r="T42" s="254"/>
    </row>
    <row r="43" spans="1:20" customFormat="1" ht="17.25" thickBot="1">
      <c r="A43" s="159"/>
      <c r="B43" s="146" t="str">
        <f>TRIMS!A13</f>
        <v>INSIDE POCKET</v>
      </c>
      <c r="C43" s="195" t="str">
        <f>TRIMS!B13</f>
        <v>#5 COIL</v>
      </c>
      <c r="D43" s="218">
        <v>0.25</v>
      </c>
      <c r="E43" s="219">
        <v>6</v>
      </c>
      <c r="F43" s="212"/>
      <c r="G43" s="213"/>
      <c r="H43" s="219">
        <v>6</v>
      </c>
      <c r="I43" s="212">
        <v>6</v>
      </c>
      <c r="J43" s="213"/>
      <c r="K43" s="211"/>
      <c r="L43" s="212"/>
      <c r="M43" s="213"/>
      <c r="N43" s="219">
        <v>6</v>
      </c>
      <c r="O43" s="212"/>
      <c r="P43" s="213"/>
      <c r="Q43" s="211"/>
      <c r="R43" s="212"/>
      <c r="S43" s="213"/>
      <c r="T43" s="219"/>
    </row>
    <row r="44" spans="1:20" customFormat="1">
      <c r="P44" s="48"/>
    </row>
    <row r="45" spans="1:20" customFormat="1">
      <c r="A45" s="155"/>
      <c r="P45" s="48"/>
    </row>
    <row r="46" spans="1:20" customFormat="1">
      <c r="A46" s="156"/>
      <c r="P46" s="48"/>
    </row>
    <row r="47" spans="1:20" customFormat="1">
      <c r="A47" s="156"/>
      <c r="P47" s="48"/>
    </row>
    <row r="48" spans="1:20" customFormat="1">
      <c r="A48" s="156"/>
      <c r="P48" s="48"/>
    </row>
    <row r="49" spans="1:16" customFormat="1">
      <c r="A49" s="156"/>
      <c r="P49" s="48"/>
    </row>
    <row r="50" spans="1:16" customFormat="1">
      <c r="A50" s="156"/>
      <c r="P50" s="48"/>
    </row>
    <row r="51" spans="1:16" customFormat="1">
      <c r="P51" s="48"/>
    </row>
    <row r="52" spans="1:16" customFormat="1">
      <c r="P52" s="48"/>
    </row>
    <row r="53" spans="1:16" customFormat="1">
      <c r="P53" s="48"/>
    </row>
    <row r="54" spans="1:16" customFormat="1">
      <c r="P54" s="48"/>
    </row>
    <row r="55" spans="1:16" customFormat="1">
      <c r="P55" s="48"/>
    </row>
    <row r="56" spans="1:16" customFormat="1">
      <c r="P56" s="48"/>
    </row>
    <row r="57" spans="1:16" customFormat="1">
      <c r="P57" s="48"/>
    </row>
    <row r="58" spans="1:16" customFormat="1">
      <c r="P58" s="48"/>
    </row>
    <row r="59" spans="1:16" customFormat="1">
      <c r="P59" s="48"/>
    </row>
    <row r="60" spans="1:16" customFormat="1">
      <c r="P60" s="48"/>
    </row>
    <row r="61" spans="1:16" customFormat="1">
      <c r="P61" s="48"/>
    </row>
    <row r="62" spans="1:16" customFormat="1">
      <c r="P62" s="48"/>
    </row>
    <row r="63" spans="1:16" customFormat="1">
      <c r="P63" s="48"/>
    </row>
    <row r="64" spans="1:16" customFormat="1">
      <c r="P64" s="48"/>
    </row>
    <row r="65" spans="16:16" customFormat="1">
      <c r="P65" s="48"/>
    </row>
    <row r="66" spans="16:16" customFormat="1">
      <c r="P66" s="48"/>
    </row>
    <row r="67" spans="16:16" customFormat="1">
      <c r="P67" s="48"/>
    </row>
    <row r="68" spans="16:16" customFormat="1">
      <c r="P68" s="48"/>
    </row>
    <row r="69" spans="16:16" customFormat="1">
      <c r="P69" s="48"/>
    </row>
    <row r="70" spans="16:16" customFormat="1">
      <c r="P70" s="48"/>
    </row>
    <row r="71" spans="16:16" customFormat="1">
      <c r="P71" s="48"/>
    </row>
    <row r="72" spans="16:16" customFormat="1">
      <c r="P72" s="48"/>
    </row>
    <row r="73" spans="16:16" customFormat="1">
      <c r="P73" s="48"/>
    </row>
    <row r="74" spans="16:16" customFormat="1">
      <c r="P74" s="48"/>
    </row>
    <row r="75" spans="16:16" customFormat="1">
      <c r="P75" s="48"/>
    </row>
    <row r="76" spans="16:16" customFormat="1">
      <c r="P76" s="48"/>
    </row>
    <row r="77" spans="16:16" customFormat="1">
      <c r="P77" s="48"/>
    </row>
    <row r="78" spans="16:16" customFormat="1">
      <c r="P78" s="48"/>
    </row>
    <row r="79" spans="16:16" customFormat="1">
      <c r="P79" s="48"/>
    </row>
    <row r="80" spans="16:16" customFormat="1">
      <c r="P80" s="48"/>
    </row>
    <row r="81" spans="16:16" customFormat="1">
      <c r="P81" s="48"/>
    </row>
    <row r="82" spans="16:16" customFormat="1">
      <c r="P82" s="48"/>
    </row>
    <row r="83" spans="16:16" customFormat="1">
      <c r="P83" s="48"/>
    </row>
    <row r="84" spans="16:16" customFormat="1">
      <c r="P84" s="48"/>
    </row>
    <row r="85" spans="16:16" customFormat="1">
      <c r="P85" s="48"/>
    </row>
    <row r="86" spans="16:16" customFormat="1">
      <c r="P86" s="48"/>
    </row>
    <row r="87" spans="16:16" customFormat="1">
      <c r="P87" s="48"/>
    </row>
    <row r="88" spans="16:16" customFormat="1">
      <c r="P88" s="48"/>
    </row>
    <row r="89" spans="16:16" customFormat="1">
      <c r="P89" s="48"/>
    </row>
    <row r="90" spans="16:16" customFormat="1">
      <c r="P90" s="48"/>
    </row>
    <row r="91" spans="16:16" customFormat="1">
      <c r="P91" s="48"/>
    </row>
    <row r="92" spans="16:16" customFormat="1">
      <c r="P92" s="48"/>
    </row>
    <row r="93" spans="16:16" customFormat="1">
      <c r="P93" s="48"/>
    </row>
    <row r="94" spans="16:16" customFormat="1">
      <c r="P94" s="48"/>
    </row>
    <row r="95" spans="16:16" customFormat="1">
      <c r="P95" s="48"/>
    </row>
    <row r="96" spans="16:16" customFormat="1">
      <c r="P96" s="48"/>
    </row>
    <row r="97" spans="16:16" customFormat="1">
      <c r="P97" s="48"/>
    </row>
    <row r="98" spans="16:16" customFormat="1">
      <c r="P98" s="48"/>
    </row>
    <row r="99" spans="16:16" customFormat="1">
      <c r="P99" s="48"/>
    </row>
    <row r="100" spans="16:16" customFormat="1">
      <c r="P100" s="48"/>
    </row>
    <row r="101" spans="16:16" customFormat="1">
      <c r="P101" s="48"/>
    </row>
    <row r="102" spans="16:16" customFormat="1">
      <c r="P102" s="48"/>
    </row>
    <row r="103" spans="16:16" customFormat="1">
      <c r="P103" s="48"/>
    </row>
    <row r="104" spans="16:16" customFormat="1">
      <c r="P104" s="48"/>
    </row>
    <row r="105" spans="16:16" customFormat="1">
      <c r="P105" s="48"/>
    </row>
    <row r="106" spans="16:16" customFormat="1">
      <c r="P106" s="48"/>
    </row>
    <row r="107" spans="16:16" customFormat="1">
      <c r="P107" s="48"/>
    </row>
    <row r="108" spans="16:16" customFormat="1">
      <c r="P108" s="48"/>
    </row>
    <row r="109" spans="16:16" customFormat="1">
      <c r="P109" s="48"/>
    </row>
    <row r="110" spans="16:16" customFormat="1">
      <c r="P110" s="48"/>
    </row>
    <row r="111" spans="16:16" customFormat="1">
      <c r="P111" s="48"/>
    </row>
    <row r="112" spans="16:16" customFormat="1">
      <c r="P112" s="48"/>
    </row>
    <row r="113" spans="16:16" customFormat="1">
      <c r="P113" s="48"/>
    </row>
    <row r="114" spans="16:16" customFormat="1">
      <c r="P114" s="48"/>
    </row>
    <row r="115" spans="16:16" customFormat="1">
      <c r="P115" s="48"/>
    </row>
    <row r="116" spans="16:16" customFormat="1">
      <c r="P116" s="48"/>
    </row>
    <row r="117" spans="16:16" customFormat="1">
      <c r="P117" s="48"/>
    </row>
    <row r="118" spans="16:16" customFormat="1">
      <c r="P118" s="48"/>
    </row>
    <row r="119" spans="16:16" customFormat="1">
      <c r="P119" s="48"/>
    </row>
    <row r="120" spans="16:16" customFormat="1">
      <c r="P120" s="48"/>
    </row>
    <row r="121" spans="16:16" customFormat="1">
      <c r="P121" s="48"/>
    </row>
    <row r="122" spans="16:16" customFormat="1">
      <c r="P122" s="48"/>
    </row>
    <row r="123" spans="16:16" customFormat="1">
      <c r="P123" s="48"/>
    </row>
    <row r="124" spans="16:16" customFormat="1">
      <c r="P124" s="48"/>
    </row>
    <row r="125" spans="16:16" customFormat="1">
      <c r="P125" s="48"/>
    </row>
    <row r="126" spans="16:16" customFormat="1">
      <c r="P126" s="48"/>
    </row>
    <row r="127" spans="16:16" customFormat="1">
      <c r="P127" s="48"/>
    </row>
    <row r="128" spans="16:16" customFormat="1">
      <c r="P128" s="48"/>
    </row>
    <row r="129" spans="16:16" customFormat="1">
      <c r="P129" s="48"/>
    </row>
    <row r="130" spans="16:16" customFormat="1">
      <c r="P130" s="48"/>
    </row>
    <row r="131" spans="16:16" customFormat="1">
      <c r="P131" s="48"/>
    </row>
    <row r="132" spans="16:16" customFormat="1">
      <c r="P132" s="48"/>
    </row>
    <row r="133" spans="16:16" customFormat="1">
      <c r="P133" s="48"/>
    </row>
    <row r="134" spans="16:16" customFormat="1">
      <c r="P134" s="48"/>
    </row>
    <row r="135" spans="16:16" customFormat="1">
      <c r="P135" s="48"/>
    </row>
    <row r="136" spans="16:16" customFormat="1">
      <c r="P136" s="48"/>
    </row>
    <row r="137" spans="16:16" customFormat="1">
      <c r="P137" s="48"/>
    </row>
    <row r="138" spans="16:16" customFormat="1">
      <c r="P138" s="48"/>
    </row>
    <row r="139" spans="16:16" customFormat="1">
      <c r="P139" s="48"/>
    </row>
    <row r="140" spans="16:16" customFormat="1">
      <c r="P140" s="48"/>
    </row>
    <row r="141" spans="16:16" customFormat="1">
      <c r="P141" s="48"/>
    </row>
    <row r="142" spans="16:16" customFormat="1">
      <c r="P142" s="48"/>
    </row>
    <row r="143" spans="16:16" customFormat="1">
      <c r="P143" s="48"/>
    </row>
    <row r="144" spans="16:16" customFormat="1">
      <c r="P144" s="48"/>
    </row>
    <row r="145" spans="16:16" customFormat="1">
      <c r="P145" s="48"/>
    </row>
    <row r="146" spans="16:16" customFormat="1">
      <c r="P146" s="48"/>
    </row>
    <row r="147" spans="16:16" customFormat="1">
      <c r="P147" s="48"/>
    </row>
    <row r="148" spans="16:16" customFormat="1">
      <c r="P148" s="48"/>
    </row>
    <row r="149" spans="16:16" customFormat="1">
      <c r="P149" s="48"/>
    </row>
    <row r="150" spans="16:16" customFormat="1">
      <c r="P150" s="48"/>
    </row>
    <row r="151" spans="16:16" customFormat="1">
      <c r="P151" s="48"/>
    </row>
    <row r="152" spans="16:16" customFormat="1">
      <c r="P152" s="48"/>
    </row>
    <row r="153" spans="16:16" customFormat="1">
      <c r="P153" s="48"/>
    </row>
    <row r="154" spans="16:16" customFormat="1">
      <c r="P154" s="48"/>
    </row>
    <row r="155" spans="16:16" customFormat="1">
      <c r="P155" s="48"/>
    </row>
    <row r="156" spans="16:16" customFormat="1">
      <c r="P156" s="48"/>
    </row>
    <row r="157" spans="16:16" customFormat="1">
      <c r="P157" s="48"/>
    </row>
    <row r="158" spans="16:16" customFormat="1">
      <c r="P158" s="48"/>
    </row>
    <row r="159" spans="16:16" customFormat="1">
      <c r="P159" s="48"/>
    </row>
    <row r="160" spans="16:16" customFormat="1">
      <c r="P160" s="48"/>
    </row>
    <row r="161" spans="16:16" customFormat="1">
      <c r="P161" s="48"/>
    </row>
    <row r="162" spans="16:16" customFormat="1">
      <c r="P162" s="48"/>
    </row>
    <row r="163" spans="16:16" customFormat="1">
      <c r="P163" s="48"/>
    </row>
    <row r="164" spans="16:16" customFormat="1">
      <c r="P164" s="48"/>
    </row>
    <row r="165" spans="16:16" customFormat="1">
      <c r="P165" s="48"/>
    </row>
    <row r="166" spans="16:16" customFormat="1">
      <c r="P166" s="48"/>
    </row>
    <row r="167" spans="16:16" customFormat="1">
      <c r="P167" s="48"/>
    </row>
    <row r="168" spans="16:16" customFormat="1">
      <c r="P168" s="48"/>
    </row>
    <row r="169" spans="16:16" customFormat="1">
      <c r="P169" s="48"/>
    </row>
    <row r="170" spans="16:16" customFormat="1">
      <c r="P170" s="48"/>
    </row>
    <row r="171" spans="16:16" customFormat="1">
      <c r="P171" s="48"/>
    </row>
    <row r="172" spans="16:16" customFormat="1">
      <c r="P172" s="48"/>
    </row>
  </sheetData>
  <mergeCells count="47">
    <mergeCell ref="B36:C36"/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  <mergeCell ref="D3:I3"/>
    <mergeCell ref="D4:I4"/>
    <mergeCell ref="D5:I5"/>
    <mergeCell ref="J2:O2"/>
    <mergeCell ref="J3:O3"/>
    <mergeCell ref="J4:O4"/>
    <mergeCell ref="J5:O5"/>
    <mergeCell ref="B2:C2"/>
    <mergeCell ref="B3:C3"/>
    <mergeCell ref="B4:C4"/>
    <mergeCell ref="B5:C5"/>
    <mergeCell ref="B38:C38"/>
    <mergeCell ref="B34:C34"/>
    <mergeCell ref="B35:C35"/>
    <mergeCell ref="B37:C37"/>
    <mergeCell ref="B31:C31"/>
    <mergeCell ref="B33:C33"/>
    <mergeCell ref="B22:C22"/>
    <mergeCell ref="B13:C13"/>
    <mergeCell ref="B30:C30"/>
    <mergeCell ref="B32:C32"/>
    <mergeCell ref="B23:C23"/>
    <mergeCell ref="B24:C24"/>
    <mergeCell ref="B25:C25"/>
    <mergeCell ref="B27:C27"/>
    <mergeCell ref="B28:C28"/>
    <mergeCell ref="B29:C29"/>
    <mergeCell ref="B14:C14"/>
    <mergeCell ref="B10:C10"/>
    <mergeCell ref="B15:C15"/>
    <mergeCell ref="B17:C17"/>
    <mergeCell ref="B21:C21"/>
    <mergeCell ref="B19:C19"/>
    <mergeCell ref="B11:C11"/>
    <mergeCell ref="B20:C20"/>
    <mergeCell ref="B16:C16"/>
  </mergeCells>
  <phoneticPr fontId="10" type="noConversion"/>
  <pageMargins left="0.25" right="0.25" top="0.23766666666666666" bottom="0.5" header="0.23766666666666666" footer="0.25"/>
  <pageSetup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5"/>
  <sheetViews>
    <sheetView showGridLines="0" topLeftCell="A9" zoomScale="125" zoomScaleNormal="125" workbookViewId="0">
      <selection activeCell="J41" sqref="J41"/>
    </sheetView>
  </sheetViews>
  <sheetFormatPr defaultColWidth="10.875" defaultRowHeight="16.5"/>
  <cols>
    <col min="1" max="1" width="7.125" style="20" customWidth="1"/>
    <col min="2" max="2" width="17.625" style="20" customWidth="1"/>
    <col min="3" max="3" width="19.5" style="20" customWidth="1"/>
    <col min="4" max="5" width="4.625" style="20" customWidth="1"/>
    <col min="6" max="9" width="4.125" style="20" customWidth="1"/>
    <col min="10" max="10" width="4.625" style="20" customWidth="1"/>
    <col min="11" max="11" width="4.5" style="20" customWidth="1"/>
    <col min="12" max="12" width="4.125" style="20" customWidth="1"/>
    <col min="13" max="13" width="5.125" style="20" customWidth="1"/>
    <col min="14" max="16" width="4.125" style="20" customWidth="1"/>
    <col min="17" max="17" width="1.125" customWidth="1"/>
    <col min="18" max="24" width="4.125" style="20" customWidth="1"/>
    <col min="25" max="25" width="4.125" customWidth="1"/>
    <col min="26" max="30" width="11" customWidth="1"/>
    <col min="31" max="16384" width="10.875" style="20"/>
  </cols>
  <sheetData>
    <row r="1" spans="1:30">
      <c r="B1" s="37"/>
      <c r="C1" s="7"/>
      <c r="D1" s="14"/>
      <c r="F1" s="12"/>
    </row>
    <row r="2" spans="1:30" ht="21" customHeight="1">
      <c r="A2" s="168"/>
      <c r="B2" s="392" t="str">
        <f>SHELL!$B$1</f>
        <v>L1 Womens Jacket</v>
      </c>
      <c r="C2" s="393"/>
      <c r="D2" s="394"/>
      <c r="E2" s="394"/>
      <c r="F2" s="394"/>
      <c r="G2" s="394"/>
      <c r="H2" s="394"/>
      <c r="I2" s="394"/>
      <c r="J2" s="394"/>
      <c r="K2" s="169"/>
      <c r="L2" s="169"/>
      <c r="M2" s="169"/>
      <c r="N2" s="169"/>
      <c r="O2" s="169"/>
      <c r="P2" s="170"/>
      <c r="Q2" s="171"/>
      <c r="R2" s="172"/>
      <c r="S2" s="169"/>
      <c r="T2" s="173"/>
      <c r="U2" s="170"/>
      <c r="V2" s="170"/>
      <c r="W2" s="174"/>
    </row>
    <row r="3" spans="1:30" ht="12" customHeight="1">
      <c r="A3" s="162"/>
      <c r="B3" s="256" t="s">
        <v>89</v>
      </c>
      <c r="C3" s="395" t="s">
        <v>112</v>
      </c>
      <c r="D3" s="396"/>
      <c r="E3" s="396"/>
      <c r="F3" s="396"/>
      <c r="G3" s="396"/>
      <c r="H3" s="396"/>
      <c r="I3" s="396"/>
      <c r="J3" s="396"/>
      <c r="K3" s="397" t="s">
        <v>19</v>
      </c>
      <c r="L3" s="398"/>
      <c r="M3" s="398"/>
      <c r="N3" s="398"/>
      <c r="O3" s="398"/>
      <c r="P3" s="398"/>
      <c r="Q3" s="399"/>
      <c r="R3" s="400"/>
      <c r="S3" s="400"/>
      <c r="T3" s="400"/>
      <c r="U3" s="400"/>
      <c r="V3" s="400"/>
      <c r="W3" s="400"/>
    </row>
    <row r="4" spans="1:30" ht="12" customHeight="1">
      <c r="A4" s="162"/>
      <c r="B4" s="257" t="s">
        <v>90</v>
      </c>
      <c r="C4" s="401" t="s">
        <v>113</v>
      </c>
      <c r="D4" s="402"/>
      <c r="E4" s="402"/>
      <c r="F4" s="402"/>
      <c r="G4" s="402"/>
      <c r="H4" s="402"/>
      <c r="I4" s="402"/>
      <c r="J4" s="402"/>
      <c r="K4" s="397" t="s">
        <v>20</v>
      </c>
      <c r="L4" s="398"/>
      <c r="M4" s="398"/>
      <c r="N4" s="398"/>
      <c r="O4" s="398"/>
      <c r="P4" s="398"/>
      <c r="Q4" s="403"/>
      <c r="R4" s="404"/>
      <c r="S4" s="404"/>
      <c r="T4" s="404"/>
      <c r="U4" s="404"/>
      <c r="V4" s="404"/>
      <c r="W4" s="404"/>
    </row>
    <row r="5" spans="1:30" ht="12" customHeight="1">
      <c r="A5" s="162"/>
      <c r="B5" s="257" t="s">
        <v>18</v>
      </c>
      <c r="C5" s="401" t="s">
        <v>114</v>
      </c>
      <c r="D5" s="402"/>
      <c r="E5" s="402"/>
      <c r="F5" s="402"/>
      <c r="G5" s="402"/>
      <c r="H5" s="402"/>
      <c r="I5" s="402"/>
      <c r="J5" s="402"/>
      <c r="K5" s="397" t="s">
        <v>130</v>
      </c>
      <c r="L5" s="398"/>
      <c r="M5" s="398"/>
      <c r="N5" s="398"/>
      <c r="O5" s="398"/>
      <c r="P5" s="398"/>
      <c r="Q5" s="405" t="s">
        <v>132</v>
      </c>
      <c r="R5" s="406"/>
      <c r="S5" s="406"/>
      <c r="T5" s="406"/>
      <c r="U5" s="406"/>
      <c r="V5" s="406"/>
      <c r="W5" s="406"/>
    </row>
    <row r="6" spans="1:30" ht="12" customHeight="1">
      <c r="A6" s="163"/>
      <c r="B6" s="257" t="s">
        <v>115</v>
      </c>
      <c r="C6" s="401" t="s">
        <v>116</v>
      </c>
      <c r="D6" s="402"/>
      <c r="E6" s="402"/>
      <c r="F6" s="402"/>
      <c r="G6" s="402"/>
      <c r="H6" s="402"/>
      <c r="I6" s="402"/>
      <c r="J6" s="402"/>
      <c r="K6" s="397" t="s">
        <v>131</v>
      </c>
      <c r="L6" s="398"/>
      <c r="M6" s="398"/>
      <c r="N6" s="398"/>
      <c r="O6" s="398"/>
      <c r="P6" s="398"/>
      <c r="Q6" s="405" t="s">
        <v>133</v>
      </c>
      <c r="R6" s="406"/>
      <c r="S6" s="406"/>
      <c r="T6" s="406"/>
      <c r="U6" s="406"/>
      <c r="V6" s="406"/>
      <c r="W6" s="406"/>
    </row>
    <row r="7" spans="1:30" ht="12" customHeight="1">
      <c r="A7" s="66"/>
      <c r="B7" s="63"/>
      <c r="C7" s="98"/>
      <c r="D7" s="97"/>
      <c r="E7" s="98"/>
      <c r="F7" s="119"/>
      <c r="G7" s="121"/>
      <c r="H7" s="122"/>
      <c r="I7" s="120"/>
      <c r="J7" s="65"/>
      <c r="K7" s="65"/>
      <c r="L7" s="65"/>
      <c r="M7" s="65"/>
      <c r="N7" s="65"/>
      <c r="O7" s="65"/>
      <c r="P7" s="65"/>
      <c r="Q7" s="118"/>
      <c r="R7" s="65"/>
      <c r="S7" s="65"/>
      <c r="T7" s="65"/>
      <c r="U7" s="68"/>
      <c r="V7" s="66"/>
      <c r="W7" s="66"/>
    </row>
    <row r="8" spans="1:30" ht="12" customHeight="1" thickBot="1">
      <c r="A8" s="64"/>
      <c r="B8" s="64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7"/>
      <c r="P8" s="66"/>
      <c r="Q8" s="66"/>
      <c r="R8" s="66"/>
      <c r="S8" s="66"/>
      <c r="T8" s="66"/>
      <c r="U8" s="66"/>
      <c r="V8" s="66"/>
      <c r="W8" s="66"/>
      <c r="Y8" s="20"/>
      <c r="Z8" s="20"/>
      <c r="AA8" s="20"/>
      <c r="AB8" s="20"/>
      <c r="AC8" s="20"/>
      <c r="AD8" s="20"/>
    </row>
    <row r="9" spans="1:30" ht="12.95" customHeight="1">
      <c r="B9" s="44"/>
      <c r="C9" s="74"/>
      <c r="R9" s="407" t="s">
        <v>38</v>
      </c>
      <c r="S9" s="408"/>
      <c r="T9" s="408"/>
      <c r="U9" s="408"/>
      <c r="V9" s="408"/>
      <c r="W9" s="409"/>
      <c r="Y9" s="20"/>
      <c r="Z9" s="20"/>
      <c r="AA9" s="20"/>
      <c r="AB9" s="20"/>
      <c r="AC9" s="20"/>
      <c r="AD9" s="20"/>
    </row>
    <row r="10" spans="1:30" ht="32.1" customHeight="1">
      <c r="B10" s="46"/>
      <c r="C10" s="7"/>
      <c r="D10" s="148" t="s">
        <v>85</v>
      </c>
      <c r="E10" s="35" t="s">
        <v>101</v>
      </c>
      <c r="F10" s="29" t="s">
        <v>253</v>
      </c>
      <c r="G10" s="35" t="s">
        <v>122</v>
      </c>
      <c r="H10" s="29" t="s">
        <v>253</v>
      </c>
      <c r="I10" s="35" t="s">
        <v>45</v>
      </c>
      <c r="J10" s="29" t="s">
        <v>253</v>
      </c>
      <c r="K10" s="35" t="s">
        <v>44</v>
      </c>
      <c r="L10" s="29" t="s">
        <v>253</v>
      </c>
      <c r="M10" s="35" t="s">
        <v>176</v>
      </c>
      <c r="N10" s="29" t="s">
        <v>253</v>
      </c>
      <c r="O10" s="35" t="s">
        <v>84</v>
      </c>
      <c r="P10" s="29" t="s">
        <v>253</v>
      </c>
      <c r="R10" s="75" t="s">
        <v>101</v>
      </c>
      <c r="S10" s="35" t="s">
        <v>122</v>
      </c>
      <c r="T10" s="35" t="s">
        <v>45</v>
      </c>
      <c r="U10" s="35" t="s">
        <v>44</v>
      </c>
      <c r="V10" s="35" t="s">
        <v>176</v>
      </c>
      <c r="W10" s="76" t="s">
        <v>84</v>
      </c>
      <c r="X10" s="28"/>
      <c r="Y10" s="20"/>
      <c r="Z10" s="20"/>
      <c r="AA10" s="20"/>
      <c r="AB10" s="20"/>
      <c r="AC10" s="20"/>
      <c r="AD10" s="20"/>
    </row>
    <row r="11" spans="1:30">
      <c r="A11" s="31" t="str">
        <f>MEASURMENTS!A10</f>
        <v>A</v>
      </c>
      <c r="B11" s="410" t="str">
        <f>MEASURMENTS!B10</f>
        <v>CF LENGTH - FROM NECKLINE</v>
      </c>
      <c r="C11" s="411"/>
      <c r="D11" s="45">
        <v>0.25</v>
      </c>
      <c r="E11" s="33">
        <f>G11-R11</f>
        <v>-0.75</v>
      </c>
      <c r="F11" s="32"/>
      <c r="G11" s="40">
        <f>MEASURMENTS!T10</f>
        <v>0</v>
      </c>
      <c r="H11" s="32"/>
      <c r="I11" s="90">
        <f>G11+T11</f>
        <v>0.75</v>
      </c>
      <c r="J11" s="32"/>
      <c r="K11" s="33">
        <f>G11+U11</f>
        <v>1.5</v>
      </c>
      <c r="L11" s="32"/>
      <c r="M11" s="258">
        <f t="shared" ref="M11:M37" si="0">G11+V11</f>
        <v>3</v>
      </c>
      <c r="N11" s="259"/>
      <c r="O11" s="258">
        <f t="shared" ref="O11:O37" si="1">G11+W11</f>
        <v>4</v>
      </c>
      <c r="P11" s="259"/>
      <c r="Q11" s="27"/>
      <c r="R11" s="278">
        <v>0.75</v>
      </c>
      <c r="S11" s="279"/>
      <c r="T11" s="260">
        <v>0.75</v>
      </c>
      <c r="U11" s="260">
        <v>1.5</v>
      </c>
      <c r="V11" s="259">
        <v>3</v>
      </c>
      <c r="W11" s="261">
        <v>4</v>
      </c>
      <c r="X11" s="28"/>
      <c r="Y11" s="20"/>
      <c r="Z11" s="20"/>
      <c r="AA11" s="20"/>
      <c r="AB11" s="20"/>
      <c r="AC11" s="20"/>
      <c r="AD11" s="20"/>
    </row>
    <row r="12" spans="1:30">
      <c r="A12" s="55" t="str">
        <f>MEASURMENTS!A11</f>
        <v>B</v>
      </c>
      <c r="B12" s="412" t="str">
        <f>MEASURMENTS!B11</f>
        <v>CB LENGTH - FROM NECKLINE</v>
      </c>
      <c r="C12" s="413"/>
      <c r="D12" s="82">
        <v>0.25</v>
      </c>
      <c r="E12" s="33">
        <f t="shared" ref="E12:E44" si="2">G12-R12</f>
        <v>-0.75</v>
      </c>
      <c r="F12" s="56"/>
      <c r="G12" s="40">
        <f>MEASURMENTS!T11</f>
        <v>0</v>
      </c>
      <c r="H12" s="56"/>
      <c r="I12" s="90">
        <f t="shared" ref="I12:I44" si="3">G12+T12</f>
        <v>0.75</v>
      </c>
      <c r="J12" s="56"/>
      <c r="K12" s="33">
        <f t="shared" ref="K12:K44" si="4">G12+U12</f>
        <v>1.5</v>
      </c>
      <c r="L12" s="56"/>
      <c r="M12" s="262">
        <f t="shared" si="0"/>
        <v>3</v>
      </c>
      <c r="N12" s="263"/>
      <c r="O12" s="262">
        <f t="shared" si="1"/>
        <v>4</v>
      </c>
      <c r="P12" s="263"/>
      <c r="Q12" s="27"/>
      <c r="R12" s="278">
        <v>0.75</v>
      </c>
      <c r="S12" s="279"/>
      <c r="T12" s="260">
        <v>0.75</v>
      </c>
      <c r="U12" s="260">
        <v>1.5</v>
      </c>
      <c r="V12" s="263">
        <v>3</v>
      </c>
      <c r="W12" s="264">
        <v>4</v>
      </c>
      <c r="X12" s="28"/>
      <c r="Y12" s="20"/>
      <c r="Z12" s="20"/>
      <c r="AA12" s="20"/>
      <c r="AB12" s="20"/>
      <c r="AC12" s="20"/>
      <c r="AD12" s="20"/>
    </row>
    <row r="13" spans="1:30" ht="9" customHeight="1">
      <c r="A13" s="70"/>
      <c r="B13" s="86"/>
      <c r="C13" s="87"/>
      <c r="D13" s="88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9"/>
      <c r="R13" s="85"/>
      <c r="S13" s="85"/>
      <c r="T13" s="85"/>
      <c r="U13" s="85"/>
      <c r="V13" s="85"/>
      <c r="W13" s="85"/>
      <c r="X13" s="28"/>
      <c r="Y13" s="20"/>
      <c r="Z13" s="20"/>
      <c r="AA13" s="20"/>
      <c r="AB13" s="20"/>
      <c r="AC13" s="20"/>
      <c r="AD13" s="20"/>
    </row>
    <row r="14" spans="1:30">
      <c r="A14" s="83" t="str">
        <f>MEASURMENTS!A13</f>
        <v>C</v>
      </c>
      <c r="B14" s="414" t="str">
        <f>MEASURMENTS!B13</f>
        <v>SHOULDER WIDTH</v>
      </c>
      <c r="C14" s="415"/>
      <c r="D14" s="84">
        <v>0.5</v>
      </c>
      <c r="E14" s="33">
        <f t="shared" si="2"/>
        <v>-1</v>
      </c>
      <c r="F14" s="33"/>
      <c r="G14" s="40">
        <f>MEASURMENTS!T13</f>
        <v>0</v>
      </c>
      <c r="H14" s="33"/>
      <c r="I14" s="90">
        <f t="shared" si="3"/>
        <v>1</v>
      </c>
      <c r="J14" s="33"/>
      <c r="K14" s="33">
        <f t="shared" si="4"/>
        <v>2</v>
      </c>
      <c r="L14" s="33"/>
      <c r="M14" s="258">
        <f t="shared" si="0"/>
        <v>3</v>
      </c>
      <c r="N14" s="258"/>
      <c r="O14" s="258">
        <f t="shared" si="1"/>
        <v>4</v>
      </c>
      <c r="P14" s="258"/>
      <c r="Q14" s="27"/>
      <c r="R14" s="280">
        <v>1</v>
      </c>
      <c r="S14" s="40"/>
      <c r="T14" s="33">
        <v>1</v>
      </c>
      <c r="U14" s="33">
        <v>2</v>
      </c>
      <c r="V14" s="258">
        <v>3</v>
      </c>
      <c r="W14" s="265">
        <v>4</v>
      </c>
      <c r="X14" s="28"/>
      <c r="Y14" s="20"/>
      <c r="Z14" s="20"/>
      <c r="AA14" s="20"/>
      <c r="AB14" s="20"/>
      <c r="AC14" s="20"/>
      <c r="AD14" s="20"/>
    </row>
    <row r="15" spans="1:30" ht="24.95" customHeight="1">
      <c r="A15" s="72" t="str">
        <f>MEASURMENTS!A14</f>
        <v>D</v>
      </c>
      <c r="B15" s="416" t="str">
        <f>MEASURMENTS!B14</f>
        <v>CHEST WIDTH - 1" BELOW ARMHOLE, HALF MEASURE</v>
      </c>
      <c r="C15" s="417"/>
      <c r="D15" s="45">
        <v>0.5</v>
      </c>
      <c r="E15" s="33">
        <f t="shared" si="2"/>
        <v>-1</v>
      </c>
      <c r="F15" s="33"/>
      <c r="G15" s="40">
        <f>MEASURMENTS!T14</f>
        <v>0</v>
      </c>
      <c r="H15" s="32"/>
      <c r="I15" s="90">
        <f t="shared" si="3"/>
        <v>1</v>
      </c>
      <c r="J15" s="32"/>
      <c r="K15" s="33">
        <f t="shared" si="4"/>
        <v>2</v>
      </c>
      <c r="L15" s="32"/>
      <c r="M15" s="258">
        <f t="shared" si="0"/>
        <v>3</v>
      </c>
      <c r="N15" s="259"/>
      <c r="O15" s="258">
        <f t="shared" si="1"/>
        <v>4</v>
      </c>
      <c r="P15" s="259"/>
      <c r="Q15" s="27"/>
      <c r="R15" s="281">
        <v>1</v>
      </c>
      <c r="S15" s="41"/>
      <c r="T15" s="32">
        <v>1</v>
      </c>
      <c r="U15" s="32">
        <v>2</v>
      </c>
      <c r="V15" s="259">
        <v>3</v>
      </c>
      <c r="W15" s="261">
        <v>4</v>
      </c>
      <c r="X15" s="28"/>
      <c r="Y15" s="20"/>
      <c r="Z15" s="20"/>
      <c r="AA15" s="20"/>
      <c r="AB15" s="20"/>
      <c r="AC15" s="20"/>
      <c r="AD15" s="20"/>
    </row>
    <row r="16" spans="1:30" ht="23.1" customHeight="1">
      <c r="A16" s="55" t="str">
        <f>MEASURMENTS!A15</f>
        <v>E</v>
      </c>
      <c r="B16" s="418" t="str">
        <f>MEASURMENTS!B15</f>
        <v>WAIST WIDTH - 1/2 MEASURE, FROM HSP: XS-16", S-16.5", M-17", L-17.5"</v>
      </c>
      <c r="C16" s="419"/>
      <c r="D16" s="45">
        <v>0.5</v>
      </c>
      <c r="E16" s="33">
        <f t="shared" si="2"/>
        <v>-1</v>
      </c>
      <c r="F16" s="33"/>
      <c r="G16" s="40">
        <f>MEASURMENTS!T15</f>
        <v>0</v>
      </c>
      <c r="H16" s="56"/>
      <c r="I16" s="90">
        <f t="shared" si="3"/>
        <v>1</v>
      </c>
      <c r="J16" s="56"/>
      <c r="K16" s="33">
        <f t="shared" si="4"/>
        <v>2</v>
      </c>
      <c r="L16" s="56"/>
      <c r="M16" s="258">
        <f t="shared" si="0"/>
        <v>3</v>
      </c>
      <c r="N16" s="263"/>
      <c r="O16" s="262">
        <f t="shared" si="1"/>
        <v>4</v>
      </c>
      <c r="P16" s="263"/>
      <c r="Q16" s="27"/>
      <c r="R16" s="282">
        <v>1</v>
      </c>
      <c r="S16" s="58"/>
      <c r="T16" s="56">
        <v>1</v>
      </c>
      <c r="U16" s="32">
        <v>2</v>
      </c>
      <c r="V16" s="259">
        <v>3</v>
      </c>
      <c r="W16" s="261">
        <v>4</v>
      </c>
      <c r="X16" s="28"/>
      <c r="Y16" s="20"/>
      <c r="Z16" s="20"/>
      <c r="AA16" s="20"/>
      <c r="AB16" s="20"/>
      <c r="AC16" s="20"/>
      <c r="AD16" s="20"/>
    </row>
    <row r="17" spans="1:30">
      <c r="A17" s="55" t="str">
        <f>MEASURMENTS!A17</f>
        <v>F</v>
      </c>
      <c r="B17" s="420" t="str">
        <f>MEASURMENTS!B17</f>
        <v>HEM OPENING - 1/2 MEASURE</v>
      </c>
      <c r="C17" s="421"/>
      <c r="D17" s="82">
        <v>0.5</v>
      </c>
      <c r="E17" s="33">
        <f t="shared" si="2"/>
        <v>-1</v>
      </c>
      <c r="F17" s="33"/>
      <c r="G17" s="40">
        <f>MEASURMENTS!T17</f>
        <v>0</v>
      </c>
      <c r="H17" s="56"/>
      <c r="I17" s="90">
        <f t="shared" si="3"/>
        <v>1</v>
      </c>
      <c r="J17" s="56"/>
      <c r="K17" s="33">
        <f t="shared" si="4"/>
        <v>2</v>
      </c>
      <c r="L17" s="56"/>
      <c r="M17" s="262">
        <f t="shared" si="0"/>
        <v>3</v>
      </c>
      <c r="N17" s="263"/>
      <c r="O17" s="263">
        <f t="shared" si="1"/>
        <v>4</v>
      </c>
      <c r="P17" s="266"/>
      <c r="Q17" s="73"/>
      <c r="R17" s="282">
        <v>1</v>
      </c>
      <c r="S17" s="58"/>
      <c r="T17" s="56">
        <v>1</v>
      </c>
      <c r="U17" s="56">
        <v>2</v>
      </c>
      <c r="V17" s="263">
        <v>3</v>
      </c>
      <c r="W17" s="264">
        <v>4</v>
      </c>
      <c r="X17" s="28"/>
      <c r="Y17" s="20"/>
      <c r="Z17" s="20"/>
      <c r="AA17" s="20"/>
      <c r="AB17" s="20"/>
      <c r="AC17" s="20"/>
      <c r="AD17" s="20"/>
    </row>
    <row r="18" spans="1:30" ht="9" customHeight="1">
      <c r="A18" s="70"/>
      <c r="B18" s="86"/>
      <c r="C18" s="86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5"/>
      <c r="O18" s="85"/>
      <c r="P18" s="85"/>
      <c r="Q18" s="89"/>
      <c r="R18" s="85"/>
      <c r="S18" s="85"/>
      <c r="T18" s="85"/>
      <c r="U18" s="85"/>
      <c r="V18" s="85"/>
      <c r="W18" s="85"/>
      <c r="X18" s="28"/>
      <c r="Y18" s="20"/>
      <c r="Z18" s="20"/>
      <c r="AA18" s="20"/>
      <c r="AB18" s="20"/>
      <c r="AC18" s="20"/>
      <c r="AD18" s="20"/>
    </row>
    <row r="19" spans="1:30">
      <c r="A19" s="57" t="str">
        <f>MEASURMENTS!A19</f>
        <v>G</v>
      </c>
      <c r="B19" s="422" t="str">
        <f>MEASURMENTS!B19</f>
        <v>ARMHOLE FRM HSP - STRAIGHT 1/2 MEASURE</v>
      </c>
      <c r="C19" s="423"/>
      <c r="D19" s="84">
        <v>0.125</v>
      </c>
      <c r="E19" s="33">
        <f t="shared" si="2"/>
        <v>-0.38</v>
      </c>
      <c r="F19" s="33"/>
      <c r="G19" s="40">
        <f>MEASURMENTS!T19</f>
        <v>0</v>
      </c>
      <c r="H19" s="33"/>
      <c r="I19" s="90">
        <f t="shared" si="3"/>
        <v>0.38</v>
      </c>
      <c r="J19" s="33"/>
      <c r="K19" s="33">
        <f t="shared" si="4"/>
        <v>0.75</v>
      </c>
      <c r="L19" s="33"/>
      <c r="M19" s="258">
        <f t="shared" si="0"/>
        <v>1.125</v>
      </c>
      <c r="N19" s="258"/>
      <c r="O19" s="258">
        <f t="shared" si="1"/>
        <v>1.5</v>
      </c>
      <c r="P19" s="258"/>
      <c r="Q19" s="27"/>
      <c r="R19" s="280">
        <v>0.38</v>
      </c>
      <c r="S19" s="283"/>
      <c r="T19" s="33">
        <v>0.38</v>
      </c>
      <c r="U19" s="33">
        <v>0.75</v>
      </c>
      <c r="V19" s="258">
        <v>1.125</v>
      </c>
      <c r="W19" s="265">
        <v>1.5</v>
      </c>
      <c r="X19" s="28"/>
      <c r="Y19" s="20"/>
      <c r="Z19" s="20"/>
      <c r="AA19" s="20"/>
      <c r="AB19" s="20"/>
      <c r="AC19" s="20"/>
      <c r="AD19" s="20"/>
    </row>
    <row r="20" spans="1:30">
      <c r="A20" s="31" t="str">
        <f>MEASURMENTS!A20</f>
        <v>H</v>
      </c>
      <c r="B20" s="424" t="str">
        <f>MEASURMENTS!B20</f>
        <v>ARMHOLE FRM LSP - STRAIGHT 1/2 MEASURE</v>
      </c>
      <c r="C20" s="425"/>
      <c r="D20" s="45">
        <v>0.125</v>
      </c>
      <c r="E20" s="33">
        <f t="shared" si="2"/>
        <v>-0.38</v>
      </c>
      <c r="F20" s="33"/>
      <c r="G20" s="40">
        <f>MEASURMENTS!T20</f>
        <v>0</v>
      </c>
      <c r="H20" s="32"/>
      <c r="I20" s="90">
        <f t="shared" si="3"/>
        <v>0.38</v>
      </c>
      <c r="J20" s="32"/>
      <c r="K20" s="33">
        <f t="shared" si="4"/>
        <v>0.75</v>
      </c>
      <c r="L20" s="32"/>
      <c r="M20" s="258">
        <f t="shared" si="0"/>
        <v>1.125</v>
      </c>
      <c r="N20" s="259"/>
      <c r="O20" s="258">
        <f t="shared" si="1"/>
        <v>1.5</v>
      </c>
      <c r="P20" s="259"/>
      <c r="Q20" s="267"/>
      <c r="R20" s="281">
        <v>0.38</v>
      </c>
      <c r="S20" s="41"/>
      <c r="T20" s="32">
        <v>0.38</v>
      </c>
      <c r="U20" s="32">
        <v>0.75</v>
      </c>
      <c r="V20" s="259">
        <v>1.125</v>
      </c>
      <c r="W20" s="261">
        <v>1.5</v>
      </c>
      <c r="X20" s="28"/>
      <c r="Y20" s="20"/>
      <c r="Z20" s="20"/>
      <c r="AA20" s="20"/>
      <c r="AB20" s="20"/>
      <c r="AC20" s="20"/>
      <c r="AD20" s="20"/>
    </row>
    <row r="21" spans="1:30">
      <c r="A21" s="31" t="str">
        <f>MEASURMENTS!A21</f>
        <v>I</v>
      </c>
      <c r="B21" s="424" t="str">
        <f>MEASURMENTS!B21</f>
        <v>BICEP - 1" BELOW UNDERARM (1/2 MEASURE)</v>
      </c>
      <c r="C21" s="425"/>
      <c r="D21" s="45">
        <v>0.25</v>
      </c>
      <c r="E21" s="33">
        <f t="shared" si="2"/>
        <v>-0.38</v>
      </c>
      <c r="F21" s="33"/>
      <c r="G21" s="40">
        <f>MEASURMENTS!T21</f>
        <v>0</v>
      </c>
      <c r="H21" s="32"/>
      <c r="I21" s="90">
        <f t="shared" si="3"/>
        <v>0.38</v>
      </c>
      <c r="J21" s="32"/>
      <c r="K21" s="33">
        <f t="shared" si="4"/>
        <v>0.75</v>
      </c>
      <c r="L21" s="32"/>
      <c r="M21" s="258">
        <f t="shared" si="0"/>
        <v>1.125</v>
      </c>
      <c r="N21" s="259"/>
      <c r="O21" s="258">
        <f t="shared" si="1"/>
        <v>1.5</v>
      </c>
      <c r="P21" s="259"/>
      <c r="Q21" s="267"/>
      <c r="R21" s="281">
        <v>0.38</v>
      </c>
      <c r="S21" s="41"/>
      <c r="T21" s="32">
        <v>0.38</v>
      </c>
      <c r="U21" s="32">
        <v>0.75</v>
      </c>
      <c r="V21" s="259">
        <v>1.125</v>
      </c>
      <c r="W21" s="261">
        <v>1.5</v>
      </c>
      <c r="X21" s="28"/>
      <c r="Y21" s="20"/>
      <c r="Z21" s="20"/>
      <c r="AA21" s="20"/>
      <c r="AB21" s="20"/>
      <c r="AC21" s="20"/>
      <c r="AD21" s="20"/>
    </row>
    <row r="22" spans="1:30">
      <c r="A22" s="31" t="str">
        <f>MEASURMENTS!A22</f>
        <v>J</v>
      </c>
      <c r="B22" s="424" t="str">
        <f>MEASURMENTS!B22</f>
        <v>ELBOW - 10" BELOW UNDERARM (1/2 MEASURE)</v>
      </c>
      <c r="C22" s="425"/>
      <c r="D22" s="45">
        <v>0.25</v>
      </c>
      <c r="E22" s="33">
        <f t="shared" si="2"/>
        <v>-0.25</v>
      </c>
      <c r="F22" s="33"/>
      <c r="G22" s="40">
        <f>MEASURMENTS!T22</f>
        <v>0</v>
      </c>
      <c r="H22" s="32"/>
      <c r="I22" s="90">
        <f t="shared" si="3"/>
        <v>0.25</v>
      </c>
      <c r="J22" s="32"/>
      <c r="K22" s="33">
        <f t="shared" si="4"/>
        <v>0.5</v>
      </c>
      <c r="L22" s="32"/>
      <c r="M22" s="258">
        <f t="shared" si="0"/>
        <v>0.75</v>
      </c>
      <c r="N22" s="259"/>
      <c r="O22" s="258">
        <f t="shared" si="1"/>
        <v>1</v>
      </c>
      <c r="P22" s="259"/>
      <c r="Q22" s="267"/>
      <c r="R22" s="281">
        <v>0.25</v>
      </c>
      <c r="S22" s="41"/>
      <c r="T22" s="32">
        <v>0.25</v>
      </c>
      <c r="U22" s="32">
        <v>0.5</v>
      </c>
      <c r="V22" s="259">
        <v>0.75</v>
      </c>
      <c r="W22" s="261">
        <v>1</v>
      </c>
      <c r="X22" s="28"/>
      <c r="Y22" s="20"/>
      <c r="Z22" s="20"/>
      <c r="AA22" s="20"/>
      <c r="AB22" s="20"/>
      <c r="AC22" s="20"/>
      <c r="AD22" s="20"/>
    </row>
    <row r="23" spans="1:30">
      <c r="A23" s="31" t="str">
        <f>MEASURMENTS!A23</f>
        <v>K</v>
      </c>
      <c r="B23" s="424" t="str">
        <f>MEASURMENTS!B23</f>
        <v>SLEEVE OPENING - INCL GUSSET (1/2 MEASURE)</v>
      </c>
      <c r="C23" s="425"/>
      <c r="D23" s="45">
        <v>0.125</v>
      </c>
      <c r="E23" s="33">
        <f t="shared" si="2"/>
        <v>-0.13</v>
      </c>
      <c r="F23" s="33"/>
      <c r="G23" s="40">
        <f>MEASURMENTS!T23</f>
        <v>0</v>
      </c>
      <c r="H23" s="33"/>
      <c r="I23" s="90">
        <f t="shared" si="3"/>
        <v>0.13</v>
      </c>
      <c r="J23" s="33"/>
      <c r="K23" s="33">
        <f t="shared" si="4"/>
        <v>0.26</v>
      </c>
      <c r="L23" s="33"/>
      <c r="M23" s="258">
        <f t="shared" si="0"/>
        <v>0.375</v>
      </c>
      <c r="N23" s="258"/>
      <c r="O23" s="258">
        <f t="shared" si="1"/>
        <v>0.5</v>
      </c>
      <c r="P23" s="258"/>
      <c r="Q23" s="267"/>
      <c r="R23" s="281">
        <v>0.13</v>
      </c>
      <c r="S23" s="41"/>
      <c r="T23" s="32">
        <v>0.13</v>
      </c>
      <c r="U23" s="32">
        <v>0.26</v>
      </c>
      <c r="V23" s="259">
        <v>0.375</v>
      </c>
      <c r="W23" s="261">
        <v>0.5</v>
      </c>
      <c r="X23" s="28"/>
      <c r="Y23" s="20"/>
      <c r="Z23" s="20"/>
      <c r="AA23" s="20"/>
      <c r="AB23" s="20"/>
      <c r="AC23" s="20"/>
      <c r="AD23" s="20"/>
    </row>
    <row r="24" spans="1:30">
      <c r="A24" s="31" t="str">
        <f>MEASURMENTS!A24</f>
        <v>L</v>
      </c>
      <c r="B24" s="410" t="str">
        <f>MEASURMENTS!B24</f>
        <v>CUFF HEIGHT</v>
      </c>
      <c r="C24" s="411"/>
      <c r="D24" s="45">
        <v>0.125</v>
      </c>
      <c r="E24" s="33">
        <f t="shared" si="2"/>
        <v>0</v>
      </c>
      <c r="F24" s="33"/>
      <c r="G24" s="40">
        <f>MEASURMENTS!T24</f>
        <v>0</v>
      </c>
      <c r="H24" s="32"/>
      <c r="I24" s="90">
        <f t="shared" si="3"/>
        <v>0</v>
      </c>
      <c r="J24" s="32"/>
      <c r="K24" s="33">
        <f t="shared" si="4"/>
        <v>0</v>
      </c>
      <c r="L24" s="32"/>
      <c r="M24" s="258">
        <f t="shared" si="0"/>
        <v>0</v>
      </c>
      <c r="N24" s="259"/>
      <c r="O24" s="258">
        <f t="shared" si="1"/>
        <v>0</v>
      </c>
      <c r="P24" s="259"/>
      <c r="Q24" s="267"/>
      <c r="R24" s="281">
        <v>0</v>
      </c>
      <c r="S24" s="41"/>
      <c r="T24" s="32">
        <v>0</v>
      </c>
      <c r="U24" s="32">
        <v>0</v>
      </c>
      <c r="V24" s="259">
        <v>0</v>
      </c>
      <c r="W24" s="261">
        <v>0</v>
      </c>
      <c r="X24" s="28"/>
      <c r="Y24" s="20"/>
      <c r="Z24" s="20"/>
      <c r="AA24" s="20"/>
      <c r="AB24" s="20"/>
      <c r="AC24" s="20"/>
      <c r="AD24" s="20"/>
    </row>
    <row r="25" spans="1:30">
      <c r="A25" s="55" t="str">
        <f>MEASURMENTS!A25</f>
        <v>M</v>
      </c>
      <c r="B25" s="412" t="str">
        <f>MEASURMENTS!B25</f>
        <v>SLEEVE LENGTH - 3 PT MEASURE FROM CB</v>
      </c>
      <c r="C25" s="413"/>
      <c r="D25" s="82">
        <v>0.25</v>
      </c>
      <c r="E25" s="33">
        <f t="shared" si="2"/>
        <v>-0.75</v>
      </c>
      <c r="F25" s="33"/>
      <c r="G25" s="40">
        <f>MEASURMENTS!T25</f>
        <v>0</v>
      </c>
      <c r="H25" s="56"/>
      <c r="I25" s="90">
        <f t="shared" si="3"/>
        <v>0.75</v>
      </c>
      <c r="J25" s="56"/>
      <c r="K25" s="33">
        <f t="shared" si="4"/>
        <v>1.5</v>
      </c>
      <c r="L25" s="56"/>
      <c r="M25" s="262">
        <f t="shared" si="0"/>
        <v>3</v>
      </c>
      <c r="N25" s="263"/>
      <c r="O25" s="262">
        <f t="shared" si="1"/>
        <v>4</v>
      </c>
      <c r="P25" s="263"/>
      <c r="Q25" s="27"/>
      <c r="R25" s="278">
        <v>0.75</v>
      </c>
      <c r="S25" s="279"/>
      <c r="T25" s="260">
        <v>0.75</v>
      </c>
      <c r="U25" s="260">
        <v>1.5</v>
      </c>
      <c r="V25" s="263">
        <v>3</v>
      </c>
      <c r="W25" s="264">
        <v>4</v>
      </c>
      <c r="X25" s="28"/>
      <c r="Y25" s="20"/>
      <c r="Z25" s="20"/>
      <c r="AA25" s="20"/>
      <c r="AB25" s="20"/>
      <c r="AC25" s="20"/>
      <c r="AD25" s="20"/>
    </row>
    <row r="26" spans="1:30" ht="9.9499999999999993" customHeight="1">
      <c r="A26" s="70"/>
      <c r="B26" s="86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5"/>
      <c r="O26" s="85"/>
      <c r="P26" s="85"/>
      <c r="Q26" s="89"/>
      <c r="R26" s="85"/>
      <c r="S26" s="85"/>
      <c r="T26" s="85"/>
      <c r="U26" s="85"/>
      <c r="V26" s="85"/>
      <c r="W26" s="85"/>
      <c r="X26" s="28"/>
      <c r="Y26" s="20"/>
      <c r="Z26" s="20"/>
      <c r="AA26" s="20"/>
      <c r="AB26" s="20"/>
      <c r="AC26" s="20"/>
      <c r="AD26" s="20"/>
    </row>
    <row r="27" spans="1:30">
      <c r="A27" s="57" t="str">
        <f>MEASURMENTS!A27</f>
        <v>N</v>
      </c>
      <c r="B27" s="426" t="str">
        <f>MEASURMENTS!B27</f>
        <v>NECK WIDTH</v>
      </c>
      <c r="C27" s="427"/>
      <c r="D27" s="84">
        <v>0.125</v>
      </c>
      <c r="E27" s="33">
        <f t="shared" si="2"/>
        <v>-0.25</v>
      </c>
      <c r="F27" s="33"/>
      <c r="G27" s="40">
        <f>MEASURMENTS!T27</f>
        <v>0</v>
      </c>
      <c r="H27" s="33"/>
      <c r="I27" s="90">
        <f t="shared" si="3"/>
        <v>0.25</v>
      </c>
      <c r="J27" s="33"/>
      <c r="K27" s="33">
        <f t="shared" si="4"/>
        <v>0.5</v>
      </c>
      <c r="L27" s="33"/>
      <c r="M27" s="258">
        <f t="shared" si="0"/>
        <v>0.75</v>
      </c>
      <c r="N27" s="258"/>
      <c r="O27" s="258">
        <f t="shared" si="1"/>
        <v>1</v>
      </c>
      <c r="P27" s="258"/>
      <c r="Q27" s="27"/>
      <c r="R27" s="280">
        <v>0.25</v>
      </c>
      <c r="S27" s="40"/>
      <c r="T27" s="33">
        <v>0.25</v>
      </c>
      <c r="U27" s="33">
        <v>0.5</v>
      </c>
      <c r="V27" s="258">
        <v>0.75</v>
      </c>
      <c r="W27" s="265">
        <v>1</v>
      </c>
      <c r="X27" s="28"/>
      <c r="Y27" s="20"/>
      <c r="Z27" s="20"/>
      <c r="AA27" s="20"/>
      <c r="AB27" s="20"/>
      <c r="AC27" s="20"/>
      <c r="AD27" s="20"/>
    </row>
    <row r="28" spans="1:30">
      <c r="A28" s="31" t="str">
        <f>MEASURMENTS!A28</f>
        <v>O</v>
      </c>
      <c r="B28" s="410" t="str">
        <f>MEASURMENTS!B28</f>
        <v>FRONT NECK DROP FROM HSP</v>
      </c>
      <c r="C28" s="411"/>
      <c r="D28" s="45">
        <v>0.125</v>
      </c>
      <c r="E28" s="33">
        <f t="shared" si="2"/>
        <v>-0.13</v>
      </c>
      <c r="F28" s="32"/>
      <c r="G28" s="40">
        <f>MEASURMENTS!T28</f>
        <v>0</v>
      </c>
      <c r="H28" s="32"/>
      <c r="I28" s="90">
        <f t="shared" si="3"/>
        <v>0.13</v>
      </c>
      <c r="J28" s="32"/>
      <c r="K28" s="33">
        <f t="shared" si="4"/>
        <v>0.26</v>
      </c>
      <c r="L28" s="32"/>
      <c r="M28" s="258">
        <f t="shared" si="0"/>
        <v>0.375</v>
      </c>
      <c r="N28" s="259"/>
      <c r="O28" s="258">
        <f t="shared" si="1"/>
        <v>0.5</v>
      </c>
      <c r="P28" s="259"/>
      <c r="Q28" s="27"/>
      <c r="R28" s="281">
        <v>0.13</v>
      </c>
      <c r="S28" s="41"/>
      <c r="T28" s="32">
        <v>0.13</v>
      </c>
      <c r="U28" s="32">
        <v>0.26</v>
      </c>
      <c r="V28" s="259">
        <v>0.375</v>
      </c>
      <c r="W28" s="261">
        <v>0.5</v>
      </c>
      <c r="X28" s="28"/>
      <c r="Y28" s="20"/>
      <c r="Z28" s="20"/>
      <c r="AA28" s="20"/>
      <c r="AB28" s="20"/>
      <c r="AC28" s="20"/>
      <c r="AD28" s="20"/>
    </row>
    <row r="29" spans="1:30">
      <c r="A29" s="31" t="str">
        <f>MEASURMENTS!A29</f>
        <v>P</v>
      </c>
      <c r="B29" s="410" t="str">
        <f>MEASURMENTS!B29</f>
        <v>BACK NECK DROP FROM HSP</v>
      </c>
      <c r="C29" s="411"/>
      <c r="D29" s="45">
        <v>0.125</v>
      </c>
      <c r="E29" s="33">
        <f t="shared" si="2"/>
        <v>0</v>
      </c>
      <c r="F29" s="32"/>
      <c r="G29" s="40">
        <f>MEASURMENTS!T29</f>
        <v>0</v>
      </c>
      <c r="H29" s="32"/>
      <c r="I29" s="90">
        <f t="shared" si="3"/>
        <v>0</v>
      </c>
      <c r="J29" s="32"/>
      <c r="K29" s="33">
        <f t="shared" si="4"/>
        <v>0</v>
      </c>
      <c r="L29" s="32"/>
      <c r="M29" s="258">
        <f t="shared" si="0"/>
        <v>0</v>
      </c>
      <c r="N29" s="259"/>
      <c r="O29" s="258">
        <f t="shared" si="1"/>
        <v>0</v>
      </c>
      <c r="P29" s="259"/>
      <c r="Q29" s="27"/>
      <c r="R29" s="281">
        <v>0</v>
      </c>
      <c r="S29" s="41"/>
      <c r="T29" s="32">
        <v>0</v>
      </c>
      <c r="U29" s="32">
        <v>0</v>
      </c>
      <c r="V29" s="259">
        <v>0</v>
      </c>
      <c r="W29" s="261">
        <v>0</v>
      </c>
      <c r="X29" s="28"/>
      <c r="Y29" s="20"/>
      <c r="Z29" s="20"/>
      <c r="AA29" s="20"/>
      <c r="AB29" s="20"/>
      <c r="AC29" s="20"/>
      <c r="AD29" s="20"/>
    </row>
    <row r="30" spans="1:30">
      <c r="A30" s="31" t="str">
        <f>MEASURMENTS!A30</f>
        <v>Q</v>
      </c>
      <c r="B30" s="410" t="str">
        <f>MEASURMENTS!B30</f>
        <v>CF COLLAR HEIGHT</v>
      </c>
      <c r="C30" s="411"/>
      <c r="D30" s="45">
        <v>0.125</v>
      </c>
      <c r="E30" s="33">
        <f t="shared" si="2"/>
        <v>0</v>
      </c>
      <c r="F30" s="32"/>
      <c r="G30" s="40">
        <f>MEASURMENTS!T30</f>
        <v>0</v>
      </c>
      <c r="H30" s="32"/>
      <c r="I30" s="90">
        <f t="shared" si="3"/>
        <v>0</v>
      </c>
      <c r="J30" s="32"/>
      <c r="K30" s="33">
        <f t="shared" si="4"/>
        <v>0</v>
      </c>
      <c r="L30" s="32"/>
      <c r="M30" s="258">
        <f t="shared" si="0"/>
        <v>0</v>
      </c>
      <c r="N30" s="259"/>
      <c r="O30" s="258">
        <f t="shared" si="1"/>
        <v>0</v>
      </c>
      <c r="P30" s="259"/>
      <c r="Q30" s="27"/>
      <c r="R30" s="281">
        <v>0</v>
      </c>
      <c r="S30" s="41"/>
      <c r="T30" s="32">
        <v>0</v>
      </c>
      <c r="U30" s="32">
        <v>0</v>
      </c>
      <c r="V30" s="259">
        <v>0</v>
      </c>
      <c r="W30" s="261">
        <v>0</v>
      </c>
      <c r="X30" s="28"/>
      <c r="Y30" s="20"/>
      <c r="Z30" s="20"/>
      <c r="AA30" s="20"/>
      <c r="AB30" s="20"/>
      <c r="AC30" s="20"/>
      <c r="AD30" s="20"/>
    </row>
    <row r="31" spans="1:30">
      <c r="A31" s="31" t="str">
        <f>MEASURMENTS!A31</f>
        <v>R</v>
      </c>
      <c r="B31" s="410" t="str">
        <f>MEASURMENTS!B31</f>
        <v>CB COLLAR HEIGHT</v>
      </c>
      <c r="C31" s="411"/>
      <c r="D31" s="45">
        <v>0.125</v>
      </c>
      <c r="E31" s="33">
        <f t="shared" si="2"/>
        <v>0</v>
      </c>
      <c r="F31" s="32"/>
      <c r="G31" s="40">
        <f>MEASURMENTS!T31</f>
        <v>0</v>
      </c>
      <c r="H31" s="32"/>
      <c r="I31" s="90">
        <f t="shared" si="3"/>
        <v>0</v>
      </c>
      <c r="J31" s="32"/>
      <c r="K31" s="33">
        <f t="shared" si="4"/>
        <v>0</v>
      </c>
      <c r="L31" s="32"/>
      <c r="M31" s="258">
        <f t="shared" si="0"/>
        <v>0</v>
      </c>
      <c r="N31" s="259"/>
      <c r="O31" s="258">
        <f t="shared" si="1"/>
        <v>0</v>
      </c>
      <c r="P31" s="259"/>
      <c r="Q31" s="27"/>
      <c r="R31" s="281">
        <v>0</v>
      </c>
      <c r="S31" s="41"/>
      <c r="T31" s="32">
        <v>0</v>
      </c>
      <c r="U31" s="32">
        <v>0</v>
      </c>
      <c r="V31" s="259">
        <v>0</v>
      </c>
      <c r="W31" s="261">
        <v>0</v>
      </c>
      <c r="X31" s="28"/>
      <c r="Y31" s="20"/>
      <c r="Z31" s="20"/>
      <c r="AA31" s="20"/>
      <c r="AB31" s="20"/>
      <c r="AC31" s="20"/>
      <c r="AD31" s="20"/>
    </row>
    <row r="32" spans="1:30">
      <c r="A32" s="31" t="str">
        <f>MEASURMENTS!A32</f>
        <v>S</v>
      </c>
      <c r="B32" s="410" t="str">
        <f>MEASURMENTS!B32</f>
        <v>NECK CIRCUMFERENCE</v>
      </c>
      <c r="C32" s="411"/>
      <c r="D32" s="45">
        <v>0.5</v>
      </c>
      <c r="E32" s="33">
        <f t="shared" si="2"/>
        <v>-0.75</v>
      </c>
      <c r="F32" s="32"/>
      <c r="G32" s="40">
        <f>MEASURMENTS!T32</f>
        <v>0</v>
      </c>
      <c r="H32" s="32"/>
      <c r="I32" s="90">
        <f t="shared" si="3"/>
        <v>0.75</v>
      </c>
      <c r="J32" s="32"/>
      <c r="K32" s="33">
        <f t="shared" si="4"/>
        <v>1.5</v>
      </c>
      <c r="L32" s="32"/>
      <c r="M32" s="258">
        <f t="shared" si="0"/>
        <v>2.25</v>
      </c>
      <c r="N32" s="259"/>
      <c r="O32" s="258">
        <f t="shared" si="1"/>
        <v>3</v>
      </c>
      <c r="P32" s="259"/>
      <c r="Q32" s="27"/>
      <c r="R32" s="281">
        <v>0.75</v>
      </c>
      <c r="S32" s="41"/>
      <c r="T32" s="32">
        <v>0.75</v>
      </c>
      <c r="U32" s="32">
        <v>1.5</v>
      </c>
      <c r="V32" s="259">
        <v>2.25</v>
      </c>
      <c r="W32" s="261">
        <v>3</v>
      </c>
      <c r="X32" s="28"/>
      <c r="Y32" s="20"/>
      <c r="Z32" s="20"/>
      <c r="AA32" s="20"/>
      <c r="AB32" s="20"/>
      <c r="AC32" s="20"/>
      <c r="AD32" s="20"/>
    </row>
    <row r="33" spans="1:30">
      <c r="A33" s="31" t="str">
        <f>MEASURMENTS!A33</f>
        <v>T</v>
      </c>
      <c r="B33" s="410" t="str">
        <f>MEASURMENTS!B33</f>
        <v>COLLAR CIRCUMFERENCE</v>
      </c>
      <c r="C33" s="411"/>
      <c r="D33" s="45">
        <v>0.5</v>
      </c>
      <c r="E33" s="33">
        <f t="shared" si="2"/>
        <v>-0.75</v>
      </c>
      <c r="F33" s="32"/>
      <c r="G33" s="40">
        <f>MEASURMENTS!T33</f>
        <v>0</v>
      </c>
      <c r="H33" s="32"/>
      <c r="I33" s="90">
        <f t="shared" si="3"/>
        <v>0.75</v>
      </c>
      <c r="J33" s="32"/>
      <c r="K33" s="33">
        <f t="shared" si="4"/>
        <v>1.5</v>
      </c>
      <c r="L33" s="32"/>
      <c r="M33" s="258">
        <f t="shared" si="0"/>
        <v>2.25</v>
      </c>
      <c r="N33" s="259"/>
      <c r="O33" s="258">
        <f t="shared" si="1"/>
        <v>3</v>
      </c>
      <c r="P33" s="259"/>
      <c r="Q33" s="27"/>
      <c r="R33" s="281">
        <v>0.75</v>
      </c>
      <c r="S33" s="41"/>
      <c r="T33" s="32">
        <v>0.75</v>
      </c>
      <c r="U33" s="32">
        <v>1.5</v>
      </c>
      <c r="V33" s="259">
        <v>2.25</v>
      </c>
      <c r="W33" s="261">
        <v>3</v>
      </c>
      <c r="X33" s="28"/>
      <c r="Y33" s="20"/>
      <c r="Z33" s="20"/>
      <c r="AA33" s="20"/>
      <c r="AB33" s="20"/>
      <c r="AC33" s="20"/>
      <c r="AD33" s="20"/>
    </row>
    <row r="34" spans="1:30">
      <c r="A34" s="31" t="str">
        <f>MEASURMENTS!A34</f>
        <v>U</v>
      </c>
      <c r="B34" s="410" t="str">
        <f>MEASURMENTS!B34</f>
        <v>HOOD HEIGHT - SHOULDER SEAM TO TOP</v>
      </c>
      <c r="C34" s="411"/>
      <c r="D34" s="45">
        <v>0.125</v>
      </c>
      <c r="E34" s="33">
        <f t="shared" si="2"/>
        <v>-0.25</v>
      </c>
      <c r="F34" s="32"/>
      <c r="G34" s="40">
        <f>MEASURMENTS!T34</f>
        <v>0</v>
      </c>
      <c r="H34" s="32"/>
      <c r="I34" s="90">
        <f t="shared" si="3"/>
        <v>0.25</v>
      </c>
      <c r="J34" s="32"/>
      <c r="K34" s="33">
        <f t="shared" si="4"/>
        <v>0.5</v>
      </c>
      <c r="L34" s="32"/>
      <c r="M34" s="258">
        <f t="shared" si="0"/>
        <v>0.74</v>
      </c>
      <c r="N34" s="259"/>
      <c r="O34" s="258">
        <f t="shared" si="1"/>
        <v>1</v>
      </c>
      <c r="P34" s="259"/>
      <c r="Q34" s="27"/>
      <c r="R34" s="281">
        <v>0.25</v>
      </c>
      <c r="S34" s="41"/>
      <c r="T34" s="32">
        <v>0.25</v>
      </c>
      <c r="U34" s="32">
        <v>0.5</v>
      </c>
      <c r="V34" s="259">
        <v>0.74</v>
      </c>
      <c r="W34" s="261">
        <v>1</v>
      </c>
      <c r="X34" s="28"/>
      <c r="Y34" s="20"/>
      <c r="Z34" s="20"/>
      <c r="AA34" s="20"/>
      <c r="AB34" s="20"/>
      <c r="AC34" s="20"/>
      <c r="AD34" s="20"/>
    </row>
    <row r="35" spans="1:30">
      <c r="A35" s="31" t="str">
        <f>MEASURMENTS!A35</f>
        <v>V</v>
      </c>
      <c r="B35" s="410" t="str">
        <f>MEASURMENTS!B35</f>
        <v>HOOD WIDTH - 8" DOWN</v>
      </c>
      <c r="C35" s="411"/>
      <c r="D35" s="45">
        <v>0.125</v>
      </c>
      <c r="E35" s="33">
        <f t="shared" si="2"/>
        <v>-0.38</v>
      </c>
      <c r="F35" s="32"/>
      <c r="G35" s="40">
        <f>MEASURMENTS!T35</f>
        <v>0</v>
      </c>
      <c r="H35" s="32"/>
      <c r="I35" s="90">
        <f t="shared" si="3"/>
        <v>0.38</v>
      </c>
      <c r="J35" s="32"/>
      <c r="K35" s="33">
        <f t="shared" si="4"/>
        <v>0.75</v>
      </c>
      <c r="L35" s="32"/>
      <c r="M35" s="258">
        <f t="shared" si="0"/>
        <v>1.125</v>
      </c>
      <c r="N35" s="259"/>
      <c r="O35" s="259">
        <f t="shared" si="1"/>
        <v>1.5</v>
      </c>
      <c r="P35" s="259"/>
      <c r="Q35" s="27"/>
      <c r="R35" s="281">
        <v>0.38</v>
      </c>
      <c r="S35" s="41"/>
      <c r="T35" s="32">
        <v>0.38</v>
      </c>
      <c r="U35" s="32">
        <v>0.75</v>
      </c>
      <c r="V35" s="259">
        <v>1.125</v>
      </c>
      <c r="W35" s="261">
        <v>1.5</v>
      </c>
      <c r="X35" s="28"/>
      <c r="Y35" s="20"/>
      <c r="Z35" s="20"/>
      <c r="AA35" s="20"/>
      <c r="AB35" s="20"/>
      <c r="AC35" s="20"/>
      <c r="AD35" s="20"/>
    </row>
    <row r="36" spans="1:30">
      <c r="A36" s="31" t="str">
        <f>MEASURMENTS!A36</f>
        <v>W</v>
      </c>
      <c r="B36" s="410" t="str">
        <f>MEASURMENTS!B36</f>
        <v>HOOD RUN</v>
      </c>
      <c r="C36" s="411"/>
      <c r="D36" s="45">
        <v>0.25</v>
      </c>
      <c r="E36" s="33">
        <f t="shared" si="2"/>
        <v>-0.625</v>
      </c>
      <c r="F36" s="32"/>
      <c r="G36" s="40">
        <f>MEASURMENTS!T36</f>
        <v>0</v>
      </c>
      <c r="H36" s="32"/>
      <c r="I36" s="90">
        <f t="shared" si="3"/>
        <v>0.625</v>
      </c>
      <c r="J36" s="32"/>
      <c r="K36" s="33">
        <f t="shared" si="4"/>
        <v>1.25</v>
      </c>
      <c r="L36" s="32"/>
      <c r="M36" s="258">
        <f t="shared" si="0"/>
        <v>1.875</v>
      </c>
      <c r="N36" s="259"/>
      <c r="O36" s="259">
        <f t="shared" si="1"/>
        <v>2.5</v>
      </c>
      <c r="P36" s="259"/>
      <c r="Q36" s="27"/>
      <c r="R36" s="281">
        <v>0.625</v>
      </c>
      <c r="S36" s="41"/>
      <c r="T36" s="32">
        <v>0.625</v>
      </c>
      <c r="U36" s="32">
        <v>1.25</v>
      </c>
      <c r="V36" s="259">
        <v>1.875</v>
      </c>
      <c r="W36" s="261">
        <v>2.5</v>
      </c>
      <c r="X36" s="28"/>
      <c r="Y36" s="20"/>
      <c r="Z36" s="20"/>
      <c r="AA36" s="20"/>
      <c r="AB36" s="20"/>
      <c r="AC36" s="20"/>
      <c r="AD36" s="20"/>
    </row>
    <row r="37" spans="1:30">
      <c r="A37" s="31" t="str">
        <f>MEASURMENTS!A37</f>
        <v>X</v>
      </c>
      <c r="B37" s="418" t="str">
        <f>MEASURMENTS!B37</f>
        <v>WAIST GATOR ELASTIC - FULL MEAS. RELAXED</v>
      </c>
      <c r="C37" s="419"/>
      <c r="D37" s="45">
        <v>0.5</v>
      </c>
      <c r="E37" s="33">
        <f t="shared" si="2"/>
        <v>-2</v>
      </c>
      <c r="F37" s="32"/>
      <c r="G37" s="40">
        <f>MEASURMENTS!T37</f>
        <v>0</v>
      </c>
      <c r="H37" s="32"/>
      <c r="I37" s="90">
        <f t="shared" si="3"/>
        <v>2</v>
      </c>
      <c r="J37" s="32"/>
      <c r="K37" s="33">
        <f t="shared" si="4"/>
        <v>4</v>
      </c>
      <c r="L37" s="32"/>
      <c r="M37" s="258">
        <f t="shared" si="0"/>
        <v>6</v>
      </c>
      <c r="N37" s="259"/>
      <c r="O37" s="259">
        <f t="shared" si="1"/>
        <v>8</v>
      </c>
      <c r="P37" s="259"/>
      <c r="Q37" s="27"/>
      <c r="R37" s="281">
        <v>2</v>
      </c>
      <c r="S37" s="41"/>
      <c r="T37" s="32">
        <v>2</v>
      </c>
      <c r="U37" s="32">
        <v>4</v>
      </c>
      <c r="V37" s="259">
        <v>6</v>
      </c>
      <c r="W37" s="261">
        <v>8</v>
      </c>
      <c r="X37" s="28"/>
      <c r="Y37" s="20"/>
      <c r="Z37" s="20"/>
      <c r="AA37" s="20"/>
      <c r="AB37" s="20"/>
      <c r="AC37" s="20"/>
      <c r="AD37" s="20"/>
    </row>
    <row r="38" spans="1:30">
      <c r="A38" s="55" t="str">
        <f>MEASURMENTS!A38</f>
        <v>Y</v>
      </c>
      <c r="B38" s="428" t="str">
        <f>MEASURMENTS!B38</f>
        <v>WAIST GATOR ELASTIC - FULL MEAS. EXTENDED</v>
      </c>
      <c r="C38" s="429"/>
      <c r="D38" s="82">
        <v>0.5</v>
      </c>
      <c r="E38" s="33">
        <f t="shared" si="2"/>
        <v>-2</v>
      </c>
      <c r="F38" s="56"/>
      <c r="G38" s="40">
        <f>MEASURMENTS!T38</f>
        <v>0</v>
      </c>
      <c r="H38" s="56"/>
      <c r="I38" s="90">
        <f t="shared" si="3"/>
        <v>2</v>
      </c>
      <c r="J38" s="56"/>
      <c r="K38" s="33">
        <f t="shared" si="4"/>
        <v>4</v>
      </c>
      <c r="L38" s="56"/>
      <c r="M38" s="262">
        <f>G38+V38</f>
        <v>6</v>
      </c>
      <c r="N38" s="263"/>
      <c r="O38" s="263">
        <f>G38+W38</f>
        <v>8</v>
      </c>
      <c r="P38" s="263"/>
      <c r="Q38" s="27"/>
      <c r="R38" s="282">
        <v>2</v>
      </c>
      <c r="S38" s="58"/>
      <c r="T38" s="56">
        <v>2</v>
      </c>
      <c r="U38" s="56">
        <v>4</v>
      </c>
      <c r="V38" s="263">
        <v>6</v>
      </c>
      <c r="W38" s="264">
        <v>8</v>
      </c>
      <c r="X38" s="28"/>
      <c r="Y38" s="20"/>
      <c r="Z38" s="20"/>
      <c r="AA38" s="20"/>
      <c r="AB38" s="20"/>
      <c r="AC38" s="20"/>
      <c r="AD38" s="20"/>
    </row>
    <row r="39" spans="1:30" ht="9.9499999999999993" customHeight="1">
      <c r="A39" s="92"/>
      <c r="B39" s="430"/>
      <c r="C39" s="430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89"/>
      <c r="O39" s="89"/>
      <c r="P39" s="89"/>
      <c r="Q39" s="89"/>
      <c r="R39" s="93"/>
      <c r="S39" s="93"/>
      <c r="T39" s="93"/>
      <c r="U39" s="93"/>
      <c r="V39" s="93"/>
      <c r="W39" s="93"/>
      <c r="X39" s="28"/>
      <c r="Y39" s="20"/>
      <c r="Z39" s="20"/>
      <c r="AA39" s="20"/>
      <c r="AB39" s="20"/>
      <c r="AC39" s="20"/>
      <c r="AD39" s="20"/>
    </row>
    <row r="40" spans="1:30">
      <c r="A40" s="69"/>
      <c r="B40" s="94" t="str">
        <f>MEASURMENTS!B40</f>
        <v>CENTER FRONT</v>
      </c>
      <c r="C40" s="147" t="str">
        <f>MEASURMENTS!C40</f>
        <v>#5 METAL</v>
      </c>
      <c r="D40" s="84">
        <v>0.25</v>
      </c>
      <c r="E40" s="33">
        <f t="shared" si="2"/>
        <v>-0.75</v>
      </c>
      <c r="F40" s="33"/>
      <c r="G40" s="40">
        <f>MEASURMENTS!T40</f>
        <v>0</v>
      </c>
      <c r="H40" s="33"/>
      <c r="I40" s="90">
        <f t="shared" si="3"/>
        <v>0.75</v>
      </c>
      <c r="J40" s="91"/>
      <c r="K40" s="33">
        <f t="shared" si="4"/>
        <v>1.5</v>
      </c>
      <c r="L40" s="91"/>
      <c r="M40" s="258">
        <f>G40+V40</f>
        <v>3</v>
      </c>
      <c r="N40" s="258"/>
      <c r="O40" s="258">
        <f>G40+W40</f>
        <v>4</v>
      </c>
      <c r="P40" s="268"/>
      <c r="Q40" s="34"/>
      <c r="R40" s="278">
        <v>0.75</v>
      </c>
      <c r="S40" s="279"/>
      <c r="T40" s="260">
        <v>0.75</v>
      </c>
      <c r="U40" s="260">
        <v>1.5</v>
      </c>
      <c r="V40" s="258">
        <v>3</v>
      </c>
      <c r="W40" s="265">
        <v>4</v>
      </c>
      <c r="X40" s="28"/>
      <c r="Y40" s="20"/>
      <c r="Z40" s="20"/>
      <c r="AA40" s="20"/>
      <c r="AB40" s="20"/>
      <c r="AC40" s="20"/>
      <c r="AD40" s="20"/>
    </row>
    <row r="41" spans="1:30">
      <c r="A41" s="30"/>
      <c r="B41" s="94" t="str">
        <f>MEASURMENTS!B41</f>
        <v>HAND POCKETS</v>
      </c>
      <c r="C41" s="147" t="str">
        <f>MEASURMENTS!C41</f>
        <v>#5 COIL</v>
      </c>
      <c r="D41" s="45">
        <v>0.25</v>
      </c>
      <c r="E41" s="33">
        <f t="shared" si="2"/>
        <v>0</v>
      </c>
      <c r="F41" s="32"/>
      <c r="G41" s="40">
        <f>MEASURMENTS!T41</f>
        <v>0</v>
      </c>
      <c r="H41" s="32"/>
      <c r="I41" s="90">
        <f t="shared" si="3"/>
        <v>0</v>
      </c>
      <c r="J41" s="81"/>
      <c r="K41" s="33">
        <f t="shared" si="4"/>
        <v>0.5</v>
      </c>
      <c r="L41" s="81"/>
      <c r="M41" s="258">
        <f>G41+V41</f>
        <v>0</v>
      </c>
      <c r="N41" s="259"/>
      <c r="O41" s="259">
        <f>G41+W41</f>
        <v>0</v>
      </c>
      <c r="P41" s="269"/>
      <c r="Q41" s="34"/>
      <c r="R41" s="281">
        <v>0</v>
      </c>
      <c r="S41" s="41"/>
      <c r="T41" s="32">
        <v>0</v>
      </c>
      <c r="U41" s="32">
        <v>0.5</v>
      </c>
      <c r="V41" s="259">
        <v>0</v>
      </c>
      <c r="W41" s="261">
        <v>0</v>
      </c>
      <c r="X41" s="28"/>
      <c r="Y41" s="20"/>
      <c r="Z41" s="20"/>
      <c r="AA41" s="20"/>
      <c r="AB41" s="20"/>
      <c r="AC41" s="20"/>
      <c r="AD41" s="20"/>
    </row>
    <row r="42" spans="1:30">
      <c r="A42" s="30"/>
      <c r="B42" s="94" t="str">
        <f>MEASURMENTS!B42</f>
        <v>LEFT ARM POCKET</v>
      </c>
      <c r="C42" s="147" t="str">
        <f>MEASURMENTS!C42</f>
        <v>#5 METAL</v>
      </c>
      <c r="D42" s="45">
        <v>0.25</v>
      </c>
      <c r="E42" s="33">
        <f t="shared" si="2"/>
        <v>0</v>
      </c>
      <c r="F42" s="32"/>
      <c r="G42" s="40">
        <f>MEASURMENTS!T42</f>
        <v>0</v>
      </c>
      <c r="H42" s="32"/>
      <c r="I42" s="90">
        <f t="shared" si="3"/>
        <v>0</v>
      </c>
      <c r="J42" s="81"/>
      <c r="K42" s="33">
        <f t="shared" si="4"/>
        <v>0</v>
      </c>
      <c r="L42" s="81"/>
      <c r="M42" s="258">
        <f>G42+V42</f>
        <v>0</v>
      </c>
      <c r="N42" s="259"/>
      <c r="O42" s="259">
        <f>G42+W42</f>
        <v>0</v>
      </c>
      <c r="P42" s="269"/>
      <c r="Q42" s="34"/>
      <c r="R42" s="281">
        <v>0</v>
      </c>
      <c r="S42" s="41"/>
      <c r="T42" s="32">
        <v>0</v>
      </c>
      <c r="U42" s="32">
        <v>0</v>
      </c>
      <c r="V42" s="259">
        <v>0</v>
      </c>
      <c r="W42" s="261">
        <v>0</v>
      </c>
      <c r="X42" s="28"/>
      <c r="Y42" s="20"/>
      <c r="Z42" s="20"/>
      <c r="AA42" s="20"/>
      <c r="AB42" s="20"/>
      <c r="AC42" s="20"/>
      <c r="AD42" s="20"/>
    </row>
    <row r="43" spans="1:30">
      <c r="A43" s="30"/>
      <c r="B43" s="94" t="str">
        <f>MEASURMENTS!B43</f>
        <v>INSIDE POCKET</v>
      </c>
      <c r="C43" s="147" t="str">
        <f>MEASURMENTS!C43</f>
        <v>#5 COIL</v>
      </c>
      <c r="D43" s="45">
        <v>0.25</v>
      </c>
      <c r="E43" s="33">
        <f>G43-R43</f>
        <v>0</v>
      </c>
      <c r="F43" s="32"/>
      <c r="G43" s="40">
        <f>MEASURMENTS!T43</f>
        <v>0</v>
      </c>
      <c r="H43" s="32"/>
      <c r="I43" s="90">
        <f>G43+T43</f>
        <v>0</v>
      </c>
      <c r="J43" s="81"/>
      <c r="K43" s="33">
        <f>G43+U43</f>
        <v>0</v>
      </c>
      <c r="L43" s="81"/>
      <c r="M43" s="258">
        <f>G43+V43</f>
        <v>0</v>
      </c>
      <c r="N43" s="259"/>
      <c r="O43" s="259">
        <f>K43+W43</f>
        <v>0</v>
      </c>
      <c r="P43" s="269"/>
      <c r="Q43" s="34"/>
      <c r="R43" s="281">
        <v>0</v>
      </c>
      <c r="S43" s="41"/>
      <c r="T43" s="32">
        <v>0</v>
      </c>
      <c r="U43" s="32">
        <v>0</v>
      </c>
      <c r="V43" s="259">
        <v>0</v>
      </c>
      <c r="W43" s="261">
        <v>0</v>
      </c>
      <c r="X43" s="28"/>
      <c r="Y43" s="20"/>
      <c r="Z43" s="20"/>
      <c r="AA43" s="20"/>
      <c r="AB43" s="20"/>
      <c r="AC43" s="20"/>
      <c r="AD43" s="20"/>
    </row>
    <row r="44" spans="1:30">
      <c r="A44" s="30"/>
      <c r="B44" s="94">
        <f>MEASURMENTS!B44</f>
        <v>0</v>
      </c>
      <c r="C44" s="147">
        <f>MEASURMENTS!C44</f>
        <v>0</v>
      </c>
      <c r="D44" s="45">
        <v>0.25</v>
      </c>
      <c r="E44" s="33">
        <f t="shared" si="2"/>
        <v>0</v>
      </c>
      <c r="F44" s="32"/>
      <c r="G44" s="40">
        <f>MEASURMENTS!T43</f>
        <v>0</v>
      </c>
      <c r="H44" s="32"/>
      <c r="I44" s="90">
        <f t="shared" si="3"/>
        <v>0</v>
      </c>
      <c r="J44" s="81"/>
      <c r="K44" s="33">
        <f t="shared" si="4"/>
        <v>0</v>
      </c>
      <c r="L44" s="81"/>
      <c r="M44" s="258">
        <f>G44+V44</f>
        <v>0</v>
      </c>
      <c r="N44" s="259"/>
      <c r="O44" s="259">
        <f>K44+W44</f>
        <v>0</v>
      </c>
      <c r="P44" s="269"/>
      <c r="Q44" s="34"/>
      <c r="R44" s="281">
        <v>0</v>
      </c>
      <c r="S44" s="41"/>
      <c r="T44" s="32">
        <v>0</v>
      </c>
      <c r="U44" s="32">
        <v>0</v>
      </c>
      <c r="V44" s="259">
        <v>0</v>
      </c>
      <c r="W44" s="261">
        <v>0</v>
      </c>
      <c r="X44" s="28"/>
      <c r="Y44" s="20"/>
      <c r="Z44" s="20"/>
      <c r="AA44" s="20"/>
      <c r="AB44" s="20"/>
      <c r="AC44" s="20"/>
      <c r="AD44" s="20"/>
    </row>
    <row r="45" spans="1:30">
      <c r="X45" s="28"/>
      <c r="Y45" s="20"/>
      <c r="Z45" s="20"/>
      <c r="AA45" s="20"/>
      <c r="AB45" s="20"/>
      <c r="AC45" s="20"/>
      <c r="AD45" s="20"/>
    </row>
    <row r="46" spans="1:30" ht="12.75">
      <c r="A46" s="155"/>
      <c r="Q46" s="20"/>
      <c r="X46" s="28"/>
      <c r="Y46" s="20"/>
      <c r="Z46" s="20"/>
      <c r="AA46" s="20"/>
      <c r="AB46" s="20"/>
      <c r="AC46" s="20"/>
      <c r="AD46" s="20"/>
    </row>
    <row r="47" spans="1:30" ht="12.75">
      <c r="A47" s="156"/>
      <c r="Q47" s="20"/>
      <c r="X47" s="28"/>
      <c r="Y47" s="20"/>
      <c r="Z47" s="20"/>
      <c r="AA47" s="20"/>
      <c r="AB47" s="20"/>
      <c r="AC47" s="20"/>
      <c r="AD47" s="20"/>
    </row>
    <row r="48" spans="1:30" ht="12.75">
      <c r="A48" s="156"/>
      <c r="Q48" s="20"/>
      <c r="X48" s="28"/>
      <c r="Y48" s="20"/>
      <c r="Z48" s="20"/>
      <c r="AA48" s="20"/>
      <c r="AB48" s="20"/>
      <c r="AC48" s="20"/>
      <c r="AD48" s="20"/>
    </row>
    <row r="49" spans="1:30" ht="12.75">
      <c r="A49" s="156"/>
      <c r="Q49" s="20"/>
      <c r="X49" s="28"/>
      <c r="Y49" s="20"/>
      <c r="Z49" s="20"/>
      <c r="AA49" s="20"/>
      <c r="AB49" s="20"/>
      <c r="AC49" s="20"/>
      <c r="AD49" s="20"/>
    </row>
    <row r="50" spans="1:30" ht="12.75">
      <c r="A50" s="156"/>
      <c r="Q50" s="20"/>
      <c r="X50" s="28"/>
      <c r="Y50" s="20"/>
      <c r="Z50" s="20"/>
      <c r="AA50" s="20"/>
      <c r="AB50" s="20"/>
      <c r="AC50" s="20"/>
      <c r="AD50" s="20"/>
    </row>
    <row r="51" spans="1:30" ht="12.75">
      <c r="A51" s="156"/>
      <c r="Q51" s="20"/>
      <c r="X51" s="28"/>
      <c r="Y51" s="20"/>
      <c r="Z51" s="20"/>
      <c r="AA51" s="20"/>
      <c r="AB51" s="20"/>
      <c r="AC51" s="20"/>
      <c r="AD51" s="20"/>
    </row>
    <row r="52" spans="1:30" ht="12.75">
      <c r="A52" s="156"/>
      <c r="Q52" s="20"/>
      <c r="X52" s="28"/>
      <c r="Y52" s="20"/>
      <c r="Z52" s="20"/>
      <c r="AA52" s="20"/>
      <c r="AB52" s="20"/>
      <c r="AC52" s="20"/>
      <c r="AD52" s="20"/>
    </row>
    <row r="53" spans="1:30" ht="11.25">
      <c r="Q53" s="20"/>
      <c r="X53" s="28"/>
      <c r="Y53" s="20"/>
      <c r="Z53" s="20"/>
      <c r="AA53" s="20"/>
      <c r="AB53" s="20"/>
      <c r="AC53" s="20"/>
      <c r="AD53" s="20"/>
    </row>
    <row r="54" spans="1:30" ht="11.25">
      <c r="Q54" s="20"/>
      <c r="X54" s="28"/>
      <c r="Y54" s="20"/>
      <c r="Z54" s="20"/>
      <c r="AA54" s="20"/>
      <c r="AB54" s="20"/>
      <c r="AC54" s="20"/>
      <c r="AD54" s="20"/>
    </row>
    <row r="55" spans="1:30" ht="11.25">
      <c r="Q55" s="20"/>
      <c r="X55" s="28"/>
      <c r="Y55" s="20"/>
      <c r="Z55" s="20"/>
      <c r="AA55" s="20"/>
      <c r="AB55" s="20"/>
      <c r="AC55" s="20"/>
      <c r="AD55" s="20"/>
    </row>
  </sheetData>
  <mergeCells count="40">
    <mergeCell ref="B37:C37"/>
    <mergeCell ref="B38:C38"/>
    <mergeCell ref="B39:C39"/>
    <mergeCell ref="B31:C31"/>
    <mergeCell ref="B32:C32"/>
    <mergeCell ref="B33:C33"/>
    <mergeCell ref="B34:C34"/>
    <mergeCell ref="B35:C35"/>
    <mergeCell ref="B36:C36"/>
    <mergeCell ref="B24:C24"/>
    <mergeCell ref="B25:C25"/>
    <mergeCell ref="B27:C27"/>
    <mergeCell ref="B28:C28"/>
    <mergeCell ref="B29:C29"/>
    <mergeCell ref="B30:C30"/>
    <mergeCell ref="B17:C17"/>
    <mergeCell ref="B19:C19"/>
    <mergeCell ref="B20:C20"/>
    <mergeCell ref="B21:C21"/>
    <mergeCell ref="B22:C22"/>
    <mergeCell ref="B23:C23"/>
    <mergeCell ref="R9:W9"/>
    <mergeCell ref="B11:C11"/>
    <mergeCell ref="B12:C12"/>
    <mergeCell ref="B14:C14"/>
    <mergeCell ref="B15:C15"/>
    <mergeCell ref="B16:C16"/>
    <mergeCell ref="C5:J5"/>
    <mergeCell ref="K5:P5"/>
    <mergeCell ref="Q5:W5"/>
    <mergeCell ref="C6:J6"/>
    <mergeCell ref="K6:P6"/>
    <mergeCell ref="Q6:W6"/>
    <mergeCell ref="B2:J2"/>
    <mergeCell ref="C3:J3"/>
    <mergeCell ref="K3:P3"/>
    <mergeCell ref="Q3:W3"/>
    <mergeCell ref="C4:J4"/>
    <mergeCell ref="K4:P4"/>
    <mergeCell ref="Q4:W4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5"/>
  <sheetViews>
    <sheetView showGridLines="0" tabSelected="1" topLeftCell="A36" workbookViewId="0">
      <selection activeCell="B59" sqref="B59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6" customWidth="1"/>
    <col min="9" max="9" width="11.5" style="36" customWidth="1"/>
    <col min="10" max="10" width="12.625" style="36" customWidth="1"/>
    <col min="11" max="11" width="6.875" style="36" customWidth="1"/>
    <col min="12" max="12" width="37.125" style="36" customWidth="1"/>
    <col min="13" max="16384" width="8.875" style="4"/>
  </cols>
  <sheetData>
    <row r="1" spans="1:19" s="3" customFormat="1" ht="23.25">
      <c r="A1" s="99"/>
      <c r="B1" s="124" t="str">
        <f>SHELL!B1</f>
        <v>L1 Womens Jacket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</row>
    <row r="2" spans="1:19" s="3" customFormat="1" ht="16.5">
      <c r="A2" s="125"/>
      <c r="B2" s="336" t="str">
        <f>TRIMS!B2</f>
        <v xml:space="preserve">SEASON: </v>
      </c>
      <c r="C2" s="431"/>
      <c r="D2" s="336" t="str">
        <f>SHELL!D2</f>
        <v>WINTER 2017/2018</v>
      </c>
      <c r="E2" s="431"/>
      <c r="F2" s="128" t="s">
        <v>181</v>
      </c>
      <c r="G2" s="307" t="s">
        <v>173</v>
      </c>
      <c r="H2" s="200" t="s">
        <v>43</v>
      </c>
      <c r="I2" s="201"/>
      <c r="J2" s="201"/>
      <c r="K2" s="201"/>
      <c r="L2" s="202"/>
    </row>
    <row r="3" spans="1:19" s="3" customFormat="1" ht="16.5">
      <c r="A3" s="126"/>
      <c r="B3" s="336" t="str">
        <f>TRIMS!B3</f>
        <v>STYLE NUMBER:</v>
      </c>
      <c r="C3" s="431"/>
      <c r="D3" s="336" t="str">
        <f>SHELL!D3</f>
        <v>L1TA-107-17</v>
      </c>
      <c r="E3" s="431"/>
      <c r="F3" s="110"/>
      <c r="G3" s="224"/>
      <c r="H3" s="200" t="s">
        <v>134</v>
      </c>
      <c r="I3" s="201"/>
      <c r="J3" s="201"/>
      <c r="K3" s="201"/>
      <c r="L3" s="202"/>
    </row>
    <row r="4" spans="1:19" s="3" customFormat="1" ht="16.5">
      <c r="A4" s="126"/>
      <c r="B4" s="336" t="str">
        <f>TRIMS!B4</f>
        <v xml:space="preserve">STYLE NAME: </v>
      </c>
      <c r="C4" s="431"/>
      <c r="D4" s="336" t="str">
        <f>SHELL!D4</f>
        <v>MOONAGE</v>
      </c>
      <c r="E4" s="431"/>
      <c r="F4" s="110"/>
      <c r="G4" s="224"/>
      <c r="H4" s="200" t="s">
        <v>117</v>
      </c>
      <c r="I4" s="201"/>
      <c r="J4" s="201"/>
      <c r="K4" s="201"/>
      <c r="L4" s="202"/>
    </row>
    <row r="5" spans="1:19" s="3" customFormat="1" ht="16.5">
      <c r="A5" s="126"/>
      <c r="B5" s="434" t="str">
        <f>SHELL!F5</f>
        <v xml:space="preserve">BLOCK: </v>
      </c>
      <c r="C5" s="435"/>
      <c r="D5" s="434">
        <f>SHELL!H5</f>
        <v>0</v>
      </c>
      <c r="E5" s="435"/>
      <c r="F5" s="308">
        <v>42622</v>
      </c>
      <c r="G5" s="308" t="s">
        <v>173</v>
      </c>
      <c r="H5" s="309" t="s">
        <v>59</v>
      </c>
      <c r="I5" s="310"/>
      <c r="J5" s="310"/>
      <c r="K5" s="310"/>
      <c r="L5" s="311"/>
      <c r="M5" s="12"/>
      <c r="N5" s="12"/>
      <c r="O5" s="12"/>
      <c r="P5" s="12"/>
      <c r="Q5" s="65"/>
      <c r="R5" s="65"/>
      <c r="S5" s="65"/>
    </row>
    <row r="6" spans="1:19" s="3" customFormat="1" ht="16.5">
      <c r="A6" s="126"/>
      <c r="B6" s="434" t="str">
        <f>SHELL!F6</f>
        <v xml:space="preserve">FIT: </v>
      </c>
      <c r="C6" s="435"/>
      <c r="D6" s="434" t="str">
        <f>SHELL!H6</f>
        <v>STREET FIT</v>
      </c>
      <c r="E6" s="435"/>
      <c r="F6" s="110"/>
      <c r="G6" s="196"/>
      <c r="H6" s="139" t="s">
        <v>98</v>
      </c>
      <c r="I6" s="203"/>
      <c r="J6" s="203"/>
      <c r="K6" s="203"/>
      <c r="L6" s="204"/>
      <c r="M6" s="12"/>
      <c r="N6" s="12"/>
      <c r="O6" s="12"/>
      <c r="P6" s="12"/>
      <c r="Q6" s="66"/>
      <c r="R6" s="66"/>
      <c r="S6" s="66"/>
    </row>
    <row r="7" spans="1:19" s="3" customFormat="1" ht="17.25" thickBot="1">
      <c r="A7" s="127"/>
      <c r="B7" s="436"/>
      <c r="C7" s="437"/>
      <c r="D7" s="436"/>
      <c r="E7" s="437"/>
      <c r="F7" s="250"/>
      <c r="G7" s="249"/>
      <c r="H7" s="321" t="s">
        <v>139</v>
      </c>
      <c r="I7" s="432"/>
      <c r="J7" s="432"/>
      <c r="K7" s="432"/>
      <c r="L7" s="433"/>
      <c r="M7" s="12"/>
      <c r="N7" s="12"/>
      <c r="O7" s="12"/>
      <c r="P7" s="12"/>
      <c r="Q7" s="66"/>
      <c r="R7" s="66"/>
      <c r="S7" s="66"/>
    </row>
    <row r="8" spans="1:19" s="14" customFormat="1" ht="16.5">
      <c r="A8" s="114"/>
      <c r="B8" s="107"/>
      <c r="C8" s="96"/>
      <c r="D8" s="96"/>
      <c r="E8" s="96"/>
      <c r="F8" s="96"/>
      <c r="G8" s="96"/>
      <c r="H8" s="96"/>
      <c r="I8" s="107"/>
      <c r="J8" s="107"/>
      <c r="K8" s="96"/>
      <c r="L8" s="107"/>
    </row>
    <row r="9" spans="1:19" s="14" customFormat="1" ht="11.1" customHeight="1">
      <c r="A9" s="115"/>
      <c r="B9" s="100"/>
      <c r="H9" s="100"/>
      <c r="I9" s="100"/>
      <c r="J9" s="100"/>
      <c r="K9" s="100"/>
      <c r="L9" s="100"/>
    </row>
    <row r="10" spans="1:19" s="112" customFormat="1" ht="23.1" customHeight="1">
      <c r="A10" s="220">
        <v>42542</v>
      </c>
      <c r="B10" s="221" t="s">
        <v>287</v>
      </c>
      <c r="C10" s="111"/>
      <c r="D10" s="199"/>
      <c r="E10" s="199"/>
      <c r="F10" s="199"/>
      <c r="G10" s="111"/>
      <c r="H10" s="111"/>
      <c r="I10" s="111"/>
      <c r="J10" s="111"/>
      <c r="K10" s="111"/>
      <c r="L10" s="138"/>
    </row>
    <row r="11" spans="1:19" s="112" customFormat="1" ht="23.1" customHeight="1">
      <c r="A11" s="222"/>
      <c r="B11" s="221" t="s">
        <v>288</v>
      </c>
      <c r="C11" s="111"/>
      <c r="D11" s="199"/>
      <c r="E11" s="199"/>
      <c r="F11" s="199"/>
      <c r="G11" s="111"/>
      <c r="H11" s="111"/>
      <c r="I11" s="111"/>
      <c r="J11" s="111"/>
      <c r="K11" s="111"/>
      <c r="L11" s="138"/>
    </row>
    <row r="12" spans="1:19" s="112" customFormat="1" ht="23.1" customHeight="1">
      <c r="A12" s="222"/>
      <c r="B12" s="287" t="s">
        <v>265</v>
      </c>
      <c r="C12" s="111"/>
      <c r="D12" s="199"/>
      <c r="E12" s="199"/>
      <c r="F12" s="199"/>
      <c r="G12" s="111"/>
      <c r="H12" s="111"/>
      <c r="I12" s="111"/>
      <c r="J12" s="111"/>
      <c r="K12" s="111"/>
      <c r="L12" s="138"/>
    </row>
    <row r="13" spans="1:19" s="112" customFormat="1" ht="23.1" customHeight="1">
      <c r="A13" s="222"/>
      <c r="B13" s="221" t="s">
        <v>126</v>
      </c>
      <c r="C13" s="111"/>
      <c r="D13" s="199"/>
      <c r="E13" s="199"/>
      <c r="F13" s="199"/>
      <c r="G13" s="111"/>
      <c r="H13" s="111"/>
      <c r="I13" s="111"/>
      <c r="J13" s="111"/>
      <c r="K13" s="111"/>
      <c r="L13" s="138"/>
    </row>
    <row r="14" spans="1:19" s="112" customFormat="1" ht="23.1" customHeight="1">
      <c r="A14" s="222"/>
      <c r="B14" s="221" t="s">
        <v>127</v>
      </c>
      <c r="C14" s="111"/>
      <c r="D14" s="199"/>
      <c r="E14" s="199"/>
      <c r="F14" s="199"/>
      <c r="G14" s="111"/>
      <c r="H14" s="111"/>
      <c r="I14" s="111"/>
      <c r="J14" s="111"/>
      <c r="K14" s="111"/>
      <c r="L14" s="138"/>
    </row>
    <row r="15" spans="1:19" s="112" customFormat="1" ht="23.1" customHeight="1">
      <c r="A15" s="222"/>
      <c r="B15" s="221" t="s">
        <v>128</v>
      </c>
      <c r="C15" s="111"/>
      <c r="D15" s="199"/>
      <c r="E15" s="199"/>
      <c r="F15" s="199"/>
      <c r="G15" s="111"/>
      <c r="H15" s="111"/>
      <c r="I15" s="111"/>
      <c r="J15" s="111"/>
      <c r="K15" s="111"/>
      <c r="L15" s="138"/>
    </row>
    <row r="16" spans="1:19" s="112" customFormat="1" ht="23.1" customHeight="1">
      <c r="A16" s="220"/>
      <c r="B16" s="221"/>
      <c r="C16" s="111"/>
      <c r="D16" s="199"/>
      <c r="E16" s="199"/>
      <c r="F16" s="199"/>
      <c r="G16" s="111"/>
      <c r="H16" s="111"/>
      <c r="I16" s="111"/>
      <c r="J16" s="111"/>
      <c r="K16" s="111"/>
      <c r="L16" s="138"/>
    </row>
    <row r="17" spans="1:12" s="112" customFormat="1" ht="23.1" customHeight="1">
      <c r="A17" s="220">
        <v>42564</v>
      </c>
      <c r="B17" s="221" t="s">
        <v>276</v>
      </c>
      <c r="C17" s="199"/>
      <c r="D17" s="199"/>
      <c r="E17" s="199"/>
      <c r="F17" s="199"/>
      <c r="G17" s="111"/>
      <c r="H17" s="111"/>
      <c r="I17" s="111"/>
      <c r="J17" s="111"/>
      <c r="K17" s="111"/>
      <c r="L17" s="138"/>
    </row>
    <row r="18" spans="1:12" s="112" customFormat="1" ht="23.1" customHeight="1">
      <c r="A18" s="197"/>
      <c r="B18" s="198"/>
      <c r="C18" s="199"/>
      <c r="D18" s="199"/>
      <c r="E18" s="199"/>
      <c r="F18" s="199"/>
      <c r="G18" s="111"/>
      <c r="H18" s="111"/>
      <c r="I18" s="111"/>
      <c r="J18" s="111"/>
      <c r="K18" s="111"/>
      <c r="L18" s="138"/>
    </row>
    <row r="19" spans="1:12" s="112" customFormat="1" ht="23.1" customHeight="1">
      <c r="A19" s="220" t="s">
        <v>299</v>
      </c>
      <c r="B19" s="228" t="s">
        <v>300</v>
      </c>
      <c r="C19" s="296"/>
      <c r="D19" s="111"/>
      <c r="E19" s="199"/>
      <c r="F19" s="199"/>
      <c r="G19" s="111"/>
      <c r="H19" s="111"/>
      <c r="I19" s="111"/>
      <c r="J19" s="111"/>
      <c r="K19" s="111"/>
      <c r="L19" s="138"/>
    </row>
    <row r="20" spans="1:12" s="112" customFormat="1" ht="23.1" customHeight="1">
      <c r="A20" s="220"/>
      <c r="B20" s="221" t="s">
        <v>301</v>
      </c>
      <c r="C20" s="296"/>
      <c r="D20" s="111"/>
      <c r="E20" s="199"/>
      <c r="F20" s="199"/>
      <c r="G20" s="111"/>
      <c r="H20" s="111"/>
      <c r="I20" s="111"/>
      <c r="J20" s="111"/>
      <c r="K20" s="111"/>
      <c r="L20" s="138"/>
    </row>
    <row r="21" spans="1:12" s="112" customFormat="1" ht="23.1" customHeight="1">
      <c r="A21" s="220"/>
      <c r="B21" s="221" t="s">
        <v>201</v>
      </c>
      <c r="C21" s="296"/>
      <c r="D21" s="111"/>
      <c r="E21" s="199"/>
      <c r="F21" s="199"/>
      <c r="G21" s="111"/>
      <c r="H21" s="111"/>
      <c r="I21" s="111"/>
      <c r="J21" s="111"/>
      <c r="K21" s="111"/>
      <c r="L21" s="138"/>
    </row>
    <row r="22" spans="1:12" s="112" customFormat="1" ht="23.1" customHeight="1">
      <c r="A22" s="220"/>
      <c r="B22" s="221" t="s">
        <v>266</v>
      </c>
      <c r="C22" s="296"/>
      <c r="D22" s="111"/>
      <c r="E22" s="199"/>
      <c r="F22" s="199"/>
      <c r="G22" s="111"/>
      <c r="H22" s="111"/>
      <c r="I22" s="111"/>
      <c r="J22" s="111"/>
      <c r="K22" s="111"/>
      <c r="L22" s="138"/>
    </row>
    <row r="23" spans="1:12" s="112" customFormat="1" ht="23.1" customHeight="1">
      <c r="A23" s="220"/>
      <c r="B23" s="221" t="s">
        <v>267</v>
      </c>
      <c r="C23" s="296"/>
      <c r="D23" s="111"/>
      <c r="E23" s="199"/>
      <c r="F23" s="199"/>
      <c r="G23" s="111"/>
      <c r="H23" s="111"/>
      <c r="I23" s="111"/>
      <c r="J23" s="111"/>
      <c r="K23" s="111"/>
      <c r="L23" s="138"/>
    </row>
    <row r="24" spans="1:12" s="112" customFormat="1" ht="23.1" customHeight="1">
      <c r="A24" s="220"/>
      <c r="B24" s="221" t="s">
        <v>268</v>
      </c>
      <c r="C24" s="296"/>
      <c r="D24" s="111"/>
      <c r="E24" s="199"/>
      <c r="F24" s="199"/>
      <c r="G24" s="111"/>
      <c r="H24" s="111"/>
      <c r="I24" s="111"/>
      <c r="J24" s="111"/>
      <c r="K24" s="111"/>
      <c r="L24" s="138"/>
    </row>
    <row r="25" spans="1:12" s="112" customFormat="1" ht="23.1" customHeight="1">
      <c r="A25" s="220"/>
      <c r="B25" s="221" t="s">
        <v>269</v>
      </c>
      <c r="C25" s="296"/>
      <c r="D25" s="111"/>
      <c r="E25" s="199"/>
      <c r="F25" s="199"/>
      <c r="G25" s="111"/>
      <c r="H25" s="111"/>
      <c r="I25" s="111"/>
      <c r="J25" s="111"/>
      <c r="K25" s="111"/>
      <c r="L25" s="138"/>
    </row>
    <row r="26" spans="1:12" s="112" customFormat="1" ht="23.1" customHeight="1">
      <c r="A26" s="220"/>
      <c r="B26" s="221" t="s">
        <v>270</v>
      </c>
      <c r="C26" s="296"/>
      <c r="D26" s="111"/>
      <c r="E26" s="199"/>
      <c r="F26" s="199"/>
      <c r="G26" s="111"/>
      <c r="H26" s="111"/>
      <c r="I26" s="111"/>
      <c r="J26" s="111"/>
      <c r="K26" s="111"/>
      <c r="L26" s="138"/>
    </row>
    <row r="27" spans="1:12" s="112" customFormat="1" ht="23.1" customHeight="1">
      <c r="A27" s="220"/>
      <c r="B27" s="221" t="s">
        <v>271</v>
      </c>
      <c r="C27" s="296"/>
      <c r="D27" s="111"/>
      <c r="E27" s="199"/>
      <c r="F27" s="199"/>
      <c r="G27" s="111"/>
      <c r="H27" s="111"/>
      <c r="I27" s="111"/>
      <c r="J27" s="111"/>
      <c r="K27" s="111"/>
      <c r="L27" s="138"/>
    </row>
    <row r="28" spans="1:12" s="112" customFormat="1" ht="23.1" customHeight="1">
      <c r="A28" s="220" t="s">
        <v>272</v>
      </c>
      <c r="B28" s="221" t="s">
        <v>273</v>
      </c>
      <c r="C28" s="296"/>
      <c r="D28" s="111"/>
      <c r="E28" s="199"/>
      <c r="F28" s="199"/>
      <c r="G28" s="111"/>
      <c r="H28" s="111"/>
      <c r="I28" s="111"/>
      <c r="J28" s="111"/>
      <c r="K28" s="111"/>
      <c r="L28" s="138"/>
    </row>
    <row r="29" spans="1:12" s="112" customFormat="1" ht="23.1" customHeight="1">
      <c r="A29" s="220"/>
      <c r="B29" s="221"/>
      <c r="C29" s="111"/>
      <c r="D29" s="111"/>
      <c r="E29" s="199"/>
      <c r="F29" s="199"/>
      <c r="G29" s="111"/>
      <c r="H29" s="111"/>
      <c r="I29" s="111"/>
      <c r="J29" s="111"/>
      <c r="K29" s="111"/>
      <c r="L29" s="138"/>
    </row>
    <row r="30" spans="1:12" s="112" customFormat="1" ht="23.1" customHeight="1">
      <c r="A30" s="220"/>
      <c r="B30" s="221"/>
      <c r="C30" s="111"/>
      <c r="D30" s="111"/>
      <c r="E30" s="199"/>
      <c r="F30" s="199"/>
      <c r="G30" s="111"/>
      <c r="H30" s="111"/>
      <c r="I30" s="111"/>
      <c r="J30" s="111"/>
      <c r="K30" s="111"/>
      <c r="L30" s="138"/>
    </row>
    <row r="31" spans="1:12" s="112" customFormat="1" ht="23.1" customHeight="1">
      <c r="A31" s="220"/>
      <c r="B31" s="221"/>
      <c r="C31" s="111"/>
      <c r="D31" s="111"/>
      <c r="E31" s="199"/>
      <c r="F31" s="199"/>
      <c r="G31" s="111"/>
      <c r="H31" s="111"/>
      <c r="I31" s="111"/>
      <c r="J31" s="111"/>
      <c r="K31" s="111"/>
      <c r="L31" s="138"/>
    </row>
    <row r="32" spans="1:12" s="112" customFormat="1" ht="23.1" customHeight="1">
      <c r="A32" s="220"/>
      <c r="B32" s="221"/>
      <c r="C32" s="111"/>
      <c r="D32" s="111"/>
      <c r="E32" s="199"/>
      <c r="F32" s="199"/>
      <c r="G32" s="111"/>
      <c r="H32" s="111"/>
      <c r="I32" s="111"/>
      <c r="J32" s="111"/>
      <c r="K32" s="111"/>
      <c r="L32" s="138"/>
    </row>
    <row r="33" spans="1:12" s="112" customFormat="1" ht="23.1" customHeight="1">
      <c r="A33" s="220"/>
      <c r="B33" s="297"/>
      <c r="C33" s="111"/>
      <c r="D33" s="111"/>
      <c r="E33" s="199"/>
      <c r="F33" s="199"/>
      <c r="G33" s="111"/>
      <c r="H33" s="111"/>
      <c r="I33" s="111"/>
      <c r="J33" s="111"/>
      <c r="K33" s="111"/>
      <c r="L33" s="138"/>
    </row>
    <row r="34" spans="1:12" s="112" customFormat="1" ht="23.1" customHeight="1">
      <c r="A34" s="220"/>
      <c r="B34" s="221"/>
      <c r="C34" s="111"/>
      <c r="D34" s="111"/>
      <c r="E34" s="199"/>
      <c r="F34" s="199"/>
      <c r="G34" s="111"/>
      <c r="H34" s="111"/>
      <c r="I34" s="111"/>
      <c r="J34" s="111"/>
      <c r="K34" s="111"/>
      <c r="L34" s="138"/>
    </row>
    <row r="35" spans="1:12" s="112" customFormat="1" ht="23.1" customHeight="1">
      <c r="A35" s="220"/>
      <c r="B35" s="221"/>
      <c r="C35" s="111"/>
      <c r="D35" s="111"/>
      <c r="E35" s="199"/>
      <c r="F35" s="199"/>
      <c r="G35" s="111"/>
      <c r="H35" s="111"/>
      <c r="I35" s="111"/>
      <c r="J35" s="111"/>
      <c r="K35" s="111"/>
      <c r="L35" s="138"/>
    </row>
    <row r="36" spans="1:12" s="112" customFormat="1" ht="23.1" customHeight="1">
      <c r="A36" s="220"/>
      <c r="B36" s="221"/>
      <c r="C36" s="111"/>
      <c r="D36" s="111"/>
      <c r="E36" s="199"/>
      <c r="F36" s="199"/>
      <c r="G36" s="111"/>
      <c r="H36" s="111"/>
      <c r="I36" s="111"/>
      <c r="J36" s="111"/>
      <c r="K36" s="111"/>
      <c r="L36" s="138"/>
    </row>
    <row r="37" spans="1:12" s="112" customFormat="1" ht="23.1" customHeight="1">
      <c r="A37" s="220">
        <v>42580</v>
      </c>
      <c r="B37" s="229" t="s">
        <v>200</v>
      </c>
      <c r="C37" s="111"/>
      <c r="D37" s="111"/>
      <c r="E37" s="199"/>
      <c r="F37" s="199"/>
      <c r="G37" s="111"/>
      <c r="H37" s="111"/>
      <c r="I37" s="111"/>
      <c r="J37" s="111"/>
      <c r="K37" s="111"/>
      <c r="L37" s="138"/>
    </row>
    <row r="38" spans="1:12" s="112" customFormat="1" ht="23.1" customHeight="1">
      <c r="A38" s="300"/>
      <c r="B38" s="301" t="s">
        <v>198</v>
      </c>
      <c r="C38" s="298"/>
      <c r="D38" s="298"/>
      <c r="E38" s="299"/>
      <c r="F38" s="299"/>
      <c r="G38" s="298"/>
      <c r="H38" s="298"/>
      <c r="I38" s="111"/>
      <c r="J38" s="111"/>
      <c r="K38" s="111"/>
      <c r="L38" s="138"/>
    </row>
    <row r="39" spans="1:12" s="112" customFormat="1" ht="23.1" customHeight="1">
      <c r="A39" s="220"/>
      <c r="B39" s="221" t="s">
        <v>195</v>
      </c>
      <c r="C39" s="111"/>
      <c r="D39" s="111"/>
      <c r="E39" s="199"/>
      <c r="F39" s="199"/>
      <c r="G39" s="111"/>
      <c r="H39" s="111"/>
      <c r="I39" s="111"/>
      <c r="J39" s="111"/>
      <c r="K39" s="111"/>
      <c r="L39" s="138"/>
    </row>
    <row r="40" spans="1:12" s="112" customFormat="1" ht="23.1" customHeight="1">
      <c r="A40" s="220"/>
      <c r="B40" s="221" t="s">
        <v>196</v>
      </c>
      <c r="C40" s="111"/>
      <c r="D40" s="111"/>
      <c r="E40" s="199"/>
      <c r="F40" s="199"/>
      <c r="G40" s="111"/>
      <c r="H40" s="111"/>
      <c r="I40" s="111"/>
      <c r="J40" s="111"/>
      <c r="K40" s="111"/>
      <c r="L40" s="138"/>
    </row>
    <row r="41" spans="1:12" s="112" customFormat="1" ht="23.1" customHeight="1">
      <c r="A41" s="220"/>
      <c r="B41" s="221" t="s">
        <v>197</v>
      </c>
      <c r="C41" s="111"/>
      <c r="D41" s="111"/>
      <c r="E41" s="199"/>
      <c r="F41" s="199"/>
      <c r="G41" s="111"/>
      <c r="H41" s="111"/>
      <c r="I41" s="111"/>
      <c r="J41" s="111"/>
      <c r="K41" s="111"/>
      <c r="L41" s="138"/>
    </row>
    <row r="42" spans="1:12" s="112" customFormat="1" ht="23.1" customHeight="1">
      <c r="A42" s="220"/>
      <c r="B42" s="221"/>
      <c r="C42" s="111"/>
      <c r="D42" s="111"/>
      <c r="E42" s="199"/>
      <c r="F42" s="199"/>
      <c r="G42" s="111"/>
      <c r="H42" s="111"/>
      <c r="I42" s="111"/>
      <c r="J42" s="111"/>
      <c r="K42" s="111"/>
      <c r="L42" s="138"/>
    </row>
    <row r="43" spans="1:12" s="112" customFormat="1" ht="23.1" customHeight="1">
      <c r="A43" s="220"/>
      <c r="B43" s="229" t="s">
        <v>199</v>
      </c>
      <c r="C43" s="111"/>
      <c r="D43" s="111"/>
      <c r="E43" s="199"/>
      <c r="F43" s="199"/>
      <c r="G43" s="111"/>
      <c r="H43" s="111"/>
      <c r="I43" s="111"/>
      <c r="J43" s="111"/>
      <c r="K43" s="111"/>
      <c r="L43" s="138"/>
    </row>
    <row r="44" spans="1:12" s="112" customFormat="1" ht="23.1" customHeight="1">
      <c r="A44" s="220"/>
      <c r="B44" s="221"/>
      <c r="C44" s="111"/>
      <c r="D44" s="111"/>
      <c r="E44" s="199"/>
      <c r="F44" s="199"/>
      <c r="G44" s="111"/>
      <c r="H44" s="111"/>
      <c r="I44" s="111"/>
      <c r="J44" s="111"/>
      <c r="K44" s="111"/>
      <c r="L44" s="138"/>
    </row>
    <row r="45" spans="1:12" s="112" customFormat="1" ht="23.1" customHeight="1">
      <c r="A45" s="303">
        <v>42622</v>
      </c>
      <c r="B45" s="304" t="s">
        <v>274</v>
      </c>
      <c r="C45" s="305"/>
      <c r="D45" s="111"/>
      <c r="E45" s="199"/>
      <c r="F45" s="199"/>
      <c r="G45" s="111"/>
      <c r="H45" s="111"/>
      <c r="I45" s="111"/>
      <c r="J45" s="111"/>
      <c r="K45" s="111"/>
      <c r="L45" s="138"/>
    </row>
    <row r="46" spans="1:12" s="112" customFormat="1" ht="23.1" customHeight="1">
      <c r="A46" s="303"/>
      <c r="B46" s="302" t="s">
        <v>275</v>
      </c>
      <c r="C46" s="305"/>
      <c r="D46" s="111"/>
      <c r="E46" s="199"/>
      <c r="F46" s="199"/>
      <c r="G46" s="111"/>
      <c r="H46" s="111"/>
      <c r="I46" s="111"/>
      <c r="J46" s="111"/>
      <c r="K46" s="111"/>
      <c r="L46" s="138"/>
    </row>
    <row r="47" spans="1:12" s="112" customFormat="1" ht="23.1" customHeight="1">
      <c r="A47" s="303"/>
      <c r="B47" s="302" t="s">
        <v>4</v>
      </c>
      <c r="C47" s="305"/>
      <c r="D47" s="111"/>
      <c r="E47" s="199"/>
      <c r="F47" s="199"/>
      <c r="G47" s="111"/>
      <c r="H47" s="111"/>
      <c r="I47" s="111"/>
      <c r="J47" s="111"/>
      <c r="K47" s="111"/>
      <c r="L47" s="138"/>
    </row>
    <row r="48" spans="1:12" s="112" customFormat="1" ht="23.1" customHeight="1">
      <c r="A48" s="303"/>
      <c r="B48" s="302" t="s">
        <v>5</v>
      </c>
      <c r="C48" s="305"/>
      <c r="D48" s="111"/>
      <c r="E48" s="199"/>
      <c r="F48" s="199"/>
      <c r="G48" s="111"/>
      <c r="H48" s="111"/>
      <c r="I48" s="111"/>
      <c r="J48" s="111"/>
      <c r="K48" s="111"/>
      <c r="L48" s="138"/>
    </row>
    <row r="49" spans="1:12" s="112" customFormat="1" ht="23.1" customHeight="1">
      <c r="A49" s="303"/>
      <c r="B49" s="302" t="s">
        <v>6</v>
      </c>
      <c r="C49" s="305"/>
      <c r="D49" s="111"/>
      <c r="E49" s="199"/>
      <c r="F49" s="199"/>
      <c r="G49" s="111"/>
      <c r="H49" s="111"/>
      <c r="I49" s="111"/>
      <c r="J49" s="111"/>
      <c r="K49" s="111"/>
      <c r="L49" s="138"/>
    </row>
    <row r="50" spans="1:12" s="112" customFormat="1" ht="23.1" customHeight="1">
      <c r="A50" s="303"/>
      <c r="B50" s="312" t="s">
        <v>11</v>
      </c>
      <c r="C50" s="313"/>
      <c r="D50" s="314"/>
      <c r="E50" s="315"/>
      <c r="F50" s="315"/>
      <c r="G50" s="111"/>
      <c r="H50" s="111"/>
      <c r="I50" s="111"/>
      <c r="J50" s="111"/>
      <c r="K50" s="111"/>
      <c r="L50" s="138"/>
    </row>
    <row r="51" spans="1:12" s="112" customFormat="1" ht="23.1" customHeight="1">
      <c r="A51" s="303"/>
      <c r="B51" s="302" t="s">
        <v>7</v>
      </c>
      <c r="C51" s="305"/>
      <c r="D51" s="111"/>
      <c r="E51" s="199"/>
      <c r="F51" s="199"/>
      <c r="G51" s="111"/>
      <c r="H51" s="111"/>
      <c r="I51" s="111"/>
      <c r="J51" s="111"/>
      <c r="K51" s="111"/>
      <c r="L51" s="138"/>
    </row>
    <row r="52" spans="1:12" s="112" customFormat="1" ht="23.1" customHeight="1">
      <c r="A52" s="303"/>
      <c r="B52" s="302" t="s">
        <v>8</v>
      </c>
      <c r="C52" s="305"/>
      <c r="D52" s="111"/>
      <c r="E52" s="199"/>
      <c r="F52" s="199"/>
      <c r="G52" s="111"/>
      <c r="H52" s="111"/>
      <c r="I52" s="111"/>
      <c r="J52" s="111"/>
      <c r="K52" s="111"/>
      <c r="L52" s="138"/>
    </row>
    <row r="53" spans="1:12" s="112" customFormat="1" ht="23.1" customHeight="1">
      <c r="A53" s="303"/>
      <c r="B53" s="302" t="s">
        <v>10</v>
      </c>
      <c r="C53" s="305"/>
      <c r="D53" s="111"/>
      <c r="E53" s="199"/>
      <c r="F53" s="199"/>
      <c r="G53" s="111"/>
      <c r="H53" s="111"/>
      <c r="I53" s="111"/>
      <c r="J53" s="111"/>
      <c r="K53" s="111"/>
      <c r="L53" s="138"/>
    </row>
    <row r="54" spans="1:12" s="112" customFormat="1" ht="23.1" customHeight="1">
      <c r="A54" s="303"/>
      <c r="B54" s="306" t="s">
        <v>9</v>
      </c>
      <c r="C54" s="305"/>
      <c r="D54" s="199"/>
      <c r="E54" s="199"/>
      <c r="F54" s="199"/>
      <c r="G54" s="111"/>
      <c r="H54" s="111"/>
      <c r="I54" s="111"/>
      <c r="J54" s="111"/>
      <c r="K54" s="111"/>
      <c r="L54" s="138"/>
    </row>
    <row r="55" spans="1:12" s="112" customFormat="1" ht="23.1" customHeight="1">
      <c r="A55" s="303"/>
      <c r="B55" s="302"/>
      <c r="C55" s="305"/>
      <c r="D55" s="199"/>
      <c r="E55" s="199"/>
      <c r="F55" s="199"/>
      <c r="G55" s="111"/>
      <c r="H55" s="111"/>
      <c r="I55" s="111"/>
      <c r="J55" s="111"/>
      <c r="K55" s="111"/>
      <c r="L55" s="138"/>
    </row>
    <row r="56" spans="1:12" s="112" customFormat="1" ht="23.1" customHeight="1">
      <c r="A56" s="220"/>
      <c r="B56" s="229"/>
      <c r="C56" s="225"/>
      <c r="D56" s="225"/>
      <c r="E56" s="199"/>
      <c r="F56" s="199"/>
      <c r="G56" s="111"/>
      <c r="H56" s="111"/>
      <c r="I56" s="111"/>
      <c r="J56" s="111"/>
      <c r="K56" s="111"/>
      <c r="L56" s="138"/>
    </row>
    <row r="57" spans="1:12" s="112" customFormat="1" ht="23.1" customHeight="1">
      <c r="A57" s="220"/>
      <c r="B57" s="221"/>
      <c r="C57" s="225"/>
      <c r="D57" s="225"/>
      <c r="E57" s="199"/>
      <c r="F57" s="199"/>
      <c r="G57" s="111"/>
      <c r="H57" s="111"/>
      <c r="I57" s="111"/>
      <c r="J57" s="111"/>
      <c r="K57" s="111"/>
      <c r="L57" s="138"/>
    </row>
    <row r="58" spans="1:12" s="112" customFormat="1" ht="23.1" customHeight="1">
      <c r="A58" s="220"/>
      <c r="B58" s="221"/>
      <c r="C58" s="225"/>
      <c r="D58" s="225"/>
      <c r="E58" s="199"/>
      <c r="F58" s="199"/>
      <c r="G58" s="111"/>
      <c r="H58" s="111"/>
      <c r="I58" s="111"/>
      <c r="J58" s="111"/>
      <c r="K58" s="111"/>
      <c r="L58" s="138"/>
    </row>
    <row r="59" spans="1:12" s="112" customFormat="1" ht="23.1" customHeight="1">
      <c r="A59" s="220"/>
      <c r="B59" s="221"/>
      <c r="C59" s="225"/>
      <c r="D59" s="225"/>
      <c r="E59" s="199"/>
      <c r="F59" s="199"/>
      <c r="G59" s="111"/>
      <c r="H59" s="111"/>
      <c r="I59" s="111"/>
      <c r="J59" s="111"/>
      <c r="K59" s="111"/>
      <c r="L59" s="138"/>
    </row>
    <row r="60" spans="1:12" s="112" customFormat="1" ht="23.1" customHeight="1">
      <c r="A60" s="220"/>
      <c r="B60" s="221"/>
      <c r="C60" s="225"/>
      <c r="D60" s="225"/>
      <c r="E60" s="199"/>
      <c r="F60" s="199"/>
      <c r="G60" s="111"/>
      <c r="H60" s="111"/>
      <c r="I60" s="111"/>
      <c r="J60" s="111"/>
      <c r="K60" s="111"/>
      <c r="L60" s="138"/>
    </row>
    <row r="61" spans="1:12" s="112" customFormat="1" ht="23.1" customHeight="1">
      <c r="A61" s="220"/>
      <c r="B61" s="229"/>
      <c r="C61" s="225"/>
      <c r="D61" s="225"/>
      <c r="E61" s="199"/>
      <c r="F61" s="199"/>
      <c r="G61" s="111"/>
      <c r="H61" s="111"/>
      <c r="I61" s="111"/>
      <c r="J61" s="111"/>
      <c r="K61" s="111"/>
      <c r="L61" s="138"/>
    </row>
    <row r="62" spans="1:12" s="112" customFormat="1" ht="23.1" customHeight="1">
      <c r="A62" s="226"/>
      <c r="B62" s="227"/>
      <c r="C62" s="225"/>
      <c r="D62" s="225"/>
      <c r="E62" s="199"/>
      <c r="F62" s="199"/>
      <c r="G62" s="111"/>
      <c r="H62" s="111"/>
      <c r="I62" s="111"/>
      <c r="J62" s="111"/>
      <c r="K62" s="111"/>
      <c r="L62" s="138"/>
    </row>
    <row r="63" spans="1:12" s="112" customFormat="1" ht="23.1" customHeight="1">
      <c r="A63" s="226"/>
      <c r="B63" s="223"/>
      <c r="C63" s="225"/>
      <c r="D63" s="225"/>
      <c r="E63" s="199"/>
      <c r="F63" s="199"/>
      <c r="G63" s="111"/>
      <c r="H63" s="111"/>
      <c r="I63" s="111"/>
      <c r="J63" s="111"/>
      <c r="K63" s="111"/>
      <c r="L63" s="138"/>
    </row>
    <row r="64" spans="1:12" s="112" customFormat="1" ht="23.1" customHeight="1">
      <c r="A64" s="226"/>
      <c r="B64" s="230"/>
      <c r="C64" s="225"/>
      <c r="D64" s="225"/>
      <c r="E64" s="199"/>
      <c r="F64" s="199"/>
      <c r="G64" s="111"/>
      <c r="H64" s="111"/>
      <c r="I64" s="111"/>
      <c r="J64" s="111"/>
      <c r="K64" s="111"/>
      <c r="L64" s="138"/>
    </row>
    <row r="65" spans="1:12" s="112" customFormat="1" ht="23.1" customHeight="1">
      <c r="A65" s="226"/>
      <c r="B65" s="230"/>
      <c r="C65" s="225"/>
      <c r="D65" s="225"/>
      <c r="E65" s="199"/>
      <c r="F65" s="199"/>
      <c r="G65" s="111"/>
      <c r="H65" s="111"/>
      <c r="I65" s="111"/>
      <c r="J65" s="111"/>
      <c r="K65" s="111"/>
      <c r="L65" s="138"/>
    </row>
    <row r="66" spans="1:12" s="112" customFormat="1" ht="23.1" customHeight="1">
      <c r="A66" s="226"/>
      <c r="B66" s="235"/>
      <c r="C66" s="236"/>
      <c r="D66" s="236"/>
      <c r="E66" s="237"/>
      <c r="F66" s="199"/>
      <c r="G66" s="111"/>
      <c r="H66" s="111"/>
      <c r="I66" s="111"/>
      <c r="J66" s="111"/>
      <c r="K66" s="111"/>
      <c r="L66" s="138"/>
    </row>
    <row r="67" spans="1:12" s="112" customFormat="1" ht="23.1" customHeight="1">
      <c r="A67" s="226"/>
      <c r="B67" s="231"/>
      <c r="C67" s="225"/>
      <c r="D67" s="225"/>
      <c r="E67" s="199"/>
      <c r="F67" s="199"/>
      <c r="G67" s="111"/>
      <c r="H67" s="111"/>
      <c r="I67" s="111"/>
      <c r="J67" s="111"/>
      <c r="K67" s="111"/>
      <c r="L67" s="138"/>
    </row>
    <row r="68" spans="1:12" s="112" customFormat="1" ht="23.1" customHeight="1">
      <c r="A68" s="226"/>
      <c r="B68" s="231"/>
      <c r="C68" s="225"/>
      <c r="D68" s="225"/>
      <c r="E68" s="199"/>
      <c r="F68" s="199"/>
      <c r="G68" s="111"/>
      <c r="H68" s="111"/>
      <c r="I68" s="111"/>
      <c r="J68" s="111"/>
      <c r="K68" s="111"/>
      <c r="L68" s="138"/>
    </row>
    <row r="69" spans="1:12" s="112" customFormat="1" ht="23.1" customHeight="1">
      <c r="A69" s="226"/>
      <c r="B69" s="231"/>
      <c r="C69" s="225"/>
      <c r="D69" s="225"/>
      <c r="E69" s="199"/>
      <c r="F69" s="199"/>
      <c r="G69" s="111"/>
      <c r="H69" s="111"/>
      <c r="I69" s="111"/>
      <c r="J69" s="111"/>
      <c r="K69" s="111"/>
      <c r="L69" s="138"/>
    </row>
    <row r="70" spans="1:12" s="112" customFormat="1" ht="23.1" customHeight="1">
      <c r="A70" s="226"/>
      <c r="B70" s="231"/>
      <c r="C70" s="225"/>
      <c r="D70" s="225"/>
      <c r="E70" s="199"/>
      <c r="F70" s="199"/>
      <c r="G70" s="111"/>
      <c r="H70" s="111"/>
      <c r="I70" s="111"/>
      <c r="J70" s="111"/>
      <c r="K70" s="111"/>
      <c r="L70" s="138"/>
    </row>
    <row r="71" spans="1:12" s="112" customFormat="1" ht="23.1" customHeight="1">
      <c r="A71" s="226"/>
      <c r="B71" s="238"/>
      <c r="C71" s="225"/>
      <c r="D71" s="225"/>
      <c r="E71" s="199"/>
      <c r="F71" s="199"/>
      <c r="G71" s="111"/>
      <c r="H71" s="111"/>
      <c r="I71" s="111"/>
      <c r="J71" s="111"/>
      <c r="K71" s="111"/>
      <c r="L71" s="138"/>
    </row>
    <row r="72" spans="1:12" s="112" customFormat="1" ht="23.1" customHeight="1">
      <c r="A72" s="226"/>
      <c r="B72" s="231"/>
      <c r="C72" s="225"/>
      <c r="D72" s="225"/>
      <c r="E72" s="199"/>
      <c r="F72" s="199"/>
      <c r="G72" s="111"/>
      <c r="H72" s="111"/>
      <c r="I72" s="111"/>
      <c r="J72" s="111"/>
      <c r="K72" s="111"/>
      <c r="L72" s="138"/>
    </row>
    <row r="73" spans="1:12" s="112" customFormat="1" ht="23.1" customHeight="1">
      <c r="A73" s="226"/>
      <c r="B73" s="231"/>
      <c r="C73" s="225"/>
      <c r="D73" s="225"/>
      <c r="E73" s="199"/>
      <c r="F73" s="199"/>
      <c r="G73" s="111"/>
      <c r="H73" s="111"/>
      <c r="I73" s="111"/>
      <c r="J73" s="111"/>
      <c r="K73" s="111"/>
      <c r="L73" s="138"/>
    </row>
    <row r="74" spans="1:12" s="112" customFormat="1" ht="23.1" customHeight="1">
      <c r="A74" s="226"/>
      <c r="B74" s="231"/>
      <c r="C74" s="225"/>
      <c r="D74" s="225"/>
      <c r="E74" s="199"/>
      <c r="F74" s="199"/>
      <c r="G74" s="111"/>
      <c r="H74" s="111"/>
      <c r="I74" s="111"/>
      <c r="J74" s="111"/>
      <c r="K74" s="111"/>
      <c r="L74" s="138"/>
    </row>
    <row r="75" spans="1:12" s="112" customFormat="1" ht="23.1" customHeight="1">
      <c r="A75" s="226"/>
      <c r="B75" s="232"/>
      <c r="C75" s="225"/>
      <c r="D75" s="225"/>
      <c r="E75" s="199"/>
      <c r="F75" s="199"/>
      <c r="G75" s="111"/>
      <c r="H75" s="111"/>
      <c r="I75" s="111"/>
      <c r="J75" s="111"/>
      <c r="K75" s="111"/>
      <c r="L75" s="138"/>
    </row>
    <row r="76" spans="1:12" s="112" customFormat="1" ht="23.1" customHeight="1">
      <c r="A76" s="226"/>
      <c r="B76" s="230"/>
      <c r="C76" s="225"/>
      <c r="D76" s="225"/>
      <c r="E76" s="199"/>
      <c r="F76" s="199"/>
      <c r="G76" s="111"/>
      <c r="H76" s="111"/>
      <c r="I76" s="111"/>
      <c r="J76" s="111"/>
      <c r="K76" s="111"/>
      <c r="L76" s="138"/>
    </row>
    <row r="77" spans="1:12" s="112" customFormat="1" ht="23.1" customHeight="1">
      <c r="A77" s="197"/>
      <c r="B77" s="230"/>
      <c r="C77" s="199"/>
      <c r="D77" s="199"/>
      <c r="E77" s="199"/>
      <c r="F77" s="199"/>
      <c r="G77" s="111"/>
      <c r="H77" s="111"/>
      <c r="I77" s="111"/>
      <c r="J77" s="111"/>
      <c r="K77" s="111"/>
      <c r="L77" s="138"/>
    </row>
    <row r="78" spans="1:12" s="112" customFormat="1" ht="23.1" customHeight="1">
      <c r="A78" s="197"/>
      <c r="B78" s="230"/>
      <c r="C78" s="199"/>
      <c r="D78" s="199"/>
      <c r="E78" s="199"/>
      <c r="F78" s="199"/>
      <c r="G78" s="111"/>
      <c r="H78" s="111"/>
      <c r="I78" s="111"/>
      <c r="J78" s="111"/>
      <c r="K78" s="111"/>
      <c r="L78" s="138"/>
    </row>
    <row r="79" spans="1:12" s="112" customFormat="1" ht="23.1" customHeight="1">
      <c r="A79" s="226"/>
      <c r="B79" s="230"/>
      <c r="C79" s="225"/>
      <c r="D79" s="225"/>
      <c r="E79" s="199"/>
      <c r="F79" s="199"/>
      <c r="G79" s="111"/>
      <c r="H79" s="111"/>
      <c r="I79" s="111"/>
      <c r="J79" s="111"/>
      <c r="K79" s="111"/>
      <c r="L79" s="138"/>
    </row>
    <row r="80" spans="1:12" s="112" customFormat="1" ht="23.1" customHeight="1">
      <c r="A80" s="197"/>
      <c r="B80" s="230"/>
      <c r="C80" s="199"/>
      <c r="D80" s="199"/>
      <c r="E80" s="199"/>
      <c r="F80" s="199"/>
      <c r="G80" s="111"/>
      <c r="H80" s="111"/>
      <c r="I80" s="111"/>
      <c r="J80" s="111"/>
      <c r="K80" s="111"/>
      <c r="L80" s="138"/>
    </row>
    <row r="81" spans="1:12" s="112" customFormat="1" ht="23.1" customHeight="1">
      <c r="A81" s="197"/>
      <c r="B81" s="230"/>
      <c r="C81" s="199"/>
      <c r="D81" s="199"/>
      <c r="E81" s="199"/>
      <c r="F81" s="199"/>
      <c r="G81" s="111"/>
      <c r="H81" s="111"/>
      <c r="I81" s="111"/>
      <c r="J81" s="111"/>
      <c r="K81" s="111"/>
      <c r="L81" s="138"/>
    </row>
    <row r="82" spans="1:12" s="112" customFormat="1" ht="23.1" customHeight="1">
      <c r="A82" s="197"/>
      <c r="B82" s="223"/>
      <c r="C82" s="199"/>
      <c r="D82" s="199"/>
      <c r="E82" s="199"/>
      <c r="F82" s="199"/>
      <c r="G82" s="111"/>
      <c r="H82" s="111"/>
      <c r="I82" s="111"/>
      <c r="J82" s="111"/>
      <c r="K82" s="111"/>
      <c r="L82" s="138"/>
    </row>
    <row r="83" spans="1:12" s="112" customFormat="1" ht="23.1" customHeight="1">
      <c r="A83" s="197"/>
      <c r="B83" s="223"/>
      <c r="C83" s="199"/>
      <c r="D83" s="199"/>
      <c r="E83" s="199"/>
      <c r="F83" s="199"/>
      <c r="G83" s="111"/>
      <c r="H83" s="111"/>
      <c r="I83" s="111"/>
      <c r="J83" s="111"/>
      <c r="K83" s="111"/>
      <c r="L83" s="138"/>
    </row>
    <row r="84" spans="1:12" s="112" customFormat="1" ht="23.1" customHeight="1">
      <c r="A84" s="197"/>
      <c r="B84" s="239"/>
      <c r="C84" s="199"/>
      <c r="D84" s="199"/>
      <c r="E84" s="199"/>
      <c r="F84" s="199"/>
      <c r="G84" s="111"/>
      <c r="H84" s="111"/>
      <c r="I84" s="111"/>
      <c r="J84" s="111"/>
      <c r="K84" s="111"/>
      <c r="L84" s="138"/>
    </row>
    <row r="85" spans="1:12" s="112" customFormat="1" ht="23.1" customHeight="1">
      <c r="A85" s="197"/>
      <c r="B85" s="234"/>
      <c r="C85" s="199"/>
      <c r="D85" s="199"/>
      <c r="E85" s="199"/>
      <c r="F85" s="199"/>
      <c r="G85" s="111"/>
      <c r="H85" s="111"/>
      <c r="I85" s="111"/>
      <c r="J85" s="111"/>
      <c r="K85" s="111"/>
      <c r="L85" s="138"/>
    </row>
    <row r="86" spans="1:12" s="112" customFormat="1" ht="23.1" customHeight="1">
      <c r="A86" s="197"/>
      <c r="B86" s="234"/>
      <c r="C86" s="199"/>
      <c r="D86" s="199"/>
      <c r="E86" s="199"/>
      <c r="F86" s="199"/>
      <c r="G86" s="111"/>
      <c r="H86" s="111"/>
      <c r="I86" s="111"/>
      <c r="J86" s="111"/>
      <c r="K86" s="111"/>
      <c r="L86" s="138"/>
    </row>
    <row r="87" spans="1:12" s="112" customFormat="1" ht="23.1" customHeight="1">
      <c r="A87" s="197"/>
      <c r="B87" s="223"/>
      <c r="C87" s="199"/>
      <c r="D87" s="199"/>
      <c r="E87" s="199"/>
      <c r="F87" s="199"/>
      <c r="G87" s="111"/>
      <c r="H87" s="111"/>
      <c r="I87" s="111"/>
      <c r="J87" s="111"/>
      <c r="K87" s="111"/>
      <c r="L87" s="138"/>
    </row>
    <row r="88" spans="1:12" s="113" customFormat="1" ht="23.1" customHeight="1">
      <c r="A88" s="116"/>
      <c r="B88" s="112"/>
      <c r="H88" s="112"/>
      <c r="I88" s="112"/>
      <c r="J88" s="112"/>
      <c r="K88" s="112"/>
      <c r="L88" s="112"/>
    </row>
    <row r="89" spans="1:12" s="113" customFormat="1" ht="23.1" customHeight="1">
      <c r="A89" s="116"/>
      <c r="B89" s="112"/>
      <c r="H89" s="112"/>
      <c r="I89" s="112"/>
      <c r="J89" s="112"/>
      <c r="K89" s="112"/>
      <c r="L89" s="112"/>
    </row>
    <row r="90" spans="1:12" s="113" customFormat="1" ht="12.75">
      <c r="A90" s="116"/>
      <c r="B90" s="112"/>
      <c r="H90" s="112"/>
      <c r="I90" s="112"/>
      <c r="J90" s="112"/>
      <c r="K90" s="112"/>
      <c r="L90" s="112"/>
    </row>
    <row r="91" spans="1:12" s="113" customFormat="1" ht="12.75">
      <c r="A91" s="116"/>
      <c r="B91" s="112"/>
      <c r="H91" s="112"/>
      <c r="I91" s="112"/>
      <c r="J91" s="112"/>
      <c r="K91" s="112"/>
      <c r="L91" s="112"/>
    </row>
    <row r="92" spans="1:12" s="113" customFormat="1" ht="12.75">
      <c r="A92" s="116"/>
      <c r="B92" s="112"/>
      <c r="H92" s="112"/>
      <c r="I92" s="112"/>
      <c r="J92" s="112"/>
      <c r="K92" s="112"/>
      <c r="L92" s="112"/>
    </row>
    <row r="93" spans="1:12" s="113" customFormat="1" ht="12.75">
      <c r="A93" s="116"/>
      <c r="B93" s="112"/>
      <c r="H93" s="112"/>
      <c r="I93" s="112"/>
      <c r="J93" s="112"/>
      <c r="K93" s="112"/>
      <c r="L93" s="112"/>
    </row>
    <row r="94" spans="1:12" s="113" customFormat="1" ht="12.75">
      <c r="A94" s="116"/>
      <c r="B94" s="112"/>
      <c r="H94" s="112"/>
      <c r="I94" s="112"/>
      <c r="J94" s="112"/>
      <c r="K94" s="112"/>
      <c r="L94" s="112"/>
    </row>
    <row r="95" spans="1:12" s="113" customFormat="1" ht="12.75">
      <c r="A95" s="116"/>
      <c r="B95" s="112"/>
      <c r="H95" s="112"/>
      <c r="I95" s="112"/>
      <c r="J95" s="112"/>
      <c r="K95" s="112"/>
      <c r="L95" s="112"/>
    </row>
    <row r="96" spans="1:12" s="113" customFormat="1" ht="12.75">
      <c r="A96" s="116"/>
      <c r="B96" s="112"/>
      <c r="H96" s="112"/>
      <c r="I96" s="112"/>
      <c r="J96" s="112"/>
      <c r="K96" s="112"/>
      <c r="L96" s="112"/>
    </row>
    <row r="97" spans="1:12" s="113" customFormat="1" ht="12.75">
      <c r="A97" s="116"/>
      <c r="B97" s="112"/>
      <c r="H97" s="112"/>
      <c r="I97" s="112"/>
      <c r="J97" s="112"/>
      <c r="K97" s="112"/>
      <c r="L97" s="112"/>
    </row>
    <row r="98" spans="1:12" s="113" customFormat="1" ht="12.75">
      <c r="A98" s="116"/>
      <c r="B98" s="112"/>
      <c r="H98" s="112"/>
      <c r="I98" s="112"/>
      <c r="J98" s="112"/>
      <c r="K98" s="112"/>
      <c r="L98" s="112"/>
    </row>
    <row r="99" spans="1:12" s="113" customFormat="1" ht="12.75">
      <c r="A99" s="116"/>
      <c r="B99" s="112"/>
      <c r="H99" s="112"/>
      <c r="I99" s="112"/>
      <c r="J99" s="112"/>
      <c r="K99" s="112"/>
      <c r="L99" s="112"/>
    </row>
    <row r="100" spans="1:12" s="113" customFormat="1" ht="12.75">
      <c r="A100" s="116"/>
      <c r="B100" s="112"/>
      <c r="H100" s="112"/>
      <c r="I100" s="112"/>
      <c r="J100" s="112"/>
      <c r="K100" s="112"/>
      <c r="L100" s="112"/>
    </row>
    <row r="101" spans="1:12" s="113" customFormat="1" ht="12.75">
      <c r="A101" s="116"/>
      <c r="B101" s="112"/>
      <c r="H101" s="112"/>
      <c r="I101" s="112"/>
      <c r="J101" s="112"/>
      <c r="K101" s="112"/>
      <c r="L101" s="112"/>
    </row>
    <row r="102" spans="1:12" s="113" customFormat="1" ht="12.75">
      <c r="A102" s="116"/>
      <c r="B102" s="112"/>
      <c r="H102" s="112"/>
      <c r="I102" s="112"/>
      <c r="J102" s="112"/>
      <c r="K102" s="112"/>
      <c r="L102" s="112"/>
    </row>
    <row r="103" spans="1:12" s="113" customFormat="1" ht="12.75">
      <c r="A103" s="116"/>
      <c r="B103" s="112"/>
      <c r="H103" s="112"/>
      <c r="I103" s="112"/>
      <c r="J103" s="112"/>
      <c r="K103" s="112"/>
      <c r="L103" s="112"/>
    </row>
    <row r="104" spans="1:12" s="113" customFormat="1" ht="12.75">
      <c r="A104" s="116"/>
      <c r="B104" s="112"/>
      <c r="H104" s="112"/>
      <c r="I104" s="112"/>
      <c r="J104" s="112"/>
      <c r="K104" s="112"/>
      <c r="L104" s="112"/>
    </row>
    <row r="105" spans="1:12" s="113" customFormat="1" ht="12.75">
      <c r="A105" s="116"/>
      <c r="B105" s="117"/>
      <c r="H105" s="112"/>
      <c r="I105" s="112"/>
      <c r="J105" s="112"/>
      <c r="K105" s="112"/>
      <c r="L105" s="112"/>
    </row>
    <row r="106" spans="1:12" s="113" customFormat="1" ht="12.75">
      <c r="A106" s="116"/>
      <c r="B106" s="117"/>
      <c r="H106" s="112"/>
      <c r="I106" s="112"/>
      <c r="J106" s="112"/>
      <c r="K106" s="112"/>
      <c r="L106" s="112"/>
    </row>
    <row r="107" spans="1:12" s="113" customFormat="1" ht="12.75">
      <c r="A107" s="116"/>
      <c r="B107" s="117"/>
      <c r="H107" s="112"/>
      <c r="I107" s="112"/>
      <c r="J107" s="112"/>
      <c r="K107" s="112"/>
      <c r="L107" s="112"/>
    </row>
    <row r="108" spans="1:12" s="113" customFormat="1" ht="12.75">
      <c r="A108" s="116"/>
      <c r="B108" s="112"/>
      <c r="H108" s="112"/>
      <c r="I108" s="112"/>
      <c r="J108" s="112"/>
      <c r="K108" s="112"/>
      <c r="L108" s="112"/>
    </row>
    <row r="109" spans="1:12" s="113" customFormat="1" ht="12.75">
      <c r="A109" s="116"/>
      <c r="B109" s="112"/>
      <c r="H109" s="112"/>
      <c r="I109" s="112"/>
      <c r="J109" s="112"/>
      <c r="K109" s="112"/>
      <c r="L109" s="112"/>
    </row>
    <row r="110" spans="1:12" s="113" customFormat="1" ht="12.75">
      <c r="A110" s="116"/>
      <c r="B110" s="112"/>
      <c r="H110" s="112"/>
      <c r="I110" s="112"/>
      <c r="J110" s="112"/>
      <c r="K110" s="112"/>
      <c r="L110" s="112"/>
    </row>
    <row r="111" spans="1:12" s="113" customFormat="1" ht="12.75">
      <c r="A111" s="116"/>
      <c r="B111" s="112"/>
      <c r="H111" s="112"/>
      <c r="I111" s="112"/>
      <c r="J111" s="112"/>
      <c r="K111" s="112"/>
      <c r="L111" s="112"/>
    </row>
    <row r="112" spans="1:12" s="113" customFormat="1" ht="12.75">
      <c r="A112" s="116"/>
      <c r="B112" s="112"/>
      <c r="H112" s="112"/>
      <c r="I112" s="112"/>
      <c r="J112" s="112"/>
      <c r="K112" s="112"/>
      <c r="L112" s="112"/>
    </row>
    <row r="113" spans="1:12" s="113" customFormat="1" ht="12.75">
      <c r="A113" s="116"/>
      <c r="B113" s="112"/>
      <c r="H113" s="112"/>
      <c r="I113" s="112"/>
      <c r="J113" s="112"/>
      <c r="K113" s="112"/>
      <c r="L113" s="112"/>
    </row>
    <row r="114" spans="1:12" customFormat="1" ht="16.5">
      <c r="A114" s="27"/>
      <c r="B114" s="109"/>
      <c r="H114" s="109"/>
      <c r="I114" s="109"/>
      <c r="J114" s="109"/>
      <c r="K114" s="109"/>
      <c r="L114" s="109"/>
    </row>
    <row r="115" spans="1:12" customFormat="1" ht="16.5">
      <c r="A115" s="27"/>
      <c r="B115" s="109"/>
      <c r="H115" s="109"/>
      <c r="I115" s="109"/>
      <c r="J115" s="109"/>
      <c r="K115" s="109"/>
      <c r="L115" s="109"/>
    </row>
    <row r="116" spans="1:12" customFormat="1" ht="16.5">
      <c r="A116" s="27"/>
      <c r="B116" s="109"/>
      <c r="H116" s="109"/>
      <c r="I116" s="109"/>
      <c r="J116" s="109"/>
      <c r="K116" s="109"/>
      <c r="L116" s="109"/>
    </row>
    <row r="117" spans="1:12" customFormat="1" ht="16.5">
      <c r="A117" s="27"/>
      <c r="B117" s="109"/>
      <c r="H117" s="109"/>
      <c r="I117" s="109"/>
      <c r="J117" s="109"/>
      <c r="K117" s="109"/>
      <c r="L117" s="109"/>
    </row>
    <row r="118" spans="1:12" customFormat="1" ht="16.5">
      <c r="A118" s="27"/>
      <c r="B118" s="109"/>
      <c r="H118" s="109"/>
      <c r="I118" s="109"/>
      <c r="J118" s="109"/>
      <c r="K118" s="109"/>
      <c r="L118" s="109"/>
    </row>
    <row r="119" spans="1:12" customFormat="1" ht="16.5">
      <c r="A119" s="27"/>
      <c r="B119" s="109"/>
      <c r="H119" s="109"/>
      <c r="I119" s="109"/>
      <c r="J119" s="109"/>
      <c r="K119" s="109"/>
      <c r="L119" s="109"/>
    </row>
    <row r="120" spans="1:12" customFormat="1" ht="16.5">
      <c r="A120" s="27"/>
      <c r="B120" s="109"/>
      <c r="H120" s="109"/>
      <c r="I120" s="109"/>
      <c r="J120" s="109"/>
      <c r="K120" s="109"/>
      <c r="L120" s="109"/>
    </row>
    <row r="121" spans="1:12" customFormat="1" ht="16.5">
      <c r="A121" s="27"/>
      <c r="B121" s="109"/>
      <c r="H121" s="109"/>
      <c r="I121" s="109"/>
      <c r="J121" s="109"/>
      <c r="K121" s="109"/>
      <c r="L121" s="109"/>
    </row>
    <row r="122" spans="1:12" customFormat="1" ht="16.5">
      <c r="A122" s="27"/>
      <c r="B122" s="109"/>
      <c r="H122" s="109"/>
      <c r="I122" s="109"/>
      <c r="J122" s="109"/>
      <c r="K122" s="109"/>
      <c r="L122" s="109"/>
    </row>
    <row r="123" spans="1:12" customFormat="1" ht="16.5">
      <c r="A123" s="27"/>
      <c r="B123" s="109"/>
      <c r="H123" s="109"/>
      <c r="I123" s="109"/>
      <c r="J123" s="109"/>
      <c r="K123" s="109"/>
      <c r="L123" s="109"/>
    </row>
    <row r="124" spans="1:12" customFormat="1" ht="16.5">
      <c r="A124" s="27"/>
      <c r="B124" s="109"/>
      <c r="H124" s="109"/>
      <c r="I124" s="109"/>
      <c r="J124" s="109"/>
      <c r="K124" s="109"/>
      <c r="L124" s="109"/>
    </row>
    <row r="125" spans="1:12" customFormat="1" ht="16.5">
      <c r="A125" s="27"/>
      <c r="B125" s="109"/>
      <c r="H125" s="109"/>
      <c r="I125" s="109"/>
      <c r="J125" s="109"/>
      <c r="K125" s="109"/>
      <c r="L125" s="109"/>
    </row>
    <row r="126" spans="1:12" customFormat="1" ht="16.5">
      <c r="A126" s="27"/>
      <c r="B126" s="109"/>
      <c r="H126" s="109"/>
      <c r="I126" s="109"/>
      <c r="J126" s="109"/>
      <c r="K126" s="109"/>
      <c r="L126" s="109"/>
    </row>
    <row r="127" spans="1:12" customFormat="1" ht="16.5">
      <c r="A127" s="27"/>
      <c r="B127" s="109"/>
      <c r="H127" s="109"/>
      <c r="I127" s="109"/>
      <c r="J127" s="109"/>
      <c r="K127" s="109"/>
      <c r="L127" s="109"/>
    </row>
    <row r="128" spans="1:12" customFormat="1" ht="16.5">
      <c r="A128" s="27"/>
      <c r="B128" s="109"/>
      <c r="H128" s="109"/>
      <c r="I128" s="109"/>
      <c r="J128" s="109"/>
      <c r="K128" s="109"/>
      <c r="L128" s="109"/>
    </row>
    <row r="129" spans="1:12" customFormat="1" ht="16.5">
      <c r="A129" s="27"/>
      <c r="B129" s="109"/>
      <c r="H129" s="109"/>
      <c r="I129" s="109"/>
      <c r="J129" s="109"/>
      <c r="K129" s="109"/>
      <c r="L129" s="109"/>
    </row>
    <row r="130" spans="1:12" customFormat="1" ht="16.5">
      <c r="A130" s="27"/>
      <c r="B130" s="109"/>
      <c r="H130" s="109"/>
      <c r="I130" s="109"/>
      <c r="J130" s="109"/>
      <c r="K130" s="109"/>
      <c r="L130" s="109"/>
    </row>
    <row r="131" spans="1:12" customFormat="1" ht="16.5">
      <c r="A131" s="27"/>
      <c r="B131" s="109"/>
      <c r="H131" s="109"/>
      <c r="I131" s="109"/>
      <c r="J131" s="109"/>
      <c r="K131" s="109"/>
      <c r="L131" s="109"/>
    </row>
    <row r="132" spans="1:12" customFormat="1" ht="16.5">
      <c r="A132" s="27"/>
      <c r="B132" s="109"/>
      <c r="H132" s="109"/>
      <c r="I132" s="109"/>
      <c r="J132" s="109"/>
      <c r="K132" s="109"/>
      <c r="L132" s="109"/>
    </row>
    <row r="133" spans="1:12" customFormat="1" ht="16.5">
      <c r="A133" s="27"/>
      <c r="B133" s="109"/>
      <c r="H133" s="109"/>
      <c r="I133" s="109"/>
      <c r="J133" s="109"/>
      <c r="K133" s="109"/>
      <c r="L133" s="109"/>
    </row>
    <row r="134" spans="1:12" customFormat="1" ht="16.5">
      <c r="A134" s="27"/>
      <c r="B134" s="109"/>
      <c r="H134" s="109"/>
      <c r="I134" s="109"/>
      <c r="J134" s="109"/>
      <c r="K134" s="109"/>
      <c r="L134" s="109"/>
    </row>
    <row r="135" spans="1:12" customFormat="1" ht="16.5">
      <c r="A135" s="27"/>
      <c r="B135" s="109"/>
      <c r="H135" s="109"/>
      <c r="I135" s="109"/>
      <c r="J135" s="109"/>
      <c r="K135" s="109"/>
      <c r="L135" s="109"/>
    </row>
    <row r="136" spans="1:12" customFormat="1" ht="16.5">
      <c r="A136" s="27"/>
      <c r="B136" s="109"/>
      <c r="H136" s="109"/>
      <c r="I136" s="109"/>
      <c r="J136" s="109"/>
      <c r="K136" s="109"/>
      <c r="L136" s="109"/>
    </row>
    <row r="137" spans="1:12" customFormat="1" ht="16.5">
      <c r="A137" s="27"/>
      <c r="B137" s="109"/>
      <c r="H137" s="109"/>
      <c r="I137" s="109"/>
      <c r="J137" s="109"/>
      <c r="K137" s="109"/>
      <c r="L137" s="109"/>
    </row>
    <row r="138" spans="1:12" customFormat="1" ht="16.5">
      <c r="A138" s="27"/>
      <c r="B138" s="109"/>
      <c r="H138" s="109"/>
      <c r="I138" s="109"/>
      <c r="J138" s="109"/>
      <c r="K138" s="109"/>
      <c r="L138" s="109"/>
    </row>
    <row r="139" spans="1:12" customFormat="1" ht="16.5">
      <c r="A139" s="27"/>
      <c r="B139" s="109"/>
      <c r="H139" s="109"/>
      <c r="I139" s="109"/>
      <c r="J139" s="109"/>
      <c r="K139" s="109"/>
      <c r="L139" s="109"/>
    </row>
    <row r="140" spans="1:12" customFormat="1" ht="16.5">
      <c r="A140" s="27"/>
      <c r="B140" s="109"/>
      <c r="H140" s="109"/>
      <c r="I140" s="109"/>
      <c r="J140" s="109"/>
      <c r="K140" s="109"/>
      <c r="L140" s="109"/>
    </row>
    <row r="141" spans="1:12" customFormat="1" ht="16.5">
      <c r="A141" s="27"/>
      <c r="B141" s="109"/>
      <c r="H141" s="109"/>
      <c r="I141" s="109"/>
      <c r="J141" s="109"/>
      <c r="K141" s="109"/>
      <c r="L141" s="109"/>
    </row>
    <row r="142" spans="1:12" customFormat="1" ht="16.5">
      <c r="A142" s="27"/>
      <c r="B142" s="109"/>
      <c r="H142" s="109"/>
      <c r="I142" s="109"/>
      <c r="J142" s="109"/>
      <c r="K142" s="109"/>
      <c r="L142" s="109"/>
    </row>
    <row r="143" spans="1:12" customFormat="1" ht="16.5">
      <c r="A143" s="27"/>
      <c r="B143" s="109"/>
      <c r="H143" s="109"/>
      <c r="I143" s="109"/>
      <c r="J143" s="109"/>
      <c r="K143" s="109"/>
      <c r="L143" s="109"/>
    </row>
    <row r="144" spans="1:12" customFormat="1" ht="16.5">
      <c r="A144" s="27"/>
      <c r="B144" s="109"/>
      <c r="H144" s="109"/>
      <c r="I144" s="109"/>
      <c r="J144" s="109"/>
      <c r="K144" s="109"/>
      <c r="L144" s="109"/>
    </row>
    <row r="145" spans="1:12" customFormat="1" ht="16.5">
      <c r="A145" s="27"/>
      <c r="B145" s="109"/>
      <c r="H145" s="109"/>
      <c r="I145" s="109"/>
      <c r="J145" s="109"/>
      <c r="K145" s="109"/>
      <c r="L145" s="109"/>
    </row>
    <row r="146" spans="1:12" customFormat="1" ht="16.5">
      <c r="A146" s="27"/>
      <c r="B146" s="109"/>
      <c r="H146" s="109"/>
      <c r="I146" s="109"/>
      <c r="J146" s="109"/>
      <c r="K146" s="109"/>
      <c r="L146" s="109"/>
    </row>
    <row r="147" spans="1:12" customFormat="1" ht="16.5">
      <c r="A147" s="27"/>
      <c r="B147" s="109"/>
      <c r="H147" s="109"/>
      <c r="I147" s="109"/>
      <c r="J147" s="109"/>
      <c r="K147" s="109"/>
      <c r="L147" s="109"/>
    </row>
    <row r="148" spans="1:12" customFormat="1" ht="16.5">
      <c r="A148" s="27"/>
      <c r="B148" s="109"/>
      <c r="H148" s="109"/>
      <c r="I148" s="109"/>
      <c r="J148" s="109"/>
      <c r="K148" s="109"/>
      <c r="L148" s="109"/>
    </row>
    <row r="149" spans="1:12" customFormat="1" ht="16.5">
      <c r="A149" s="27"/>
      <c r="B149" s="109"/>
      <c r="H149" s="109"/>
      <c r="I149" s="109"/>
      <c r="J149" s="109"/>
      <c r="K149" s="109"/>
      <c r="L149" s="109"/>
    </row>
    <row r="150" spans="1:12" customFormat="1" ht="16.5">
      <c r="A150" s="27"/>
      <c r="B150" s="109"/>
      <c r="H150" s="109"/>
      <c r="I150" s="109"/>
      <c r="J150" s="109"/>
      <c r="K150" s="109"/>
      <c r="L150" s="109"/>
    </row>
    <row r="151" spans="1:12" customFormat="1" ht="16.5">
      <c r="A151" s="27"/>
      <c r="B151" s="109"/>
      <c r="H151" s="109"/>
      <c r="I151" s="109"/>
      <c r="J151" s="109"/>
      <c r="K151" s="109"/>
      <c r="L151" s="109"/>
    </row>
    <row r="152" spans="1:12" customFormat="1" ht="16.5">
      <c r="A152" s="27"/>
      <c r="B152" s="109"/>
      <c r="H152" s="109"/>
      <c r="I152" s="109"/>
      <c r="J152" s="109"/>
      <c r="K152" s="109"/>
      <c r="L152" s="109"/>
    </row>
    <row r="153" spans="1:12" customFormat="1" ht="16.5">
      <c r="A153" s="27"/>
      <c r="B153" s="109"/>
      <c r="H153" s="109"/>
      <c r="I153" s="109"/>
      <c r="J153" s="109"/>
      <c r="K153" s="109"/>
      <c r="L153" s="109"/>
    </row>
    <row r="154" spans="1:12" customFormat="1" ht="16.5">
      <c r="A154" s="27"/>
      <c r="B154" s="109"/>
      <c r="H154" s="109"/>
      <c r="I154" s="109"/>
      <c r="J154" s="109"/>
      <c r="K154" s="109"/>
      <c r="L154" s="109"/>
    </row>
    <row r="155" spans="1:12" customFormat="1" ht="16.5">
      <c r="A155" s="27"/>
      <c r="B155" s="109"/>
      <c r="H155" s="109"/>
      <c r="I155" s="109"/>
      <c r="J155" s="109"/>
      <c r="K155" s="109"/>
      <c r="L155" s="109"/>
    </row>
    <row r="156" spans="1:12" customFormat="1" ht="16.5">
      <c r="A156" s="27"/>
      <c r="B156" s="109"/>
      <c r="H156" s="109"/>
      <c r="I156" s="109"/>
      <c r="J156" s="109"/>
      <c r="K156" s="109"/>
      <c r="L156" s="109"/>
    </row>
    <row r="157" spans="1:12" customFormat="1" ht="16.5">
      <c r="A157" s="27"/>
      <c r="B157" s="109"/>
      <c r="H157" s="109"/>
      <c r="I157" s="109"/>
      <c r="J157" s="109"/>
      <c r="K157" s="109"/>
      <c r="L157" s="109"/>
    </row>
    <row r="158" spans="1:12" customFormat="1" ht="16.5">
      <c r="A158" s="27"/>
      <c r="B158" s="109"/>
      <c r="H158" s="109"/>
      <c r="I158" s="109"/>
      <c r="J158" s="109"/>
      <c r="K158" s="109"/>
      <c r="L158" s="109"/>
    </row>
    <row r="159" spans="1:12" customFormat="1" ht="16.5">
      <c r="A159" s="27"/>
      <c r="B159" s="109"/>
      <c r="H159" s="109"/>
      <c r="I159" s="109"/>
      <c r="J159" s="109"/>
      <c r="K159" s="109"/>
      <c r="L159" s="109"/>
    </row>
    <row r="160" spans="1:12" customFormat="1" ht="16.5">
      <c r="A160" s="27"/>
      <c r="B160" s="109"/>
      <c r="H160" s="109"/>
      <c r="I160" s="109"/>
      <c r="J160" s="109"/>
      <c r="K160" s="109"/>
      <c r="L160" s="109"/>
    </row>
    <row r="161" spans="1:12" customFormat="1" ht="16.5">
      <c r="A161" s="27"/>
      <c r="B161" s="109"/>
      <c r="H161" s="109"/>
      <c r="I161" s="109"/>
      <c r="J161" s="109"/>
      <c r="K161" s="109"/>
      <c r="L161" s="109"/>
    </row>
    <row r="162" spans="1:12" customFormat="1" ht="16.5">
      <c r="A162" s="27"/>
      <c r="B162" s="109"/>
      <c r="H162" s="109"/>
      <c r="I162" s="109"/>
      <c r="J162" s="109"/>
      <c r="K162" s="109"/>
      <c r="L162" s="109"/>
    </row>
    <row r="163" spans="1:12" customFormat="1" ht="16.5">
      <c r="A163" s="27"/>
      <c r="B163" s="109"/>
      <c r="H163" s="109"/>
      <c r="I163" s="109"/>
      <c r="J163" s="109"/>
      <c r="K163" s="109"/>
      <c r="L163" s="109"/>
    </row>
    <row r="164" spans="1:12" customFormat="1" ht="16.5">
      <c r="A164" s="27"/>
      <c r="B164" s="109"/>
      <c r="H164" s="109"/>
      <c r="I164" s="109"/>
      <c r="J164" s="109"/>
      <c r="K164" s="109"/>
      <c r="L164" s="109"/>
    </row>
    <row r="165" spans="1:12" customFormat="1" ht="16.5">
      <c r="A165" s="27"/>
      <c r="B165" s="109"/>
      <c r="H165" s="109"/>
      <c r="I165" s="109"/>
      <c r="J165" s="109"/>
      <c r="K165" s="109"/>
      <c r="L165" s="109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scale="99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WOMENS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2019-12-26T14:53:50Z</dcterms:modified>
</cp:coreProperties>
</file>