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7025" yWindow="2475" windowWidth="21720" windowHeight="13620" tabRatio="672" activeTab="1"/>
  </bookViews>
  <sheets>
    <sheet name="SHELL" sheetId="1" r:id="rId1"/>
    <sheet name="TRIMS" sheetId="8" r:id="rId2"/>
    <sheet name="MEASUREMENTS" sheetId="14" r:id="rId3"/>
    <sheet name="WOMENS JACKET GRADE" sheetId="15" r:id="rId4"/>
    <sheet name="COMMENTS " sheetId="16" r:id="rId5"/>
  </sheets>
  <calcPr calcId="144525" concurrentCalc="0"/>
</workbook>
</file>

<file path=xl/calcChain.xml><?xml version="1.0" encoding="utf-8"?>
<calcChain xmlns="http://schemas.openxmlformats.org/spreadsheetml/2006/main">
  <c r="H4" i="8" l="1"/>
  <c r="D48" i="15"/>
  <c r="B52" i="14"/>
  <c r="B48" i="15"/>
  <c r="G28" i="15"/>
  <c r="O28" i="15"/>
  <c r="M28" i="15"/>
  <c r="K28" i="15"/>
  <c r="I28" i="15"/>
  <c r="E28" i="15"/>
  <c r="D28" i="15"/>
  <c r="B28" i="15"/>
  <c r="G27" i="15"/>
  <c r="O27" i="15"/>
  <c r="M27" i="15"/>
  <c r="K27" i="15"/>
  <c r="I27" i="15"/>
  <c r="E27" i="15"/>
  <c r="D27" i="15"/>
  <c r="B27" i="15"/>
  <c r="H2" i="8"/>
  <c r="H2" i="16"/>
  <c r="A45" i="15"/>
  <c r="A44" i="15"/>
  <c r="A30" i="15"/>
  <c r="A1" i="14"/>
  <c r="G13" i="15"/>
  <c r="O13" i="15"/>
  <c r="G14" i="15"/>
  <c r="O14" i="15"/>
  <c r="G15" i="15"/>
  <c r="O15" i="15"/>
  <c r="G16" i="15"/>
  <c r="O16" i="15"/>
  <c r="M13" i="15"/>
  <c r="M14" i="15"/>
  <c r="M15" i="15"/>
  <c r="M16" i="15"/>
  <c r="K13" i="15"/>
  <c r="K14" i="15"/>
  <c r="K15" i="15"/>
  <c r="K16" i="15"/>
  <c r="I13" i="15"/>
  <c r="I14" i="15"/>
  <c r="I15" i="15"/>
  <c r="I16" i="15"/>
  <c r="G44" i="15"/>
  <c r="E44" i="15"/>
  <c r="G45" i="15"/>
  <c r="E45" i="15"/>
  <c r="G38" i="15"/>
  <c r="E38" i="15"/>
  <c r="G39" i="15"/>
  <c r="E39" i="15"/>
  <c r="G40" i="15"/>
  <c r="E40" i="15"/>
  <c r="G41" i="15"/>
  <c r="E41" i="15"/>
  <c r="G42" i="15"/>
  <c r="E42" i="15"/>
  <c r="G43" i="15"/>
  <c r="E43" i="15"/>
  <c r="E13" i="15"/>
  <c r="E14" i="15"/>
  <c r="E15" i="15"/>
  <c r="E16" i="15"/>
  <c r="G17" i="15"/>
  <c r="E17" i="15"/>
  <c r="G18" i="15"/>
  <c r="E18" i="15"/>
  <c r="G19" i="15"/>
  <c r="E19" i="15"/>
  <c r="G20" i="15"/>
  <c r="E20" i="15"/>
  <c r="G21" i="15"/>
  <c r="E21" i="15"/>
  <c r="G22" i="15"/>
  <c r="E22" i="15"/>
  <c r="G23" i="15"/>
  <c r="E23" i="15"/>
  <c r="G24" i="15"/>
  <c r="E24" i="15"/>
  <c r="G25" i="15"/>
  <c r="E25" i="15"/>
  <c r="G26" i="15"/>
  <c r="E26" i="15"/>
  <c r="G29" i="15"/>
  <c r="E29" i="15"/>
  <c r="G30" i="15"/>
  <c r="E30" i="15"/>
  <c r="G31" i="15"/>
  <c r="E31" i="15"/>
  <c r="G32" i="15"/>
  <c r="E32" i="15"/>
  <c r="G33" i="15"/>
  <c r="E33" i="15"/>
  <c r="G34" i="15"/>
  <c r="E34" i="15"/>
  <c r="G35" i="15"/>
  <c r="E35" i="15"/>
  <c r="G36" i="15"/>
  <c r="E36" i="15"/>
  <c r="G37" i="15"/>
  <c r="E37" i="15"/>
  <c r="D47" i="15"/>
  <c r="D49" i="15"/>
  <c r="D50" i="15"/>
  <c r="D46" i="15"/>
  <c r="D45" i="15"/>
  <c r="D44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A46" i="15"/>
  <c r="B51" i="14"/>
  <c r="B47" i="15"/>
  <c r="B53" i="14"/>
  <c r="B49" i="15"/>
  <c r="B54" i="14"/>
  <c r="B50" i="15"/>
  <c r="B50" i="14"/>
  <c r="B46" i="15"/>
  <c r="B45" i="15"/>
  <c r="B44" i="15"/>
  <c r="B43" i="15"/>
  <c r="B42" i="15"/>
  <c r="B40" i="15"/>
  <c r="B41" i="15"/>
  <c r="B38" i="15"/>
  <c r="B39" i="15"/>
  <c r="B37" i="15"/>
  <c r="B36" i="15"/>
  <c r="B35" i="15"/>
  <c r="B34" i="15"/>
  <c r="B33" i="15"/>
  <c r="B32" i="15"/>
  <c r="B31" i="15"/>
  <c r="B30" i="15"/>
  <c r="B29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A17" i="15"/>
  <c r="A18" i="15"/>
  <c r="A20" i="15"/>
  <c r="A21" i="15"/>
  <c r="A22" i="15"/>
  <c r="A23" i="15"/>
  <c r="A24" i="15"/>
  <c r="A25" i="15"/>
  <c r="A29" i="15"/>
  <c r="A31" i="15"/>
  <c r="A32" i="15"/>
  <c r="A33" i="15"/>
  <c r="A34" i="15"/>
  <c r="A35" i="15"/>
  <c r="A36" i="15"/>
  <c r="A38" i="15"/>
  <c r="A39" i="15"/>
  <c r="A40" i="15"/>
  <c r="A41" i="15"/>
  <c r="A42" i="15"/>
  <c r="A43" i="15"/>
  <c r="A13" i="15"/>
  <c r="A14" i="15"/>
  <c r="A15" i="15"/>
  <c r="A16" i="15"/>
  <c r="O17" i="15"/>
  <c r="O18" i="15"/>
  <c r="O19" i="15"/>
  <c r="O20" i="15"/>
  <c r="O21" i="15"/>
  <c r="O22" i="15"/>
  <c r="O23" i="15"/>
  <c r="O24" i="15"/>
  <c r="O25" i="15"/>
  <c r="O26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G46" i="15"/>
  <c r="O46" i="15"/>
  <c r="G47" i="15"/>
  <c r="O47" i="15"/>
  <c r="G49" i="15"/>
  <c r="O49" i="15"/>
  <c r="G50" i="15"/>
  <c r="O50" i="15"/>
  <c r="M17" i="15"/>
  <c r="M18" i="15"/>
  <c r="M19" i="15"/>
  <c r="M20" i="15"/>
  <c r="M21" i="15"/>
  <c r="M22" i="15"/>
  <c r="M23" i="15"/>
  <c r="M24" i="15"/>
  <c r="M25" i="15"/>
  <c r="M26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9" i="15"/>
  <c r="M50" i="15"/>
  <c r="D12" i="15"/>
  <c r="A6" i="8"/>
  <c r="H7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4" i="1"/>
  <c r="C14" i="1"/>
  <c r="D14" i="1"/>
  <c r="E14" i="1"/>
  <c r="F14" i="1"/>
  <c r="G14" i="1"/>
  <c r="H14" i="1"/>
  <c r="I14" i="1"/>
  <c r="J14" i="1"/>
  <c r="B17" i="1"/>
  <c r="C17" i="1"/>
  <c r="D17" i="1"/>
  <c r="E17" i="1"/>
  <c r="F17" i="1"/>
  <c r="G17" i="1"/>
  <c r="H17" i="1"/>
  <c r="I17" i="1"/>
  <c r="J17" i="1"/>
  <c r="B20" i="1"/>
  <c r="C20" i="1"/>
  <c r="D20" i="1"/>
  <c r="E20" i="1"/>
  <c r="F20" i="1"/>
  <c r="G20" i="1"/>
  <c r="H20" i="1"/>
  <c r="I20" i="1"/>
  <c r="J20" i="1"/>
  <c r="A1" i="8"/>
  <c r="F1" i="8"/>
  <c r="A2" i="8"/>
  <c r="C2" i="8"/>
  <c r="F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6" i="8"/>
  <c r="E16" i="8"/>
  <c r="F16" i="8"/>
  <c r="G16" i="8"/>
  <c r="H16" i="8"/>
  <c r="I16" i="8"/>
  <c r="J16" i="8"/>
  <c r="D22" i="8"/>
  <c r="E22" i="8"/>
  <c r="F22" i="8"/>
  <c r="G22" i="8"/>
  <c r="H22" i="8"/>
  <c r="I22" i="8"/>
  <c r="J22" i="8"/>
  <c r="D28" i="8"/>
  <c r="E28" i="8"/>
  <c r="F28" i="8"/>
  <c r="G28" i="8"/>
  <c r="H28" i="8"/>
  <c r="I28" i="8"/>
  <c r="J28" i="8"/>
  <c r="D41" i="8"/>
  <c r="E41" i="8"/>
  <c r="F41" i="8"/>
  <c r="G41" i="8"/>
  <c r="H41" i="8"/>
  <c r="I41" i="8"/>
  <c r="J41" i="8"/>
  <c r="D52" i="8"/>
  <c r="E52" i="8"/>
  <c r="F52" i="8"/>
  <c r="G52" i="8"/>
  <c r="H52" i="8"/>
  <c r="I52" i="8"/>
  <c r="J52" i="8"/>
  <c r="E58" i="8"/>
  <c r="F58" i="8"/>
  <c r="G58" i="8"/>
  <c r="H58" i="8"/>
  <c r="I58" i="8"/>
  <c r="J58" i="8"/>
  <c r="E63" i="8"/>
  <c r="F63" i="8"/>
  <c r="G63" i="8"/>
  <c r="H63" i="8"/>
  <c r="I63" i="8"/>
  <c r="J63" i="8"/>
  <c r="E67" i="8"/>
  <c r="F67" i="8"/>
  <c r="G67" i="8"/>
  <c r="H67" i="8"/>
  <c r="I67" i="8"/>
  <c r="J67" i="8"/>
  <c r="E71" i="8"/>
  <c r="F71" i="8"/>
  <c r="G71" i="8"/>
  <c r="H71" i="8"/>
  <c r="I71" i="8"/>
  <c r="J71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  <c r="G12" i="15"/>
  <c r="E12" i="15"/>
  <c r="I12" i="15"/>
  <c r="K12" i="15"/>
  <c r="M12" i="15"/>
  <c r="O12" i="15"/>
  <c r="I17" i="15"/>
  <c r="K17" i="15"/>
  <c r="I18" i="15"/>
  <c r="K18" i="15"/>
  <c r="I19" i="15"/>
  <c r="K19" i="15"/>
  <c r="I20" i="15"/>
  <c r="K20" i="15"/>
  <c r="I21" i="15"/>
  <c r="K21" i="15"/>
  <c r="I22" i="15"/>
  <c r="K22" i="15"/>
  <c r="I23" i="15"/>
  <c r="K23" i="15"/>
  <c r="I24" i="15"/>
  <c r="K24" i="15"/>
  <c r="I25" i="15"/>
  <c r="K25" i="15"/>
  <c r="I26" i="15"/>
  <c r="K26" i="15"/>
  <c r="I29" i="15"/>
  <c r="K29" i="15"/>
  <c r="I30" i="15"/>
  <c r="K30" i="15"/>
  <c r="I31" i="15"/>
  <c r="K31" i="15"/>
  <c r="I32" i="15"/>
  <c r="K32" i="15"/>
  <c r="I33" i="15"/>
  <c r="K33" i="15"/>
  <c r="I34" i="15"/>
  <c r="K34" i="15"/>
  <c r="I35" i="15"/>
  <c r="K35" i="15"/>
  <c r="I36" i="15"/>
  <c r="K36" i="15"/>
  <c r="I37" i="15"/>
  <c r="K37" i="15"/>
  <c r="I38" i="15"/>
  <c r="K38" i="15"/>
  <c r="I39" i="15"/>
  <c r="K39" i="15"/>
  <c r="I40" i="15"/>
  <c r="K40" i="15"/>
  <c r="I41" i="15"/>
  <c r="K41" i="15"/>
  <c r="I42" i="15"/>
  <c r="K42" i="15"/>
  <c r="I43" i="15"/>
  <c r="K43" i="15"/>
  <c r="I44" i="15"/>
  <c r="K44" i="15"/>
  <c r="I45" i="15"/>
  <c r="K45" i="15"/>
  <c r="E46" i="15"/>
  <c r="I46" i="15"/>
  <c r="K46" i="15"/>
  <c r="E47" i="15"/>
  <c r="I47" i="15"/>
  <c r="K47" i="15"/>
  <c r="E49" i="15"/>
  <c r="I49" i="15"/>
  <c r="K49" i="15"/>
  <c r="E50" i="15"/>
  <c r="I50" i="15"/>
  <c r="K50" i="15"/>
</calcChain>
</file>

<file path=xl/sharedStrings.xml><?xml version="1.0" encoding="utf-8"?>
<sst xmlns="http://schemas.openxmlformats.org/spreadsheetml/2006/main" count="448" uniqueCount="289">
  <si>
    <t>HOOD RUN</t>
  </si>
  <si>
    <t>XL</t>
  </si>
  <si>
    <t>XXL</t>
  </si>
  <si>
    <t xml:space="preserve">ZIPPER RULES: </t>
    <phoneticPr fontId="10" type="noConversion"/>
  </si>
  <si>
    <t>SHOULDER WIDTH</t>
    <phoneticPr fontId="10" type="noConversion"/>
  </si>
  <si>
    <t>ATTACH FRONT HOOD CORD LOCK</t>
    <phoneticPr fontId="10" type="noConversion"/>
  </si>
  <si>
    <t>ATTACH HEM CORD LOCK</t>
    <phoneticPr fontId="10" type="noConversion"/>
  </si>
  <si>
    <t xml:space="preserve">ATTACH KEYCLIP RIGHT HAND POCKET </t>
    <phoneticPr fontId="10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</si>
  <si>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</si>
  <si>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</si>
  <si>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</si>
  <si>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</si>
  <si>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</si>
  <si>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</si>
  <si>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CORD LOCK</t>
    <phoneticPr fontId="10" type="noConversion"/>
  </si>
  <si>
    <t>NOT APPROVED FOR S/SAMPLES; SUBMIT A 2nd PROTO SAMPLE (subject to revisions)</t>
  </si>
  <si>
    <t>N</t>
  </si>
  <si>
    <t>COLORWAYS</t>
  </si>
  <si>
    <t>XS</t>
  </si>
  <si>
    <t>MAIN BODY</t>
    <phoneticPr fontId="3" type="noConversion"/>
  </si>
  <si>
    <t>SEAM TAPE</t>
    <phoneticPr fontId="3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</si>
  <si>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</si>
  <si>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</si>
  <si>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</si>
  <si>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</si>
  <si>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</si>
  <si>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</si>
  <si>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</si>
  <si>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</si>
  <si>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</si>
  <si>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</si>
  <si>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</si>
  <si>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</si>
  <si>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3" type="noConversion"/>
  </si>
  <si>
    <t>WAIST WIDTH - FROM HSP: XS-16", S-16.5", M-17", L-17.5" (1/2 MEASURE)</t>
    <phoneticPr fontId="10" type="noConversion"/>
  </si>
  <si>
    <t>CHEST WIDTH - 1" BELOW ARMHOLE (1/2 MEASURE)</t>
    <phoneticPr fontId="10" type="noConversion"/>
  </si>
  <si>
    <t>HEM OPENING - (1/2 MEASURE)</t>
    <phoneticPr fontId="10" type="noConversion"/>
  </si>
  <si>
    <t>BICEP - 1" BELOW UNDERARM (1/2 MEASURE)</t>
    <phoneticPr fontId="10" type="noConversion"/>
  </si>
  <si>
    <t>SLEEVE OPENING - RELAXED (1/2 MEASURE)</t>
    <phoneticPr fontId="10" type="noConversion"/>
  </si>
  <si>
    <t>SLEEVE OPENING - STRETCHED (1/2 MEASURE)</t>
    <phoneticPr fontId="10" type="noConversion"/>
  </si>
  <si>
    <t>CUFF TAB LENGTH</t>
    <phoneticPr fontId="10" type="noConversion"/>
  </si>
  <si>
    <t>FRONT NECK DROP - FROM HSP</t>
    <phoneticPr fontId="10" type="noConversion"/>
  </si>
  <si>
    <t>BACK NECK DROP - FROM HSP</t>
    <phoneticPr fontId="10" type="noConversion"/>
  </si>
  <si>
    <t>CENTER FRONT PLACKET WIDTH</t>
    <phoneticPr fontId="10" type="noConversion"/>
  </si>
  <si>
    <t>D</t>
  </si>
  <si>
    <t>E</t>
  </si>
  <si>
    <t>F</t>
  </si>
  <si>
    <t>G</t>
  </si>
  <si>
    <t>H</t>
  </si>
  <si>
    <t>ELBOW - 10" BELOW UNDERARM (1/2 MEASURE)</t>
    <phoneticPr fontId="10" type="noConversion"/>
  </si>
  <si>
    <t>CUFF HEIGHT</t>
  </si>
  <si>
    <t>O</t>
  </si>
  <si>
    <t>P</t>
  </si>
  <si>
    <t>Q</t>
  </si>
  <si>
    <t>CF COLLAR HEIGHT</t>
  </si>
  <si>
    <t>R</t>
  </si>
  <si>
    <t>CB COLLAR HEIGHT</t>
  </si>
  <si>
    <t>T</t>
  </si>
  <si>
    <t>COLLAR CIRCUMFERENCE</t>
  </si>
  <si>
    <t>U</t>
  </si>
  <si>
    <t>HOOD HEIGHT - SHOULDER SEAM TO TOP</t>
  </si>
  <si>
    <t>V</t>
  </si>
  <si>
    <t>HOOD WIDTH - 8" DOWN</t>
  </si>
  <si>
    <t>W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</si>
  <si>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</si>
  <si>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</si>
  <si>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</si>
  <si>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</si>
  <si>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</si>
  <si>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</si>
  <si>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10" type="noConversion"/>
  </si>
  <si>
    <t>ZIPPERS</t>
    <phoneticPr fontId="10" type="noConversion"/>
  </si>
  <si>
    <t>DATE:</t>
  </si>
  <si>
    <t xml:space="preserve">SHELL FABRIC </t>
    <phoneticPr fontId="3" type="noConversion"/>
  </si>
  <si>
    <t xml:space="preserve">LOCATION </t>
    <phoneticPr fontId="10" type="noConversion"/>
  </si>
  <si>
    <t>COLOR</t>
    <phoneticPr fontId="3" type="noConversion"/>
  </si>
  <si>
    <t>POLYFILL</t>
    <phoneticPr fontId="3" type="noConversion"/>
  </si>
  <si>
    <t>SEAM TAPE</t>
    <phoneticPr fontId="3" type="noConversion"/>
  </si>
  <si>
    <t xml:space="preserve">SOLID 210T </t>
    <phoneticPr fontId="3" type="noConversion"/>
  </si>
  <si>
    <t>SUPPLIER / REF CODE</t>
    <phoneticPr fontId="3" type="noConversion"/>
  </si>
  <si>
    <t>SECONDARY POCKET BAGS</t>
    <phoneticPr fontId="3" type="noConversion"/>
  </si>
  <si>
    <t>LINING</t>
    <phoneticPr fontId="3" type="noConversion"/>
  </si>
  <si>
    <t>SAMPLE SIZE SMALL / XS-L</t>
    <phoneticPr fontId="3" type="noConversion"/>
  </si>
  <si>
    <t>CONTRACTOR:</t>
    <phoneticPr fontId="3" type="noConversion"/>
  </si>
  <si>
    <t>DATE CREATED:</t>
    <phoneticPr fontId="3" type="noConversion"/>
  </si>
  <si>
    <t>XXX</t>
    <phoneticPr fontId="10" type="noConversion"/>
  </si>
  <si>
    <t>MATCH TO SHELL</t>
    <phoneticPr fontId="10" type="noConversion"/>
  </si>
  <si>
    <t>SLEEVE POCKET</t>
    <phoneticPr fontId="10" type="noConversion"/>
  </si>
  <si>
    <t>SHOCKCORD</t>
    <phoneticPr fontId="10" type="noConversion"/>
  </si>
  <si>
    <t>HOOD</t>
    <phoneticPr fontId="10" type="noConversion"/>
  </si>
  <si>
    <t>HEM</t>
    <phoneticPr fontId="10" type="noConversion"/>
  </si>
  <si>
    <t>CHIN</t>
    <phoneticPr fontId="10" type="noConversion"/>
  </si>
  <si>
    <t>CENTER FRONT PLACKET</t>
    <phoneticPr fontId="10" type="noConversion"/>
  </si>
  <si>
    <t xml:space="preserve">LABELS </t>
    <phoneticPr fontId="10" type="noConversion"/>
  </si>
  <si>
    <t>CENTER BACK BELOW NECK SEAM</t>
    <phoneticPr fontId="10" type="noConversion"/>
  </si>
  <si>
    <t>DATE:</t>
    <phoneticPr fontId="10" type="noConversion"/>
  </si>
  <si>
    <t>CF LENGTH - FROM NECKLINE</t>
  </si>
  <si>
    <t>CB LENGTH - FROM NECKLINE</t>
  </si>
  <si>
    <t>METAL COLOR</t>
    <phoneticPr fontId="10" type="noConversion"/>
  </si>
  <si>
    <t>CHIN</t>
    <phoneticPr fontId="10" type="noConversion"/>
  </si>
  <si>
    <t>NITRO TRIM NUMBER //  METAL SNAP</t>
    <phoneticPr fontId="10" type="noConversion"/>
  </si>
  <si>
    <t>COLOR</t>
    <phoneticPr fontId="10" type="noConversion"/>
  </si>
  <si>
    <t>BRAND WOMENS JACKET</t>
    <phoneticPr fontId="3" type="noConversion"/>
  </si>
  <si>
    <t>ALL OVER</t>
    <phoneticPr fontId="3" type="noConversion"/>
  </si>
  <si>
    <t>HOOD</t>
    <phoneticPr fontId="3" type="noConversion"/>
  </si>
  <si>
    <t>SLEEVES</t>
    <phoneticPr fontId="3" type="noConversion"/>
  </si>
  <si>
    <t>HAND POCKET BAGS</t>
    <phoneticPr fontId="3" type="noConversion"/>
  </si>
  <si>
    <t>CHIN GUARD</t>
    <phoneticPr fontId="3" type="noConversion"/>
  </si>
  <si>
    <t>BRUSHED TRICOT</t>
    <phoneticPr fontId="3" type="noConversion"/>
  </si>
  <si>
    <r>
      <t>SILDER/PULL COLOR:</t>
    </r>
    <r>
      <rPr>
        <sz val="9"/>
        <rFont val="Arial"/>
        <family val="2"/>
      </rPr>
      <t xml:space="preserve"> PSEUDO ANTI SILVER/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</si>
  <si>
    <t>CENTER FRONT</t>
    <phoneticPr fontId="10" type="noConversion"/>
  </si>
  <si>
    <t>HAND POCKETS VERTICAL</t>
    <phoneticPr fontId="10" type="noConversion"/>
  </si>
  <si>
    <t>HAND POCKETS HORIZONTAL</t>
    <phoneticPr fontId="10" type="noConversion"/>
  </si>
  <si>
    <t>1 PER SIDE = 2</t>
    <phoneticPr fontId="10" type="noConversion"/>
  </si>
  <si>
    <t>LINING POCKET VERTICAL</t>
    <phoneticPr fontId="10" type="noConversion"/>
  </si>
  <si>
    <t>COLOR</t>
    <phoneticPr fontId="10" type="noConversion"/>
  </si>
  <si>
    <t>XXX</t>
    <phoneticPr fontId="10" type="noConversion"/>
  </si>
  <si>
    <t>TRIMS</t>
    <phoneticPr fontId="10" type="noConversion"/>
  </si>
  <si>
    <t>LOCATION</t>
    <phoneticPr fontId="10" type="noConversion"/>
  </si>
  <si>
    <t>SUPPLIER/ REFERENCE NUMBER</t>
    <phoneticPr fontId="10" type="noConversion"/>
  </si>
  <si>
    <t>ADDITIONAL ZIPPER PULLS</t>
    <phoneticPr fontId="10" type="noConversion"/>
  </si>
  <si>
    <t>BRANDED TRIMS</t>
    <phoneticPr fontId="10" type="noConversion"/>
  </si>
  <si>
    <t>NOTIONS</t>
    <phoneticPr fontId="10" type="noConversion"/>
  </si>
  <si>
    <t>100% POLYESTER</t>
    <phoneticPr fontId="3" type="noConversion"/>
  </si>
  <si>
    <t>NOT APPROVED FOR PRODUCTION; SUBMIT A P/P SAMPLE (subject to revisions)</t>
    <phoneticPr fontId="10" type="noConversion"/>
  </si>
  <si>
    <t>TARGET FOB:</t>
    <phoneticPr fontId="3" type="noConversion"/>
  </si>
  <si>
    <t>APPROVED FOR S/SAMPLES (subject to revisions)</t>
    <phoneticPr fontId="10" type="noConversion"/>
  </si>
  <si>
    <t>VELCRO</t>
    <phoneticPr fontId="10" type="noConversion"/>
  </si>
  <si>
    <t>WINTER 2018/2019</t>
    <phoneticPr fontId="3" type="noConversion"/>
  </si>
  <si>
    <t>COLORWAY 1</t>
    <phoneticPr fontId="3" type="noConversion"/>
  </si>
  <si>
    <t>COLORWAY 2</t>
  </si>
  <si>
    <t>COLORWAY 3</t>
  </si>
  <si>
    <t>COLORWAY 4</t>
  </si>
  <si>
    <t>COLORWAY 5</t>
  </si>
  <si>
    <t>100% POLYESTER</t>
  </si>
  <si>
    <t>STYLE NUMBER:</t>
    <phoneticPr fontId="3" type="noConversion"/>
  </si>
  <si>
    <t>STYLE NAME:</t>
    <phoneticPr fontId="3" type="noConversion"/>
  </si>
  <si>
    <t>WATERPROOF/BREATHABILITY:</t>
    <phoneticPr fontId="3" type="noConversion"/>
  </si>
  <si>
    <t>INSULATION:</t>
    <phoneticPr fontId="3" type="noConversion"/>
  </si>
  <si>
    <t>SLEEVE GAITERS</t>
    <phoneticPr fontId="3" type="noConversion"/>
  </si>
  <si>
    <t>HANG TAGS</t>
    <phoneticPr fontId="10" type="noConversion"/>
  </si>
  <si>
    <t>CARE AND CONTENT LABELS</t>
    <phoneticPr fontId="10" type="noConversion"/>
  </si>
  <si>
    <t>ADDRESS LABEL</t>
    <phoneticPr fontId="10" type="noConversion"/>
  </si>
  <si>
    <t>CONTENT LABEL</t>
    <phoneticPr fontId="10" type="noConversion"/>
  </si>
  <si>
    <t>WASHING LABEL</t>
    <phoneticPr fontId="10" type="noConversion"/>
  </si>
  <si>
    <t>FACTORY SOURCED</t>
    <phoneticPr fontId="10" type="noConversion"/>
  </si>
  <si>
    <t>LINING LEFT SIDE SEAM</t>
    <phoneticPr fontId="10" type="noConversion"/>
  </si>
  <si>
    <t>MAIN HANG TAG</t>
    <phoneticPr fontId="10" type="noConversion"/>
  </si>
  <si>
    <t>SEASON:</t>
    <phoneticPr fontId="3" type="noConversion"/>
  </si>
  <si>
    <t>X</t>
  </si>
  <si>
    <t>APPROVED FOR PRODUCTION (subject to revisions)</t>
    <phoneticPr fontId="10" type="noConversion"/>
  </si>
  <si>
    <t>CONTENT</t>
    <phoneticPr fontId="3" type="noConversion"/>
  </si>
  <si>
    <t>NOT APPROVED FOR S/SAMPLES; SUBMIT A 3rd PROTO SAMPLE (subject to revisions)</t>
  </si>
  <si>
    <t>GRADE RULE</t>
  </si>
  <si>
    <t>A</t>
  </si>
  <si>
    <t>B</t>
  </si>
  <si>
    <t>C</t>
  </si>
  <si>
    <t>BLOCK:</t>
    <phoneticPr fontId="3" type="noConversion"/>
  </si>
  <si>
    <t>DATE REVISED:</t>
    <phoneticPr fontId="3" type="noConversion"/>
  </si>
  <si>
    <t>FIT:</t>
    <phoneticPr fontId="3" type="noConversion"/>
  </si>
  <si>
    <t>STATUS:</t>
    <phoneticPr fontId="3" type="noConversion"/>
  </si>
  <si>
    <t>1ST PROTO</t>
  </si>
  <si>
    <t>2ND PROTO</t>
  </si>
  <si>
    <t>3RD PROTO</t>
  </si>
  <si>
    <t>S/SAMPLE</t>
  </si>
  <si>
    <t>S</t>
  </si>
  <si>
    <t>INITIAL MEASMNT</t>
  </si>
  <si>
    <t>100% NYLON</t>
    <phoneticPr fontId="3" type="noConversion"/>
  </si>
  <si>
    <t xml:space="preserve">DATE SENT: </t>
  </si>
  <si>
    <t>SEAM SEALING:</t>
  </si>
  <si>
    <t xml:space="preserve"> #3 COIL ZIPPER</t>
  </si>
  <si>
    <t>LUK'S / ET04</t>
  </si>
  <si>
    <t xml:space="preserve"> 1/2" X 2 VELCRO WITH ROUNDED CORNERS</t>
  </si>
  <si>
    <t>CUFF ON BODY</t>
  </si>
  <si>
    <t>CUFF ON TAB</t>
  </si>
  <si>
    <t>XXX</t>
  </si>
  <si>
    <t>ARMHOLE FRM HSP - STRAIGHT (1/2 MEASURE)</t>
  </si>
  <si>
    <t>ARMHOLE FRM LSP - STRAIGHT (1/2 MEASURE)</t>
  </si>
  <si>
    <t>Y</t>
  </si>
  <si>
    <t xml:space="preserve">Z </t>
  </si>
  <si>
    <t>AA</t>
  </si>
  <si>
    <t>AB</t>
  </si>
  <si>
    <t>AC</t>
  </si>
  <si>
    <t>AD</t>
  </si>
  <si>
    <t>AE</t>
  </si>
  <si>
    <t>CB SLEEVE LENGTH - 3 PT MEASURE FROM CB</t>
  </si>
  <si>
    <t>NECK WIDTH - STRAIGHT HPS TO HPS (1/2 MEASURE)</t>
  </si>
  <si>
    <t>POWDER SKIRT LENGTH - EDGE TO EDGE, RELAXED</t>
  </si>
  <si>
    <t>POWDER SKIRT HEIGHT AT CB (INCLUDES ELASTIC)</t>
  </si>
  <si>
    <t>HIP WIDTH - FROM HSP: XS-22", S-22.5", M-23", L-23.5" (1/2 MEASURE)</t>
  </si>
  <si>
    <t xml:space="preserve"> </t>
  </si>
  <si>
    <t>WAIST GAITER ELASTIC - FULL MEAS. RELAXED</t>
  </si>
  <si>
    <t>WAIST GAITER ELASTIC - MIN. FULL MEAS. EXTENDED</t>
  </si>
  <si>
    <t>CF = XXX SHORTER THAN CF LENGTH</t>
  </si>
  <si>
    <t xml:space="preserve">ACROSS FRONT- 6" FROM HPS </t>
  </si>
  <si>
    <t xml:space="preserve">ACROSS BACK-  6" FROM HPS </t>
  </si>
  <si>
    <t>CHEST POCKET WELT LENGTH</t>
  </si>
  <si>
    <t>CHEST POCKET WELT WIDTH</t>
  </si>
  <si>
    <t>HAND POCKET WELT/FLAP LENGTH</t>
  </si>
  <si>
    <t>HAND POCKET WELT/FLAP WIDTH</t>
  </si>
  <si>
    <t>WRIST GATOR LENGTH</t>
  </si>
  <si>
    <t>WRIST GATOR OPENING (1/2 MEASURE)</t>
  </si>
  <si>
    <t>10K/10K</t>
  </si>
  <si>
    <t>CRITICALLY SEAM SEALED</t>
  </si>
  <si>
    <t>"S"</t>
  </si>
  <si>
    <t>PINNECO CORE</t>
  </si>
  <si>
    <t>CRITICALLY TAPED</t>
  </si>
  <si>
    <t>TSGS</t>
  </si>
  <si>
    <t>SOLIS / SONP006-1</t>
  </si>
  <si>
    <t>LYCRA</t>
  </si>
  <si>
    <t xml:space="preserve"> #5 COIL ZIPPER</t>
  </si>
  <si>
    <t>YKK / DALH/DAG 2-WAY SEMI AUTO LOCKING</t>
  </si>
  <si>
    <t>NITRO CUSTOM PULL / N14-TRIM-139</t>
  </si>
  <si>
    <t>KNK / 3738</t>
  </si>
  <si>
    <t>COLOR</t>
  </si>
  <si>
    <t>ARM POCKET</t>
  </si>
  <si>
    <t>HAND POCKET FLAPS</t>
  </si>
  <si>
    <t>8MM METAL EYELET</t>
  </si>
  <si>
    <t xml:space="preserve">HEM ADJUST </t>
  </si>
  <si>
    <t>2 PER SIDE = 4</t>
  </si>
  <si>
    <t>1 PER SIDE = 2</t>
  </si>
  <si>
    <t>BEAD</t>
  </si>
  <si>
    <t>KEYCLIP</t>
  </si>
  <si>
    <t>RIGHT HAND POCKET</t>
  </si>
  <si>
    <t>1ST PROTO REQUEST</t>
  </si>
  <si>
    <t>SUBMIT PROTO FOR REVIEW</t>
  </si>
  <si>
    <t>&gt;NOTE THAT THE CB SEAM IS JUST A DESIGN DETAIL AND DOES NOT ACT AS A DART</t>
  </si>
  <si>
    <t>SPIRE</t>
  </si>
  <si>
    <t>150G PINNECO CORE ALL OVER</t>
  </si>
  <si>
    <t>150G</t>
  </si>
  <si>
    <t>SOLIS/ SONR023-2L35-J</t>
  </si>
  <si>
    <t>DURAFLEX 1-7976 10MM EVILEYE TENSION LOCK NYLON</t>
  </si>
  <si>
    <t>BACK HOOD ADJUST</t>
  </si>
  <si>
    <t>FRONT HOOD ADJUST</t>
  </si>
  <si>
    <t>GROSGRAIN 1/4"</t>
  </si>
  <si>
    <t>GROSGRAIN 3/8"</t>
  </si>
  <si>
    <t>ELASTINE TAPE (USED IN 1" X1 1/2" WELT)</t>
  </si>
  <si>
    <t>LINING MEDIA POCKET CORD EXIT</t>
  </si>
  <si>
    <t>1/2" X 1 1/2" VELCRO WITH ROUNDED CORNERS</t>
  </si>
  <si>
    <t>1" X 3 1/2" VELCRO WITH ROUNDED CORNERS</t>
  </si>
  <si>
    <t>PAIHO / Loop#1057</t>
    <phoneticPr fontId="9" type="noConversion"/>
  </si>
  <si>
    <t>1" X 1 1/2" VELCRO WITH ROUNDED CORNERS</t>
  </si>
  <si>
    <t>PAIHO / HookETN7</t>
  </si>
  <si>
    <t>SEAMS</t>
    <phoneticPr fontId="9" type="noConversion"/>
  </si>
  <si>
    <t>10-12 SPI</t>
    <phoneticPr fontId="9" type="noConversion"/>
  </si>
  <si>
    <t>30 / 2</t>
  </si>
  <si>
    <t>TOPSTITCH</t>
    <phoneticPr fontId="9" type="noConversion"/>
  </si>
  <si>
    <t>8-10 SPI</t>
    <phoneticPr fontId="9" type="noConversion"/>
  </si>
  <si>
    <t>BARTACKS</t>
    <phoneticPr fontId="9" type="noConversion"/>
  </si>
  <si>
    <t>100 / 2</t>
  </si>
  <si>
    <t>MAIN LABEL</t>
  </si>
  <si>
    <t>LEFT HAND POCKET ZIPPER</t>
  </si>
  <si>
    <t>&gt;FRONT HORIZONTAL LINES ARE SEAMS WITH EDGESTITCH.</t>
  </si>
  <si>
    <t>&gt;CAN YOU SEND A FRONT PANEL MOCK UP WITH HORIZONTAL SEAMS REVISED TO 18" DN TOPSTITCH TO COMPARE COST AND LOOK?</t>
  </si>
  <si>
    <r>
      <rPr>
        <sz val="9"/>
        <color indexed="10"/>
        <rFont val="Arial"/>
        <family val="2"/>
      </rPr>
      <t>YKK</t>
    </r>
    <r>
      <rPr>
        <sz val="9"/>
        <rFont val="Arial"/>
        <family val="2"/>
      </rPr>
      <t xml:space="preserve"> /  1-WAY DFW SHORT NON LOCKING</t>
    </r>
  </si>
  <si>
    <t>W18-103</t>
  </si>
  <si>
    <t>SOLID COATED 210T</t>
    <phoneticPr fontId="3" type="noConversion"/>
  </si>
  <si>
    <t>SOLIS / SONP006-PU03</t>
  </si>
  <si>
    <t>LOWER BODY &amp; POWDER SKIRT</t>
    <phoneticPr fontId="3" type="noConversion"/>
  </si>
  <si>
    <t xml:space="preserve">POWER STRETCH MESH </t>
    <phoneticPr fontId="3" type="noConversion"/>
  </si>
  <si>
    <t>GOGGLE POCKET</t>
    <phoneticPr fontId="3" type="noConversion"/>
  </si>
  <si>
    <t>&gt;STYLE NUMBER UPDATED FROM 105 TO 103</t>
  </si>
  <si>
    <t>&gt;ALL ZIPPERS UPDATED TO USE YKK</t>
  </si>
  <si>
    <t>&gt;REVISE LOWER BODY TO NYLON COATED 210T SINCE POWDER SKIRT IS ADDED</t>
  </si>
  <si>
    <t>&gt;ADD SNAP AWAY POWDER SKIRT</t>
  </si>
  <si>
    <t>&gt;ADD GOGGLE POCKET MADE OF POWER STRETCH MESH</t>
  </si>
  <si>
    <t>15MM METAL SNAP</t>
  </si>
  <si>
    <t>LUK'S / 404</t>
  </si>
  <si>
    <t xml:space="preserve">SNAP AWAY POWDER SKIRT - LINING FACING </t>
    <phoneticPr fontId="10" type="noConversion"/>
  </si>
  <si>
    <t>1 MALE 1 FEMALE</t>
    <phoneticPr fontId="10" type="noConversion"/>
  </si>
  <si>
    <t>POWDER SKIRT - FRONT CLOSURE</t>
    <phoneticPr fontId="10" type="noConversion"/>
  </si>
  <si>
    <t>1 FEMALE, 2 MALE</t>
  </si>
  <si>
    <t>POWDER SKIRT - JACKET TO PANT CONNECTION ON TABS</t>
  </si>
  <si>
    <t>3 SETS</t>
  </si>
  <si>
    <t>METAL COLOR</t>
  </si>
  <si>
    <t xml:space="preserve">GROSGRAIN 3/4" X 1" </t>
  </si>
  <si>
    <t>POWDER SKIRT JACKET TO PANT CONNECTION TABS BEHIND SNAPS</t>
  </si>
  <si>
    <t>ELASTIC 3/4" (CB 3/4 X 4") (SIDE TABS 3/4 X 3 1/4"</t>
  </si>
  <si>
    <t>POWDER SKIRT JACKET TO PANT CONNECTION TABS</t>
  </si>
  <si>
    <t xml:space="preserve">3 PIECES </t>
  </si>
  <si>
    <t>GOGGLE POCKET BINDING</t>
  </si>
  <si>
    <r>
      <t xml:space="preserve"> #5 </t>
    </r>
    <r>
      <rPr>
        <sz val="9"/>
        <color indexed="10"/>
        <rFont val="Arial"/>
        <family val="2"/>
      </rPr>
      <t>VISLON</t>
    </r>
    <r>
      <rPr>
        <sz val="9"/>
        <rFont val="Arial"/>
        <family val="2"/>
      </rPr>
      <t xml:space="preserve"> ZIPPER</t>
    </r>
  </si>
  <si>
    <t>&gt;CENTER FROM ZIPPER IS REVISED FROM COIL TO VISLON</t>
  </si>
  <si>
    <t xml:space="preserve"> #5 COIL ZIPPER</t>
    <phoneticPr fontId="10" type="noConversion"/>
  </si>
  <si>
    <t>NON YKK /  1-WAY DFW SHORT NON LOCKING</t>
  </si>
  <si>
    <t>UNDERARM VENTS</t>
    <phoneticPr fontId="10" type="noConversion"/>
  </si>
  <si>
    <t>&gt;UNDER ARM VENTS ARE ADDED TO THIS STYLE</t>
  </si>
  <si>
    <r>
      <rPr>
        <sz val="9"/>
        <color indexed="10"/>
        <rFont val="Arial"/>
        <family val="2"/>
      </rPr>
      <t xml:space="preserve">#3 </t>
    </r>
    <r>
      <rPr>
        <sz val="9"/>
        <rFont val="Arial"/>
        <family val="2"/>
      </rPr>
      <t>AquaGuard Coil Zipper with matte transparent film (5CNT10)</t>
    </r>
  </si>
  <si>
    <t>&gt;SLEEVE POCKET ZIPPER REVISED TO #3 AQUAGUARD COIL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</si>
</sst>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49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  <family val="2"/>
    </font>
    <font>
      <sz val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  <family val="2"/>
    </font>
    <font>
      <sz val="9"/>
      <color indexed="48"/>
      <name val="Arial"/>
      <family val="2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  <family val="2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sz val="9"/>
      <color indexed="10"/>
      <name val="Arial"/>
      <family val="2"/>
    </font>
    <font>
      <sz val="9"/>
      <color indexed="10"/>
      <name val="Arial"/>
      <family val="2"/>
    </font>
    <font>
      <sz val="9"/>
      <color indexed="10"/>
      <name val="Arial"/>
      <family val="2"/>
    </font>
    <font>
      <b/>
      <sz val="8"/>
      <color rgb="FFFF0000"/>
      <name val="Arial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9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textRotation="90" wrapText="1"/>
    </xf>
    <xf numFmtId="12" fontId="16" fillId="0" borderId="2" xfId="0" applyNumberFormat="1" applyFont="1" applyBorder="1" applyAlignment="1">
      <alignment horizontal="center"/>
    </xf>
    <xf numFmtId="12" fontId="16" fillId="0" borderId="3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6" fillId="2" borderId="3" xfId="0" applyNumberFormat="1" applyFont="1" applyFill="1" applyBorder="1" applyAlignment="1">
      <alignment horizontal="center"/>
    </xf>
    <xf numFmtId="12" fontId="16" fillId="2" borderId="2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5" fillId="0" borderId="2" xfId="0" applyFont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13" fillId="0" borderId="0" xfId="0" applyFont="1" applyBorder="1">
      <alignment vertical="center"/>
    </xf>
    <xf numFmtId="0" fontId="8" fillId="0" borderId="5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15" fillId="0" borderId="6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/>
    <xf numFmtId="0" fontId="0" fillId="0" borderId="0" xfId="0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8" xfId="0" applyFont="1" applyFill="1" applyBorder="1" applyAlignment="1">
      <alignment horizontal="left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wrapText="1"/>
    </xf>
    <xf numFmtId="0" fontId="8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23" fillId="0" borderId="4" xfId="0" applyFont="1" applyBorder="1" applyAlignment="1">
      <alignment horizontal="left"/>
    </xf>
    <xf numFmtId="12" fontId="6" fillId="0" borderId="12" xfId="0" applyNumberFormat="1" applyFont="1" applyFill="1" applyBorder="1" applyAlignment="1">
      <alignment horizontal="center"/>
    </xf>
    <xf numFmtId="12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2" fontId="6" fillId="0" borderId="13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12" fontId="9" fillId="0" borderId="14" xfId="0" applyNumberFormat="1" applyFont="1" applyBorder="1" applyAlignment="1">
      <alignment horizontal="center"/>
    </xf>
    <xf numFmtId="0" fontId="6" fillId="0" borderId="12" xfId="0" applyFont="1" applyBorder="1">
      <alignment vertical="center"/>
    </xf>
    <xf numFmtId="1" fontId="11" fillId="0" borderId="15" xfId="0" applyNumberFormat="1" applyFont="1" applyBorder="1" applyAlignment="1">
      <alignment horizontal="center" textRotation="90" wrapText="1"/>
    </xf>
    <xf numFmtId="0" fontId="5" fillId="0" borderId="8" xfId="0" applyFont="1" applyBorder="1" applyAlignment="1">
      <alignment horizontal="left" vertical="center"/>
    </xf>
    <xf numFmtId="0" fontId="21" fillId="3" borderId="9" xfId="0" applyFont="1" applyFill="1" applyBorder="1" applyAlignment="1">
      <alignment horizontal="center" vertical="center"/>
    </xf>
    <xf numFmtId="0" fontId="15" fillId="3" borderId="10" xfId="0" applyFont="1" applyFill="1" applyBorder="1">
      <alignment vertical="center"/>
    </xf>
    <xf numFmtId="0" fontId="15" fillId="3" borderId="8" xfId="0" applyFont="1" applyFill="1" applyBorder="1" applyAlignment="1">
      <alignment wrapText="1"/>
    </xf>
    <xf numFmtId="0" fontId="5" fillId="3" borderId="8" xfId="0" applyFont="1" applyFill="1" applyBorder="1" applyAlignment="1">
      <alignment wrapText="1"/>
    </xf>
    <xf numFmtId="0" fontId="21" fillId="3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textRotation="90" wrapText="1"/>
    </xf>
    <xf numFmtId="0" fontId="9" fillId="0" borderId="18" xfId="0" applyFont="1" applyBorder="1" applyAlignment="1">
      <alignment horizontal="center" textRotation="90" wrapText="1"/>
    </xf>
    <xf numFmtId="0" fontId="9" fillId="0" borderId="19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textRotation="90" wrapText="1"/>
    </xf>
    <xf numFmtId="12" fontId="9" fillId="0" borderId="21" xfId="0" applyNumberFormat="1" applyFont="1" applyBorder="1" applyAlignment="1">
      <alignment horizontal="center"/>
    </xf>
    <xf numFmtId="12" fontId="6" fillId="0" borderId="22" xfId="0" applyNumberFormat="1" applyFont="1" applyFill="1" applyBorder="1" applyAlignment="1">
      <alignment horizontal="center"/>
    </xf>
    <xf numFmtId="12" fontId="6" fillId="0" borderId="23" xfId="0" applyNumberFormat="1" applyFont="1" applyFill="1" applyBorder="1" applyAlignment="1">
      <alignment horizontal="center"/>
    </xf>
    <xf numFmtId="16" fontId="23" fillId="0" borderId="11" xfId="0" applyNumberFormat="1" applyFont="1" applyBorder="1" applyAlignment="1">
      <alignment horizontal="center"/>
    </xf>
    <xf numFmtId="201" fontId="28" fillId="0" borderId="2" xfId="0" applyNumberFormat="1" applyFont="1" applyBorder="1" applyAlignment="1">
      <alignment horizontal="center"/>
    </xf>
    <xf numFmtId="0" fontId="28" fillId="0" borderId="4" xfId="0" applyFont="1" applyBorder="1" applyAlignment="1"/>
    <xf numFmtId="0" fontId="28" fillId="0" borderId="7" xfId="0" applyFont="1" applyBorder="1" applyAlignment="1">
      <alignment vertical="center"/>
    </xf>
    <xf numFmtId="0" fontId="23" fillId="0" borderId="4" xfId="0" applyFont="1" applyFill="1" applyBorder="1" applyAlignment="1">
      <alignment horizontal="left"/>
    </xf>
    <xf numFmtId="0" fontId="5" fillId="0" borderId="3" xfId="0" applyFont="1" applyBorder="1" applyAlignment="1">
      <alignment horizontal="center" wrapText="1"/>
    </xf>
    <xf numFmtId="0" fontId="23" fillId="0" borderId="24" xfId="0" applyFont="1" applyBorder="1" applyAlignment="1">
      <alignment horizontal="left"/>
    </xf>
    <xf numFmtId="0" fontId="5" fillId="0" borderId="3" xfId="0" applyNumberFormat="1" applyFont="1" applyFill="1" applyBorder="1" applyAlignment="1">
      <alignment horizontal="center" wrapText="1"/>
    </xf>
    <xf numFmtId="0" fontId="4" fillId="0" borderId="4" xfId="0" applyFont="1" applyBorder="1" applyAlignment="1"/>
    <xf numFmtId="0" fontId="23" fillId="0" borderId="25" xfId="0" applyFont="1" applyFill="1" applyBorder="1" applyAlignment="1">
      <alignment horizontal="left"/>
    </xf>
    <xf numFmtId="0" fontId="8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5" xfId="0" applyFont="1" applyBorder="1" applyAlignment="1">
      <alignment horizontal="center" vertical="center" wrapText="1"/>
    </xf>
    <xf numFmtId="16" fontId="23" fillId="0" borderId="26" xfId="0" applyNumberFormat="1" applyFont="1" applyFill="1" applyBorder="1" applyAlignment="1">
      <alignment horizontal="center"/>
    </xf>
    <xf numFmtId="12" fontId="17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201" fontId="4" fillId="0" borderId="2" xfId="0" applyNumberFormat="1" applyFont="1" applyBorder="1" applyAlignment="1">
      <alignment horizontal="center"/>
    </xf>
    <xf numFmtId="0" fontId="32" fillId="0" borderId="4" xfId="0" applyFont="1" applyBorder="1" applyAlignment="1"/>
    <xf numFmtId="0" fontId="33" fillId="0" borderId="4" xfId="0" applyFont="1" applyFill="1" applyBorder="1" applyAlignment="1"/>
    <xf numFmtId="201" fontId="4" fillId="0" borderId="2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vertical="center"/>
    </xf>
    <xf numFmtId="0" fontId="4" fillId="0" borderId="4" xfId="0" applyFont="1" applyFill="1" applyBorder="1" applyAlignment="1"/>
    <xf numFmtId="0" fontId="15" fillId="0" borderId="4" xfId="0" applyFont="1" applyFill="1" applyBorder="1" applyAlignment="1"/>
    <xf numFmtId="16" fontId="23" fillId="0" borderId="2" xfId="0" applyNumberFormat="1" applyFont="1" applyFill="1" applyBorder="1" applyAlignment="1">
      <alignment horizontal="center"/>
    </xf>
    <xf numFmtId="0" fontId="23" fillId="0" borderId="7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5" fillId="0" borderId="4" xfId="0" applyFont="1" applyBorder="1" applyAlignment="1"/>
    <xf numFmtId="0" fontId="23" fillId="0" borderId="28" xfId="0" applyFont="1" applyBorder="1" applyAlignment="1">
      <alignment horizontal="left"/>
    </xf>
    <xf numFmtId="177" fontId="23" fillId="0" borderId="28" xfId="0" applyNumberFormat="1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30" xfId="0" applyFont="1" applyBorder="1" applyAlignment="1">
      <alignment horizontal="left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0" fontId="23" fillId="0" borderId="29" xfId="0" applyFont="1" applyBorder="1" applyAlignment="1">
      <alignment horizontal="left"/>
    </xf>
    <xf numFmtId="0" fontId="6" fillId="0" borderId="13" xfId="0" applyFont="1" applyBorder="1">
      <alignment vertical="center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9" fontId="5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27" xfId="0" applyFont="1" applyFill="1" applyBorder="1" applyAlignment="1">
      <alignment horizontal="left" wrapText="1"/>
    </xf>
    <xf numFmtId="0" fontId="8" fillId="0" borderId="33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8" fillId="0" borderId="5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5" xfId="0" applyNumberFormat="1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 wrapText="1"/>
    </xf>
    <xf numFmtId="0" fontId="8" fillId="0" borderId="2" xfId="0" applyFont="1" applyFill="1" applyBorder="1" applyAlignment="1">
      <alignment horizontal="left" wrapText="1"/>
    </xf>
    <xf numFmtId="0" fontId="31" fillId="0" borderId="3" xfId="0" applyFont="1" applyFill="1" applyBorder="1" applyAlignment="1">
      <alignment horizontal="left" wrapText="1"/>
    </xf>
    <xf numFmtId="0" fontId="5" fillId="0" borderId="3" xfId="0" applyNumberFormat="1" applyFont="1" applyFill="1" applyBorder="1" applyAlignment="1">
      <alignment horizontal="left" wrapText="1"/>
    </xf>
    <xf numFmtId="0" fontId="8" fillId="0" borderId="33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/>
    </xf>
    <xf numFmtId="0" fontId="23" fillId="0" borderId="25" xfId="0" applyFont="1" applyBorder="1" applyAlignment="1">
      <alignment horizontal="left"/>
    </xf>
    <xf numFmtId="0" fontId="23" fillId="0" borderId="31" xfId="0" applyFont="1" applyBorder="1" applyAlignment="1">
      <alignment horizontal="left" vertical="center"/>
    </xf>
    <xf numFmtId="0" fontId="23" fillId="0" borderId="31" xfId="0" applyFont="1" applyBorder="1" applyAlignment="1">
      <alignment horizontal="left"/>
    </xf>
    <xf numFmtId="0" fontId="35" fillId="0" borderId="31" xfId="0" applyFont="1" applyBorder="1" applyAlignment="1">
      <alignment horizontal="left"/>
    </xf>
    <xf numFmtId="0" fontId="35" fillId="0" borderId="31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23" fillId="0" borderId="25" xfId="0" applyFont="1" applyFill="1" applyBorder="1" applyAlignment="1">
      <alignment horizontal="left" wrapText="1"/>
    </xf>
    <xf numFmtId="0" fontId="23" fillId="0" borderId="9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25" xfId="0" applyFont="1" applyFill="1" applyBorder="1" applyAlignment="1">
      <alignment horizontal="left" wrapText="1"/>
    </xf>
    <xf numFmtId="0" fontId="0" fillId="0" borderId="25" xfId="0" applyFont="1" applyFill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3" fillId="0" borderId="36" xfId="0" applyFont="1" applyBorder="1" applyAlignment="1">
      <alignment horizontal="left"/>
    </xf>
    <xf numFmtId="0" fontId="23" fillId="0" borderId="24" xfId="0" applyFont="1" applyFill="1" applyBorder="1" applyAlignment="1">
      <alignment horizontal="left" wrapText="1"/>
    </xf>
    <xf numFmtId="0" fontId="23" fillId="0" borderId="24" xfId="0" applyFont="1" applyFill="1" applyBorder="1" applyAlignment="1">
      <alignment horizontal="left"/>
    </xf>
    <xf numFmtId="12" fontId="9" fillId="0" borderId="37" xfId="0" applyNumberFormat="1" applyFont="1" applyBorder="1" applyAlignment="1">
      <alignment horizontal="center"/>
    </xf>
    <xf numFmtId="0" fontId="5" fillId="0" borderId="38" xfId="0" applyFont="1" applyFill="1" applyBorder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25" fillId="0" borderId="40" xfId="0" applyFont="1" applyBorder="1" applyAlignment="1">
      <alignment horizontal="left" vertical="center"/>
    </xf>
    <xf numFmtId="9" fontId="5" fillId="0" borderId="2" xfId="0" applyNumberFormat="1" applyFont="1" applyFill="1" applyBorder="1" applyAlignment="1">
      <alignment horizontal="left" wrapText="1"/>
    </xf>
    <xf numFmtId="0" fontId="23" fillId="0" borderId="41" xfId="0" applyFont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9" fontId="5" fillId="0" borderId="0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8" fillId="0" borderId="42" xfId="0" applyFont="1" applyFill="1" applyBorder="1" applyAlignment="1">
      <alignment horizontal="left" vertical="center"/>
    </xf>
    <xf numFmtId="0" fontId="8" fillId="0" borderId="43" xfId="0" applyFont="1" applyFill="1" applyBorder="1" applyAlignment="1">
      <alignment horizontal="left" vertical="center" wrapText="1"/>
    </xf>
    <xf numFmtId="0" fontId="8" fillId="0" borderId="44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198" fontId="9" fillId="0" borderId="0" xfId="0" applyNumberFormat="1" applyFont="1" applyBorder="1" applyAlignment="1">
      <alignment horizontal="center" vertical="center"/>
    </xf>
    <xf numFmtId="201" fontId="4" fillId="0" borderId="21" xfId="0" applyNumberFormat="1" applyFont="1" applyBorder="1" applyAlignment="1">
      <alignment horizontal="left" vertical="center"/>
    </xf>
    <xf numFmtId="201" fontId="0" fillId="0" borderId="0" xfId="0" applyNumberFormat="1" applyBorder="1" applyAlignment="1">
      <alignment horizontal="left" vertical="center"/>
    </xf>
    <xf numFmtId="0" fontId="9" fillId="0" borderId="0" xfId="0" applyFont="1" applyBorder="1" applyAlignment="1">
      <alignment horizontal="left" wrapText="1"/>
    </xf>
    <xf numFmtId="198" fontId="6" fillId="0" borderId="0" xfId="0" applyNumberFormat="1" applyFont="1" applyBorder="1" applyAlignment="1">
      <alignment horizontal="center" vertical="center"/>
    </xf>
    <xf numFmtId="1" fontId="11" fillId="0" borderId="24" xfId="0" applyNumberFormat="1" applyFont="1" applyBorder="1" applyAlignment="1">
      <alignment horizontal="left" textRotation="90" wrapText="1"/>
    </xf>
    <xf numFmtId="0" fontId="5" fillId="0" borderId="11" xfId="0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vertical="center"/>
    </xf>
    <xf numFmtId="12" fontId="18" fillId="0" borderId="2" xfId="0" applyNumberFormat="1" applyFont="1" applyBorder="1" applyAlignment="1">
      <alignment horizontal="left"/>
    </xf>
    <xf numFmtId="12" fontId="16" fillId="0" borderId="3" xfId="0" applyNumberFormat="1" applyFont="1" applyFill="1" applyBorder="1" applyAlignment="1">
      <alignment horizontal="center"/>
    </xf>
    <xf numFmtId="12" fontId="16" fillId="4" borderId="3" xfId="0" applyNumberFormat="1" applyFont="1" applyFill="1" applyBorder="1" applyAlignment="1">
      <alignment horizontal="center"/>
    </xf>
    <xf numFmtId="12" fontId="16" fillId="4" borderId="2" xfId="0" applyNumberFormat="1" applyFont="1" applyFill="1" applyBorder="1" applyAlignment="1">
      <alignment horizontal="center"/>
    </xf>
    <xf numFmtId="12" fontId="16" fillId="0" borderId="18" xfId="0" applyNumberFormat="1" applyFont="1" applyBorder="1" applyAlignment="1">
      <alignment horizontal="center"/>
    </xf>
    <xf numFmtId="12" fontId="16" fillId="2" borderId="45" xfId="0" applyNumberFormat="1" applyFont="1" applyFill="1" applyBorder="1" applyAlignment="1">
      <alignment horizontal="center"/>
    </xf>
    <xf numFmtId="12" fontId="16" fillId="4" borderId="18" xfId="0" applyNumberFormat="1" applyFont="1" applyFill="1" applyBorder="1" applyAlignment="1">
      <alignment horizontal="center"/>
    </xf>
    <xf numFmtId="12" fontId="16" fillId="4" borderId="24" xfId="0" applyNumberFormat="1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18" fillId="0" borderId="11" xfId="0" applyNumberFormat="1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46" xfId="0" applyFont="1" applyBorder="1" applyAlignment="1">
      <alignment horizontal="left"/>
    </xf>
    <xf numFmtId="0" fontId="25" fillId="0" borderId="24" xfId="0" applyFont="1" applyBorder="1" applyAlignment="1">
      <alignment horizontal="left" vertical="center"/>
    </xf>
    <xf numFmtId="0" fontId="26" fillId="0" borderId="25" xfId="0" applyFont="1" applyBorder="1" applyAlignment="1">
      <alignment horizontal="left" vertical="center"/>
    </xf>
    <xf numFmtId="0" fontId="35" fillId="0" borderId="7" xfId="0" applyFont="1" applyBorder="1" applyAlignment="1">
      <alignment horizontal="left" vertical="center"/>
    </xf>
    <xf numFmtId="0" fontId="25" fillId="0" borderId="24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left" vertical="center"/>
    </xf>
    <xf numFmtId="0" fontId="5" fillId="0" borderId="47" xfId="0" applyFont="1" applyFill="1" applyBorder="1" applyAlignment="1">
      <alignment horizontal="left" wrapText="1"/>
    </xf>
    <xf numFmtId="0" fontId="5" fillId="0" borderId="11" xfId="0" applyFont="1" applyFill="1" applyBorder="1" applyAlignment="1">
      <alignment horizontal="left" wrapText="1"/>
    </xf>
    <xf numFmtId="0" fontId="5" fillId="0" borderId="39" xfId="0" applyFont="1" applyFill="1" applyBorder="1" applyAlignment="1">
      <alignment horizontal="left" wrapText="1"/>
    </xf>
    <xf numFmtId="0" fontId="8" fillId="0" borderId="39" xfId="0" applyFont="1" applyFill="1" applyBorder="1" applyAlignment="1">
      <alignment horizontal="left"/>
    </xf>
    <xf numFmtId="0" fontId="5" fillId="0" borderId="2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5" fillId="0" borderId="41" xfId="0" applyFont="1" applyFill="1" applyBorder="1" applyAlignment="1">
      <alignment horizontal="left"/>
    </xf>
    <xf numFmtId="0" fontId="5" fillId="0" borderId="41" xfId="0" applyFont="1" applyFill="1" applyBorder="1" applyAlignment="1"/>
    <xf numFmtId="0" fontId="5" fillId="0" borderId="4" xfId="0" applyFont="1" applyFill="1" applyBorder="1" applyAlignment="1"/>
    <xf numFmtId="0" fontId="5" fillId="0" borderId="11" xfId="0" applyFont="1" applyFill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25" xfId="0" applyFont="1" applyFill="1" applyBorder="1" applyAlignment="1">
      <alignment horizontal="left" vertical="center"/>
    </xf>
    <xf numFmtId="0" fontId="6" fillId="0" borderId="25" xfId="0" applyFont="1" applyFill="1" applyBorder="1">
      <alignment vertical="center"/>
    </xf>
    <xf numFmtId="0" fontId="0" fillId="0" borderId="25" xfId="0" applyFill="1" applyBorder="1">
      <alignment vertical="center"/>
    </xf>
    <xf numFmtId="0" fontId="9" fillId="0" borderId="25" xfId="0" applyFont="1" applyFill="1" applyBorder="1" applyAlignment="1">
      <alignment horizontal="right" vertical="center"/>
    </xf>
    <xf numFmtId="0" fontId="6" fillId="0" borderId="25" xfId="0" applyFont="1" applyFill="1" applyBorder="1" applyAlignment="1">
      <alignment vertical="center"/>
    </xf>
    <xf numFmtId="0" fontId="6" fillId="0" borderId="47" xfId="0" applyFont="1" applyFill="1" applyBorder="1">
      <alignment vertical="center"/>
    </xf>
    <xf numFmtId="203" fontId="5" fillId="0" borderId="0" xfId="0" applyNumberFormat="1" applyFont="1" applyFill="1" applyBorder="1" applyAlignment="1">
      <alignment horizontal="left" vertical="center"/>
    </xf>
    <xf numFmtId="0" fontId="1" fillId="0" borderId="25" xfId="0" applyFont="1" applyBorder="1" applyAlignment="1">
      <alignment horizontal="left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5" fillId="0" borderId="47" xfId="0" applyFont="1" applyBorder="1" applyAlignment="1">
      <alignment vertical="center"/>
    </xf>
    <xf numFmtId="0" fontId="5" fillId="0" borderId="41" xfId="0" applyFont="1" applyBorder="1" applyAlignment="1">
      <alignment horizontal="left" vertical="center"/>
    </xf>
    <xf numFmtId="0" fontId="5" fillId="0" borderId="39" xfId="0" applyFont="1" applyFill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25" xfId="0" applyFont="1" applyFill="1" applyBorder="1" applyAlignment="1">
      <alignment vertical="center"/>
    </xf>
    <xf numFmtId="0" fontId="36" fillId="0" borderId="25" xfId="0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8" fillId="0" borderId="25" xfId="0" applyFont="1" applyFill="1" applyBorder="1" applyAlignment="1">
      <alignment horizontal="right" vertical="center"/>
    </xf>
    <xf numFmtId="0" fontId="5" fillId="0" borderId="47" xfId="0" applyFont="1" applyFill="1" applyBorder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12" fontId="9" fillId="0" borderId="14" xfId="0" applyNumberFormat="1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12" fontId="9" fillId="0" borderId="20" xfId="0" applyNumberFormat="1" applyFont="1" applyBorder="1" applyAlignment="1">
      <alignment horizontal="center"/>
    </xf>
    <xf numFmtId="12" fontId="6" fillId="0" borderId="45" xfId="0" applyNumberFormat="1" applyFont="1" applyFill="1" applyBorder="1" applyAlignment="1">
      <alignment horizontal="center"/>
    </xf>
    <xf numFmtId="12" fontId="6" fillId="0" borderId="48" xfId="0" applyNumberFormat="1" applyFont="1" applyFill="1" applyBorder="1" applyAlignment="1">
      <alignment horizontal="center"/>
    </xf>
    <xf numFmtId="12" fontId="9" fillId="0" borderId="49" xfId="0" applyNumberFormat="1" applyFont="1" applyBorder="1" applyAlignment="1">
      <alignment horizontal="center"/>
    </xf>
    <xf numFmtId="12" fontId="6" fillId="0" borderId="3" xfId="0" applyNumberFormat="1" applyFont="1" applyFill="1" applyBorder="1" applyAlignment="1">
      <alignment horizontal="center"/>
    </xf>
    <xf numFmtId="12" fontId="6" fillId="0" borderId="5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2" fontId="6" fillId="0" borderId="51" xfId="0" applyNumberFormat="1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5" fillId="0" borderId="28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5" fillId="0" borderId="42" xfId="0" applyFont="1" applyBorder="1" applyAlignment="1">
      <alignment horizontal="center"/>
    </xf>
    <xf numFmtId="12" fontId="16" fillId="0" borderId="45" xfId="0" applyNumberFormat="1" applyFont="1" applyBorder="1" applyAlignment="1">
      <alignment horizontal="center"/>
    </xf>
    <xf numFmtId="12" fontId="18" fillId="0" borderId="23" xfId="0" applyNumberFormat="1" applyFont="1" applyBorder="1" applyAlignment="1">
      <alignment horizontal="left"/>
    </xf>
    <xf numFmtId="12" fontId="16" fillId="0" borderId="23" xfId="0" applyNumberFormat="1" applyFont="1" applyFill="1" applyBorder="1" applyAlignment="1">
      <alignment horizontal="center"/>
    </xf>
    <xf numFmtId="12" fontId="16" fillId="0" borderId="23" xfId="0" applyNumberFormat="1" applyFont="1" applyBorder="1" applyAlignment="1">
      <alignment horizontal="center"/>
    </xf>
    <xf numFmtId="12" fontId="16" fillId="2" borderId="23" xfId="0" applyNumberFormat="1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12" fontId="16" fillId="4" borderId="23" xfId="0" applyNumberFormat="1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2" fontId="16" fillId="0" borderId="53" xfId="0" applyNumberFormat="1" applyFont="1" applyFill="1" applyBorder="1" applyAlignment="1">
      <alignment horizontal="center"/>
    </xf>
    <xf numFmtId="12" fontId="16" fillId="0" borderId="53" xfId="0" applyNumberFormat="1" applyFont="1" applyBorder="1" applyAlignment="1">
      <alignment horizontal="center"/>
    </xf>
    <xf numFmtId="12" fontId="16" fillId="4" borderId="53" xfId="0" applyNumberFormat="1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 wrapText="1"/>
    </xf>
    <xf numFmtId="0" fontId="5" fillId="4" borderId="11" xfId="0" applyFont="1" applyFill="1" applyBorder="1" applyAlignment="1">
      <alignment horizontal="center" textRotation="90" wrapText="1"/>
    </xf>
    <xf numFmtId="12" fontId="16" fillId="2" borderId="53" xfId="0" applyNumberFormat="1" applyFont="1" applyFill="1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23" fillId="0" borderId="52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3" fillId="0" borderId="39" xfId="0" applyFont="1" applyBorder="1" applyAlignment="1">
      <alignment horizontal="left"/>
    </xf>
    <xf numFmtId="0" fontId="23" fillId="0" borderId="34" xfId="0" applyFont="1" applyBorder="1" applyAlignment="1">
      <alignment horizontal="left" vertical="center"/>
    </xf>
    <xf numFmtId="0" fontId="23" fillId="0" borderId="56" xfId="0" applyFont="1" applyBorder="1" applyAlignment="1">
      <alignment horizontal="left" vertical="center"/>
    </xf>
    <xf numFmtId="0" fontId="23" fillId="0" borderId="6" xfId="0" applyFont="1" applyBorder="1" applyAlignment="1">
      <alignment horizontal="left"/>
    </xf>
    <xf numFmtId="0" fontId="23" fillId="0" borderId="28" xfId="0" applyFont="1" applyFill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5" fillId="0" borderId="9" xfId="0" applyFont="1" applyBorder="1" applyAlignment="1">
      <alignment horizontal="left" vertical="center"/>
    </xf>
    <xf numFmtId="0" fontId="23" fillId="0" borderId="47" xfId="0" applyFont="1" applyBorder="1" applyAlignment="1">
      <alignment horizontal="left"/>
    </xf>
    <xf numFmtId="0" fontId="23" fillId="0" borderId="57" xfId="0" applyFont="1" applyBorder="1" applyAlignment="1">
      <alignment horizontal="left"/>
    </xf>
    <xf numFmtId="0" fontId="23" fillId="0" borderId="18" xfId="0" applyFont="1" applyBorder="1" applyAlignment="1">
      <alignment horizontal="left"/>
    </xf>
    <xf numFmtId="16" fontId="23" fillId="0" borderId="47" xfId="0" applyNumberFormat="1" applyFont="1" applyBorder="1" applyAlignment="1">
      <alignment horizontal="center"/>
    </xf>
    <xf numFmtId="0" fontId="23" fillId="0" borderId="11" xfId="0" applyFont="1" applyFill="1" applyBorder="1" applyAlignment="1">
      <alignment horizontal="left"/>
    </xf>
    <xf numFmtId="0" fontId="23" fillId="0" borderId="7" xfId="0" applyFont="1" applyFill="1" applyBorder="1" applyAlignment="1">
      <alignment horizontal="left"/>
    </xf>
    <xf numFmtId="16" fontId="23" fillId="0" borderId="24" xfId="0" applyNumberFormat="1" applyFont="1" applyFill="1" applyBorder="1" applyAlignment="1">
      <alignment horizontal="left"/>
    </xf>
    <xf numFmtId="16" fontId="23" fillId="0" borderId="47" xfId="0" applyNumberFormat="1" applyFont="1" applyFill="1" applyBorder="1" applyAlignment="1">
      <alignment horizontal="center"/>
    </xf>
    <xf numFmtId="0" fontId="23" fillId="0" borderId="39" xfId="0" applyFont="1" applyFill="1" applyBorder="1" applyAlignment="1">
      <alignment horizontal="left"/>
    </xf>
    <xf numFmtId="0" fontId="23" fillId="0" borderId="41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26" xfId="0" applyFont="1" applyFill="1" applyBorder="1" applyAlignment="1">
      <alignment horizontal="left"/>
    </xf>
    <xf numFmtId="19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3" fillId="0" borderId="58" xfId="0" applyFont="1" applyBorder="1" applyAlignment="1">
      <alignment horizontal="center"/>
    </xf>
    <xf numFmtId="16" fontId="23" fillId="0" borderId="23" xfId="0" applyNumberFormat="1" applyFont="1" applyFill="1" applyBorder="1" applyAlignment="1">
      <alignment horizontal="center"/>
    </xf>
    <xf numFmtId="0" fontId="23" fillId="0" borderId="9" xfId="0" applyFont="1" applyFill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23" fillId="0" borderId="12" xfId="0" applyFont="1" applyBorder="1" applyAlignment="1">
      <alignment horizontal="center"/>
    </xf>
    <xf numFmtId="0" fontId="4" fillId="0" borderId="59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60" xfId="0" applyFont="1" applyBorder="1" applyAlignment="1">
      <alignment vertical="center"/>
    </xf>
    <xf numFmtId="16" fontId="23" fillId="0" borderId="12" xfId="0" applyNumberFormat="1" applyFont="1" applyFill="1" applyBorder="1" applyAlignment="1">
      <alignment horizontal="center"/>
    </xf>
    <xf numFmtId="0" fontId="4" fillId="0" borderId="61" xfId="0" applyFont="1" applyBorder="1" applyAlignment="1">
      <alignment vertical="center"/>
    </xf>
    <xf numFmtId="0" fontId="23" fillId="0" borderId="13" xfId="0" applyFont="1" applyFill="1" applyBorder="1" applyAlignment="1">
      <alignment horizontal="center"/>
    </xf>
    <xf numFmtId="16" fontId="23" fillId="0" borderId="51" xfId="0" applyNumberFormat="1" applyFont="1" applyFill="1" applyBorder="1" applyAlignment="1">
      <alignment horizont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201" fontId="4" fillId="0" borderId="0" xfId="0" applyNumberFormat="1" applyFont="1" applyBorder="1" applyAlignment="1">
      <alignment horizontal="center"/>
    </xf>
    <xf numFmtId="202" fontId="23" fillId="0" borderId="4" xfId="0" applyNumberFormat="1" applyFont="1" applyFill="1" applyBorder="1" applyAlignment="1">
      <alignment horizontal="left"/>
    </xf>
    <xf numFmtId="0" fontId="23" fillId="0" borderId="9" xfId="0" applyFont="1" applyBorder="1" applyAlignment="1">
      <alignment horizontal="left" vertical="center"/>
    </xf>
    <xf numFmtId="0" fontId="23" fillId="0" borderId="7" xfId="0" applyFont="1" applyFill="1" applyBorder="1" applyAlignment="1"/>
    <xf numFmtId="0" fontId="23" fillId="0" borderId="59" xfId="0" applyFont="1" applyFill="1" applyBorder="1" applyAlignment="1"/>
    <xf numFmtId="0" fontId="23" fillId="0" borderId="7" xfId="0" applyFont="1" applyBorder="1" applyAlignment="1"/>
    <xf numFmtId="0" fontId="23" fillId="0" borderId="59" xfId="0" applyFont="1" applyBorder="1" applyAlignment="1"/>
    <xf numFmtId="0" fontId="23" fillId="0" borderId="9" xfId="0" applyFont="1" applyFill="1" applyBorder="1" applyAlignment="1"/>
    <xf numFmtId="0" fontId="23" fillId="0" borderId="25" xfId="0" applyFont="1" applyFill="1" applyBorder="1" applyAlignment="1"/>
    <xf numFmtId="0" fontId="23" fillId="0" borderId="60" xfId="0" applyFont="1" applyFill="1" applyBorder="1" applyAlignment="1"/>
    <xf numFmtId="0" fontId="23" fillId="0" borderId="61" xfId="0" applyFont="1" applyBorder="1" applyAlignment="1"/>
    <xf numFmtId="0" fontId="40" fillId="0" borderId="42" xfId="0" applyFont="1" applyBorder="1" applyAlignment="1">
      <alignment horizontal="left" vertical="center"/>
    </xf>
    <xf numFmtId="0" fontId="5" fillId="0" borderId="6" xfId="0" applyFont="1" applyFill="1" applyBorder="1" applyAlignment="1">
      <alignment horizontal="left" wrapText="1"/>
    </xf>
    <xf numFmtId="12" fontId="16" fillId="5" borderId="62" xfId="0" applyNumberFormat="1" applyFont="1" applyFill="1" applyBorder="1" applyAlignment="1">
      <alignment horizontal="center"/>
    </xf>
    <xf numFmtId="12" fontId="16" fillId="5" borderId="3" xfId="0" applyNumberFormat="1" applyFont="1" applyFill="1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5" fillId="0" borderId="50" xfId="0" applyFont="1" applyFill="1" applyBorder="1" applyAlignment="1">
      <alignment horizontal="center"/>
    </xf>
    <xf numFmtId="0" fontId="5" fillId="0" borderId="57" xfId="0" applyFont="1" applyFill="1" applyBorder="1" applyAlignment="1">
      <alignment horizontal="center"/>
    </xf>
    <xf numFmtId="0" fontId="5" fillId="0" borderId="55" xfId="0" applyFont="1" applyFill="1" applyBorder="1" applyAlignment="1">
      <alignment horizontal="center"/>
    </xf>
    <xf numFmtId="12" fontId="9" fillId="0" borderId="63" xfId="0" applyNumberFormat="1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>
      <alignment vertical="center"/>
    </xf>
    <xf numFmtId="12" fontId="9" fillId="0" borderId="64" xfId="0" applyNumberFormat="1" applyFont="1" applyFill="1" applyBorder="1" applyAlignment="1">
      <alignment horizontal="center"/>
    </xf>
    <xf numFmtId="12" fontId="27" fillId="0" borderId="65" xfId="0" applyNumberFormat="1" applyFont="1" applyFill="1" applyBorder="1" applyAlignment="1">
      <alignment horizontal="center"/>
    </xf>
    <xf numFmtId="12" fontId="9" fillId="0" borderId="11" xfId="0" applyNumberFormat="1" applyFont="1" applyFill="1" applyBorder="1" applyAlignment="1">
      <alignment horizontal="center"/>
    </xf>
    <xf numFmtId="12" fontId="27" fillId="0" borderId="66" xfId="0" applyNumberFormat="1" applyFont="1" applyFill="1" applyBorder="1" applyAlignment="1">
      <alignment horizontal="center"/>
    </xf>
    <xf numFmtId="12" fontId="9" fillId="0" borderId="26" xfId="0" applyNumberFormat="1" applyFont="1" applyFill="1" applyBorder="1" applyAlignment="1">
      <alignment horizontal="center"/>
    </xf>
    <xf numFmtId="12" fontId="27" fillId="0" borderId="67" xfId="0" applyNumberFormat="1" applyFont="1" applyFill="1" applyBorder="1" applyAlignment="1">
      <alignment horizontal="center"/>
    </xf>
    <xf numFmtId="12" fontId="9" fillId="0" borderId="2" xfId="0" applyNumberFormat="1" applyFont="1" applyFill="1" applyBorder="1" applyAlignment="1">
      <alignment horizontal="center"/>
    </xf>
    <xf numFmtId="12" fontId="6" fillId="0" borderId="66" xfId="0" applyNumberFormat="1" applyFont="1" applyFill="1" applyBorder="1" applyAlignment="1">
      <alignment horizontal="center"/>
    </xf>
    <xf numFmtId="12" fontId="9" fillId="0" borderId="12" xfId="0" applyNumberFormat="1" applyFont="1" applyFill="1" applyBorder="1" applyAlignment="1">
      <alignment horizontal="center"/>
    </xf>
    <xf numFmtId="12" fontId="6" fillId="0" borderId="67" xfId="0" applyNumberFormat="1" applyFont="1" applyFill="1" applyBorder="1" applyAlignment="1">
      <alignment horizontal="center"/>
    </xf>
    <xf numFmtId="12" fontId="9" fillId="0" borderId="66" xfId="0" applyNumberFormat="1" applyFont="1" applyFill="1" applyBorder="1" applyAlignment="1">
      <alignment horizontal="center"/>
    </xf>
    <xf numFmtId="12" fontId="9" fillId="0" borderId="67" xfId="0" applyNumberFormat="1" applyFont="1" applyFill="1" applyBorder="1" applyAlignment="1">
      <alignment horizontal="center"/>
    </xf>
    <xf numFmtId="12" fontId="9" fillId="0" borderId="46" xfId="0" applyNumberFormat="1" applyFont="1" applyFill="1" applyBorder="1" applyAlignment="1">
      <alignment horizontal="center"/>
    </xf>
    <xf numFmtId="12" fontId="27" fillId="0" borderId="62" xfId="0" applyNumberFormat="1" applyFont="1" applyFill="1" applyBorder="1" applyAlignment="1">
      <alignment horizontal="center"/>
    </xf>
    <xf numFmtId="12" fontId="9" fillId="0" borderId="39" xfId="0" applyNumberFormat="1" applyFont="1" applyFill="1" applyBorder="1" applyAlignment="1">
      <alignment horizontal="center"/>
    </xf>
    <xf numFmtId="12" fontId="27" fillId="0" borderId="68" xfId="0" applyNumberFormat="1" applyFont="1" applyFill="1" applyBorder="1" applyAlignment="1">
      <alignment horizontal="center"/>
    </xf>
    <xf numFmtId="0" fontId="27" fillId="0" borderId="66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9" fillId="0" borderId="0" xfId="0" applyFont="1" applyFill="1">
      <alignment vertical="center"/>
    </xf>
    <xf numFmtId="12" fontId="44" fillId="0" borderId="35" xfId="0" applyNumberFormat="1" applyFont="1" applyFill="1" applyBorder="1" applyAlignment="1">
      <alignment horizontal="center"/>
    </xf>
    <xf numFmtId="12" fontId="44" fillId="0" borderId="4" xfId="0" applyNumberFormat="1" applyFont="1" applyFill="1" applyBorder="1" applyAlignment="1">
      <alignment horizontal="center"/>
    </xf>
    <xf numFmtId="12" fontId="44" fillId="0" borderId="28" xfId="0" applyNumberFormat="1" applyFont="1" applyFill="1" applyBorder="1" applyAlignment="1">
      <alignment horizontal="center"/>
    </xf>
    <xf numFmtId="12" fontId="44" fillId="0" borderId="27" xfId="0" applyNumberFormat="1" applyFont="1" applyFill="1" applyBorder="1" applyAlignment="1">
      <alignment horizontal="center"/>
    </xf>
    <xf numFmtId="12" fontId="44" fillId="0" borderId="41" xfId="0" applyNumberFormat="1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 wrapText="1"/>
    </xf>
    <xf numFmtId="0" fontId="15" fillId="5" borderId="66" xfId="0" applyFont="1" applyFill="1" applyBorder="1" applyAlignment="1">
      <alignment horizontal="center" wrapText="1"/>
    </xf>
    <xf numFmtId="12" fontId="16" fillId="5" borderId="2" xfId="0" applyNumberFormat="1" applyFont="1" applyFill="1" applyBorder="1" applyAlignment="1">
      <alignment horizontal="center"/>
    </xf>
    <xf numFmtId="12" fontId="16" fillId="5" borderId="66" xfId="0" applyNumberFormat="1" applyFont="1" applyFill="1" applyBorder="1" applyAlignment="1">
      <alignment horizontal="center"/>
    </xf>
    <xf numFmtId="12" fontId="16" fillId="5" borderId="19" xfId="0" applyNumberFormat="1" applyFont="1" applyFill="1" applyBorder="1" applyAlignment="1">
      <alignment horizontal="center"/>
    </xf>
    <xf numFmtId="12" fontId="16" fillId="5" borderId="18" xfId="0" applyNumberFormat="1" applyFont="1" applyFill="1" applyBorder="1" applyAlignment="1">
      <alignment horizontal="center"/>
    </xf>
    <xf numFmtId="12" fontId="16" fillId="5" borderId="51" xfId="0" applyNumberFormat="1" applyFont="1" applyFill="1" applyBorder="1" applyAlignment="1">
      <alignment horizontal="center"/>
    </xf>
    <xf numFmtId="12" fontId="16" fillId="5" borderId="69" xfId="0" applyNumberFormat="1" applyFont="1" applyFill="1" applyBorder="1" applyAlignment="1">
      <alignment horizontal="center"/>
    </xf>
    <xf numFmtId="12" fontId="16" fillId="5" borderId="23" xfId="0" applyNumberFormat="1" applyFont="1" applyFill="1" applyBorder="1" applyAlignment="1">
      <alignment horizontal="center"/>
    </xf>
    <xf numFmtId="12" fontId="16" fillId="5" borderId="65" xfId="0" applyNumberFormat="1" applyFont="1" applyFill="1" applyBorder="1" applyAlignment="1">
      <alignment horizontal="center"/>
    </xf>
    <xf numFmtId="12" fontId="16" fillId="0" borderId="2" xfId="0" applyNumberFormat="1" applyFont="1" applyFill="1" applyBorder="1" applyAlignment="1">
      <alignment horizontal="center"/>
    </xf>
    <xf numFmtId="12" fontId="16" fillId="0" borderId="18" xfId="0" applyNumberFormat="1" applyFont="1" applyFill="1" applyBorder="1" applyAlignment="1">
      <alignment horizontal="center"/>
    </xf>
    <xf numFmtId="12" fontId="16" fillId="0" borderId="51" xfId="0" applyNumberFormat="1" applyFont="1" applyFill="1" applyBorder="1" applyAlignment="1">
      <alignment horizontal="center"/>
    </xf>
    <xf numFmtId="12" fontId="16" fillId="6" borderId="2" xfId="0" applyNumberFormat="1" applyFont="1" applyFill="1" applyBorder="1" applyAlignment="1">
      <alignment horizontal="center"/>
    </xf>
    <xf numFmtId="12" fontId="16" fillId="6" borderId="3" xfId="0" applyNumberFormat="1" applyFont="1" applyFill="1" applyBorder="1" applyAlignment="1">
      <alignment horizontal="center"/>
    </xf>
    <xf numFmtId="12" fontId="16" fillId="6" borderId="18" xfId="0" applyNumberFormat="1" applyFont="1" applyFill="1" applyBorder="1" applyAlignment="1">
      <alignment horizontal="center"/>
    </xf>
    <xf numFmtId="12" fontId="16" fillId="6" borderId="51" xfId="0" applyNumberFormat="1" applyFont="1" applyFill="1" applyBorder="1" applyAlignment="1">
      <alignment horizontal="center"/>
    </xf>
    <xf numFmtId="12" fontId="16" fillId="6" borderId="23" xfId="0" applyNumberFormat="1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/>
    </xf>
    <xf numFmtId="12" fontId="6" fillId="0" borderId="62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5" fillId="0" borderId="3" xfId="0" applyFont="1" applyBorder="1" applyAlignment="1">
      <alignment horizontal="center" wrapText="1"/>
    </xf>
    <xf numFmtId="49" fontId="46" fillId="0" borderId="3" xfId="0" applyNumberFormat="1" applyFont="1" applyFill="1" applyBorder="1" applyAlignment="1">
      <alignment horizontal="left" vertical="center"/>
    </xf>
    <xf numFmtId="0" fontId="4" fillId="0" borderId="24" xfId="0" applyFont="1" applyFill="1" applyBorder="1" applyAlignment="1"/>
    <xf numFmtId="0" fontId="4" fillId="0" borderId="25" xfId="0" applyFont="1" applyFill="1" applyBorder="1" applyAlignment="1">
      <alignment vertical="center"/>
    </xf>
    <xf numFmtId="0" fontId="28" fillId="0" borderId="25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0" fontId="15" fillId="0" borderId="27" xfId="0" applyFont="1" applyFill="1" applyBorder="1" applyAlignment="1"/>
    <xf numFmtId="0" fontId="4" fillId="0" borderId="38" xfId="0" applyFont="1" applyFill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25" xfId="0" applyFont="1" applyFill="1" applyBorder="1" applyAlignment="1">
      <alignment vertical="top"/>
    </xf>
    <xf numFmtId="0" fontId="4" fillId="0" borderId="38" xfId="0" applyFont="1" applyFill="1" applyBorder="1" applyAlignment="1">
      <alignment vertical="top"/>
    </xf>
    <xf numFmtId="201" fontId="4" fillId="0" borderId="18" xfId="0" applyNumberFormat="1" applyFont="1" applyFill="1" applyBorder="1" applyAlignment="1">
      <alignment horizontal="center"/>
    </xf>
    <xf numFmtId="201" fontId="4" fillId="0" borderId="3" xfId="0" applyNumberFormat="1" applyFont="1" applyFill="1" applyBorder="1" applyAlignment="1">
      <alignment horizontal="center"/>
    </xf>
    <xf numFmtId="0" fontId="5" fillId="7" borderId="2" xfId="0" applyFont="1" applyFill="1" applyBorder="1" applyAlignment="1">
      <alignment horizontal="left" wrapText="1"/>
    </xf>
    <xf numFmtId="201" fontId="47" fillId="0" borderId="2" xfId="0" applyNumberFormat="1" applyFont="1" applyFill="1" applyBorder="1" applyAlignment="1">
      <alignment horizontal="center"/>
    </xf>
    <xf numFmtId="0" fontId="47" fillId="0" borderId="4" xfId="0" applyFont="1" applyFill="1" applyBorder="1" applyAlignment="1"/>
    <xf numFmtId="0" fontId="48" fillId="7" borderId="24" xfId="0" applyFont="1" applyFill="1" applyBorder="1" applyAlignment="1">
      <alignment horizontal="left"/>
    </xf>
    <xf numFmtId="9" fontId="5" fillId="7" borderId="2" xfId="0" applyNumberFormat="1" applyFont="1" applyFill="1" applyBorder="1" applyAlignment="1">
      <alignment horizontal="left" wrapText="1"/>
    </xf>
    <xf numFmtId="0" fontId="46" fillId="7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left" wrapText="1"/>
    </xf>
    <xf numFmtId="0" fontId="5" fillId="7" borderId="11" xfId="0" applyFont="1" applyFill="1" applyBorder="1" applyAlignment="1">
      <alignment horizontal="left" wrapText="1"/>
    </xf>
    <xf numFmtId="0" fontId="5" fillId="7" borderId="46" xfId="0" applyFont="1" applyFill="1" applyBorder="1" applyAlignment="1">
      <alignment horizontal="left" wrapText="1"/>
    </xf>
    <xf numFmtId="0" fontId="5" fillId="0" borderId="0" xfId="0" applyNumberFormat="1" applyFont="1" applyFill="1" applyBorder="1" applyAlignment="1">
      <alignment horizontal="left" wrapText="1"/>
    </xf>
    <xf numFmtId="0" fontId="5" fillId="7" borderId="3" xfId="0" applyNumberFormat="1" applyFont="1" applyFill="1" applyBorder="1" applyAlignment="1">
      <alignment horizontal="left" wrapText="1"/>
    </xf>
    <xf numFmtId="0" fontId="5" fillId="7" borderId="4" xfId="0" applyFont="1" applyFill="1" applyBorder="1" applyAlignment="1">
      <alignment horizontal="left" wrapText="1"/>
    </xf>
    <xf numFmtId="12" fontId="9" fillId="7" borderId="46" xfId="0" applyNumberFormat="1" applyFont="1" applyFill="1" applyBorder="1" applyAlignment="1">
      <alignment horizontal="center"/>
    </xf>
    <xf numFmtId="12" fontId="9" fillId="7" borderId="12" xfId="0" applyNumberFormat="1" applyFont="1" applyFill="1" applyBorder="1" applyAlignment="1">
      <alignment horizontal="center"/>
    </xf>
    <xf numFmtId="12" fontId="9" fillId="7" borderId="13" xfId="0" applyNumberFormat="1" applyFont="1" applyFill="1" applyBorder="1" applyAlignment="1">
      <alignment horizontal="center"/>
    </xf>
    <xf numFmtId="12" fontId="9" fillId="0" borderId="59" xfId="0" applyNumberFormat="1" applyFont="1" applyBorder="1" applyAlignment="1">
      <alignment horizontal="center"/>
    </xf>
    <xf numFmtId="12" fontId="9" fillId="0" borderId="61" xfId="0" applyNumberFormat="1" applyFont="1" applyBorder="1" applyAlignment="1">
      <alignment horizontal="center"/>
    </xf>
    <xf numFmtId="12" fontId="9" fillId="7" borderId="59" xfId="0" applyNumberFormat="1" applyFont="1" applyFill="1" applyBorder="1" applyAlignment="1">
      <alignment horizontal="center"/>
    </xf>
    <xf numFmtId="12" fontId="9" fillId="7" borderId="11" xfId="0" applyNumberFormat="1" applyFont="1" applyFill="1" applyBorder="1" applyAlignment="1">
      <alignment horizontal="center"/>
    </xf>
    <xf numFmtId="0" fontId="23" fillId="0" borderId="35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56" xfId="0" applyFont="1" applyBorder="1" applyAlignment="1">
      <alignment horizontal="left"/>
    </xf>
    <xf numFmtId="0" fontId="23" fillId="0" borderId="4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59" xfId="0" applyFont="1" applyBorder="1" applyAlignment="1">
      <alignment horizontal="left"/>
    </xf>
    <xf numFmtId="0" fontId="23" fillId="0" borderId="4" xfId="0" applyFont="1" applyBorder="1" applyAlignment="1">
      <alignment horizontal="left" wrapText="1"/>
    </xf>
    <xf numFmtId="0" fontId="23" fillId="0" borderId="7" xfId="0" applyFont="1" applyBorder="1" applyAlignment="1">
      <alignment horizontal="left" wrapText="1"/>
    </xf>
    <xf numFmtId="0" fontId="23" fillId="0" borderId="59" xfId="0" applyFont="1" applyBorder="1" applyAlignment="1">
      <alignment horizontal="left" wrapText="1"/>
    </xf>
    <xf numFmtId="198" fontId="48" fillId="0" borderId="4" xfId="0" applyNumberFormat="1" applyFont="1" applyFill="1" applyBorder="1" applyAlignment="1">
      <alignment horizontal="left"/>
    </xf>
    <xf numFmtId="198" fontId="48" fillId="0" borderId="7" xfId="0" applyNumberFormat="1" applyFont="1" applyFill="1" applyBorder="1" applyAlignment="1">
      <alignment horizontal="left"/>
    </xf>
    <xf numFmtId="198" fontId="48" fillId="0" borderId="59" xfId="0" applyNumberFormat="1" applyFont="1" applyFill="1" applyBorder="1" applyAlignment="1">
      <alignment horizontal="left"/>
    </xf>
    <xf numFmtId="198" fontId="23" fillId="0" borderId="4" xfId="0" applyNumberFormat="1" applyFont="1" applyBorder="1" applyAlignment="1">
      <alignment horizontal="left"/>
    </xf>
    <xf numFmtId="198" fontId="23" fillId="0" borderId="7" xfId="0" applyNumberFormat="1" applyFont="1" applyBorder="1" applyAlignment="1">
      <alignment horizontal="left"/>
    </xf>
    <xf numFmtId="198" fontId="23" fillId="0" borderId="59" xfId="0" applyNumberFormat="1" applyFont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25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0" fillId="0" borderId="34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3" fillId="0" borderId="28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5" fillId="0" borderId="40" xfId="0" applyFont="1" applyBorder="1" applyAlignment="1">
      <alignment horizontal="left" vertical="center"/>
    </xf>
    <xf numFmtId="0" fontId="34" fillId="0" borderId="31" xfId="0" applyFont="1" applyBorder="1" applyAlignment="1">
      <alignment horizontal="left" vertical="center"/>
    </xf>
    <xf numFmtId="0" fontId="23" fillId="0" borderId="58" xfId="0" applyFont="1" applyBorder="1" applyAlignment="1">
      <alignment horizontal="left"/>
    </xf>
    <xf numFmtId="0" fontId="24" fillId="0" borderId="34" xfId="0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4" fillId="0" borderId="7" xfId="0" applyFont="1" applyBorder="1" applyAlignment="1">
      <alignment horizontal="left"/>
    </xf>
    <xf numFmtId="0" fontId="23" fillId="0" borderId="64" xfId="0" applyFont="1" applyBorder="1" applyAlignment="1">
      <alignment horizontal="left"/>
    </xf>
    <xf numFmtId="0" fontId="23" fillId="0" borderId="41" xfId="0" applyFont="1" applyBorder="1" applyAlignment="1">
      <alignment horizontal="left"/>
    </xf>
    <xf numFmtId="0" fontId="23" fillId="0" borderId="39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3" fillId="0" borderId="35" xfId="0" applyFont="1" applyBorder="1" applyAlignment="1">
      <alignment horizontal="left" vertical="center"/>
    </xf>
    <xf numFmtId="0" fontId="23" fillId="0" borderId="34" xfId="0" applyFont="1" applyBorder="1" applyAlignment="1">
      <alignment horizontal="left" vertical="center"/>
    </xf>
    <xf numFmtId="0" fontId="23" fillId="0" borderId="56" xfId="0" applyFont="1" applyBorder="1" applyAlignment="1">
      <alignment horizontal="left" vertical="center"/>
    </xf>
    <xf numFmtId="198" fontId="23" fillId="0" borderId="41" xfId="0" applyNumberFormat="1" applyFont="1" applyBorder="1" applyAlignment="1">
      <alignment horizontal="left" vertical="center"/>
    </xf>
    <xf numFmtId="198" fontId="23" fillId="0" borderId="0" xfId="0" applyNumberFormat="1" applyFont="1" applyBorder="1" applyAlignment="1">
      <alignment horizontal="left" vertical="center"/>
    </xf>
    <xf numFmtId="198" fontId="23" fillId="0" borderId="61" xfId="0" applyNumberFormat="1" applyFont="1" applyBorder="1" applyAlignment="1">
      <alignment horizontal="left" vertical="center"/>
    </xf>
    <xf numFmtId="198" fontId="29" fillId="0" borderId="4" xfId="0" applyNumberFormat="1" applyFont="1" applyFill="1" applyBorder="1" applyAlignment="1">
      <alignment horizontal="left" vertical="center"/>
    </xf>
    <xf numFmtId="198" fontId="29" fillId="0" borderId="7" xfId="0" applyNumberFormat="1" applyFont="1" applyFill="1" applyBorder="1" applyAlignment="1">
      <alignment horizontal="left" vertical="center"/>
    </xf>
    <xf numFmtId="198" fontId="29" fillId="0" borderId="59" xfId="0" applyNumberFormat="1" applyFont="1" applyFill="1" applyBorder="1" applyAlignment="1">
      <alignment horizontal="left" vertical="center"/>
    </xf>
    <xf numFmtId="0" fontId="23" fillId="0" borderId="41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61" xfId="0" applyFont="1" applyBorder="1" applyAlignment="1">
      <alignment horizontal="left" vertical="center" wrapText="1"/>
    </xf>
    <xf numFmtId="0" fontId="23" fillId="0" borderId="26" xfId="0" applyFont="1" applyBorder="1" applyAlignment="1">
      <alignment horizontal="left"/>
    </xf>
    <xf numFmtId="0" fontId="24" fillId="0" borderId="29" xfId="0" applyFont="1" applyBorder="1" applyAlignment="1">
      <alignment horizontal="left"/>
    </xf>
    <xf numFmtId="0" fontId="23" fillId="0" borderId="4" xfId="0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/>
    </xf>
    <xf numFmtId="0" fontId="23" fillId="0" borderId="59" xfId="0" applyFont="1" applyBorder="1" applyAlignment="1">
      <alignment horizontal="left" vertical="center"/>
    </xf>
    <xf numFmtId="203" fontId="23" fillId="0" borderId="28" xfId="0" applyNumberFormat="1" applyFont="1" applyBorder="1" applyAlignment="1">
      <alignment horizontal="left" vertical="center"/>
    </xf>
    <xf numFmtId="203" fontId="23" fillId="0" borderId="29" xfId="0" applyNumberFormat="1" applyFont="1" applyBorder="1" applyAlignment="1">
      <alignment horizontal="left" vertical="center"/>
    </xf>
    <xf numFmtId="203" fontId="23" fillId="0" borderId="30" xfId="0" applyNumberFormat="1" applyFont="1" applyBorder="1" applyAlignment="1">
      <alignment horizontal="left" vertical="center"/>
    </xf>
    <xf numFmtId="0" fontId="23" fillId="0" borderId="38" xfId="0" applyFont="1" applyBorder="1" applyAlignment="1">
      <alignment horizontal="left"/>
    </xf>
    <xf numFmtId="0" fontId="0" fillId="0" borderId="38" xfId="0" applyBorder="1" applyAlignment="1"/>
    <xf numFmtId="0" fontId="0" fillId="0" borderId="46" xfId="0" applyBorder="1" applyAlignment="1"/>
    <xf numFmtId="0" fontId="23" fillId="0" borderId="27" xfId="0" applyFont="1" applyBorder="1" applyAlignment="1">
      <alignment horizontal="left"/>
    </xf>
    <xf numFmtId="0" fontId="23" fillId="0" borderId="27" xfId="0" applyFont="1" applyBorder="1" applyAlignment="1">
      <alignment horizontal="left" vertical="center"/>
    </xf>
    <xf numFmtId="0" fontId="0" fillId="0" borderId="38" xfId="0" applyFont="1" applyBorder="1" applyAlignment="1">
      <alignment horizontal="left" vertical="center"/>
    </xf>
    <xf numFmtId="0" fontId="0" fillId="0" borderId="46" xfId="0" applyFont="1" applyBorder="1" applyAlignment="1">
      <alignment horizontal="left" vertical="center"/>
    </xf>
    <xf numFmtId="198" fontId="23" fillId="0" borderId="27" xfId="0" applyNumberFormat="1" applyFont="1" applyBorder="1" applyAlignment="1">
      <alignment horizontal="left" vertical="center"/>
    </xf>
    <xf numFmtId="198" fontId="0" fillId="0" borderId="38" xfId="0" applyNumberFormat="1" applyFont="1" applyBorder="1" applyAlignment="1">
      <alignment horizontal="left" vertical="center"/>
    </xf>
    <xf numFmtId="198" fontId="0" fillId="0" borderId="46" xfId="0" applyNumberFormat="1" applyFont="1" applyBorder="1" applyAlignment="1">
      <alignment horizontal="left" vertical="center"/>
    </xf>
    <xf numFmtId="203" fontId="23" fillId="0" borderId="27" xfId="0" applyNumberFormat="1" applyFont="1" applyBorder="1" applyAlignment="1">
      <alignment horizontal="left" vertical="center"/>
    </xf>
    <xf numFmtId="203" fontId="0" fillId="0" borderId="38" xfId="0" applyNumberFormat="1" applyFont="1" applyBorder="1" applyAlignment="1">
      <alignment horizontal="left" vertical="center"/>
    </xf>
    <xf numFmtId="203" fontId="0" fillId="0" borderId="46" xfId="0" applyNumberFormat="1" applyFont="1" applyBorder="1" applyAlignment="1">
      <alignment horizontal="left" vertical="center"/>
    </xf>
    <xf numFmtId="201" fontId="4" fillId="0" borderId="34" xfId="0" applyNumberFormat="1" applyFont="1" applyBorder="1" applyAlignment="1">
      <alignment horizontal="left" vertical="center"/>
    </xf>
    <xf numFmtId="201" fontId="0" fillId="0" borderId="56" xfId="0" applyNumberFormat="1" applyBorder="1" applyAlignment="1">
      <alignment horizontal="left" vertical="center"/>
    </xf>
    <xf numFmtId="0" fontId="5" fillId="0" borderId="23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5" fillId="0" borderId="45" xfId="0" applyFont="1" applyBorder="1" applyAlignment="1">
      <alignment horizontal="left"/>
    </xf>
    <xf numFmtId="0" fontId="3" fillId="0" borderId="41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27" xfId="0" applyFont="1" applyFill="1" applyBorder="1" applyAlignment="1"/>
    <xf numFmtId="0" fontId="0" fillId="0" borderId="38" xfId="0" applyFont="1" applyFill="1" applyBorder="1" applyAlignment="1"/>
    <xf numFmtId="0" fontId="3" fillId="0" borderId="7" xfId="0" applyFont="1" applyBorder="1" applyAlignment="1">
      <alignment wrapText="1"/>
    </xf>
    <xf numFmtId="0" fontId="5" fillId="0" borderId="4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5" fillId="0" borderId="2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35" xfId="0" applyFont="1" applyFill="1" applyBorder="1" applyAlignment="1">
      <alignment horizontal="left" wrapText="1"/>
    </xf>
    <xf numFmtId="0" fontId="3" fillId="0" borderId="56" xfId="0" applyFont="1" applyFill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51" xfId="0" applyFont="1" applyBorder="1" applyAlignment="1">
      <alignment horizontal="left" wrapText="1"/>
    </xf>
    <xf numFmtId="0" fontId="3" fillId="0" borderId="67" xfId="0" applyFont="1" applyBorder="1" applyAlignment="1">
      <alignment horizontal="left" wrapText="1"/>
    </xf>
    <xf numFmtId="0" fontId="5" fillId="0" borderId="36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5" fillId="0" borderId="51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5" fillId="0" borderId="71" xfId="0" applyFont="1" applyBorder="1" applyAlignment="1">
      <alignment horizontal="left" wrapText="1"/>
    </xf>
    <xf numFmtId="0" fontId="0" fillId="0" borderId="72" xfId="0" applyBorder="1" applyAlignment="1">
      <alignment horizontal="left" wrapText="1"/>
    </xf>
    <xf numFmtId="0" fontId="38" fillId="0" borderId="0" xfId="0" applyFont="1" applyBorder="1" applyAlignment="1">
      <alignment horizontal="left"/>
    </xf>
    <xf numFmtId="0" fontId="5" fillId="7" borderId="24" xfId="0" applyFont="1" applyFill="1" applyBorder="1" applyAlignment="1">
      <alignment horizontal="left" wrapText="1"/>
    </xf>
    <xf numFmtId="0" fontId="3" fillId="7" borderId="60" xfId="0" applyFont="1" applyFill="1" applyBorder="1" applyAlignment="1">
      <alignment horizontal="left" wrapText="1"/>
    </xf>
    <xf numFmtId="0" fontId="5" fillId="0" borderId="24" xfId="0" applyFont="1" applyBorder="1" applyAlignment="1">
      <alignment horizontal="left" wrapText="1"/>
    </xf>
    <xf numFmtId="0" fontId="3" fillId="0" borderId="60" xfId="0" applyFont="1" applyBorder="1" applyAlignment="1">
      <alignment horizontal="left" wrapText="1"/>
    </xf>
    <xf numFmtId="0" fontId="5" fillId="0" borderId="27" xfId="0" applyFont="1" applyFill="1" applyBorder="1" applyAlignment="1">
      <alignment horizontal="left" wrapText="1"/>
    </xf>
    <xf numFmtId="0" fontId="3" fillId="0" borderId="70" xfId="0" applyFont="1" applyFill="1" applyBorder="1" applyAlignment="1">
      <alignment horizontal="left" wrapText="1"/>
    </xf>
    <xf numFmtId="0" fontId="3" fillId="0" borderId="59" xfId="0" applyFont="1" applyBorder="1" applyAlignment="1">
      <alignment horizontal="left" wrapText="1"/>
    </xf>
    <xf numFmtId="0" fontId="5" fillId="0" borderId="43" xfId="0" applyFont="1" applyFill="1" applyBorder="1" applyAlignment="1">
      <alignment horizontal="left"/>
    </xf>
    <xf numFmtId="0" fontId="3" fillId="0" borderId="36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16" fontId="5" fillId="0" borderId="25" xfId="0" applyNumberFormat="1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37" fillId="0" borderId="2" xfId="0" applyFont="1" applyBorder="1" applyAlignment="1">
      <alignment horizontal="left"/>
    </xf>
    <xf numFmtId="0" fontId="9" fillId="0" borderId="74" xfId="0" applyFont="1" applyBorder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16" fontId="5" fillId="0" borderId="7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198" fontId="5" fillId="0" borderId="4" xfId="0" applyNumberFormat="1" applyFont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203" fontId="5" fillId="0" borderId="4" xfId="0" applyNumberFormat="1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36" xfId="0" applyFont="1" applyBorder="1" applyAlignment="1">
      <alignment horizontal="left" wrapText="1"/>
    </xf>
    <xf numFmtId="0" fontId="37" fillId="0" borderId="73" xfId="0" applyFont="1" applyBorder="1" applyAlignment="1">
      <alignment horizontal="left" wrapText="1"/>
    </xf>
    <xf numFmtId="203" fontId="23" fillId="0" borderId="28" xfId="0" applyNumberFormat="1" applyFont="1" applyFill="1" applyBorder="1" applyAlignment="1">
      <alignment horizontal="left"/>
    </xf>
    <xf numFmtId="203" fontId="23" fillId="0" borderId="29" xfId="0" applyNumberFormat="1" applyFont="1" applyFill="1" applyBorder="1" applyAlignment="1"/>
    <xf numFmtId="203" fontId="23" fillId="0" borderId="30" xfId="0" applyNumberFormat="1" applyFont="1" applyFill="1" applyBorder="1" applyAlignment="1"/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1238250</xdr:colOff>
      <xdr:row>7</xdr:row>
      <xdr:rowOff>104775</xdr:rowOff>
    </xdr:from>
    <xdr:to>
      <xdr:col>7</xdr:col>
      <xdr:colOff>390525</xdr:colOff>
      <xdr:row>7</xdr:row>
      <xdr:rowOff>5067300</xdr:rowOff>
    </xdr:to>
    <xdr:pic>
      <xdr:nvPicPr>
        <xdr:cNvPr id="22908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1695450"/>
          <a:ext cx="6657975" cy="496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7</xdr:row>
      <xdr:rowOff>38100</xdr:rowOff>
    </xdr:from>
    <xdr:to>
      <xdr:col>17</xdr:col>
      <xdr:colOff>85725</xdr:colOff>
      <xdr:row>7</xdr:row>
      <xdr:rowOff>3362325</xdr:rowOff>
    </xdr:to>
    <xdr:pic>
      <xdr:nvPicPr>
        <xdr:cNvPr id="2484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1609725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7</xdr:row>
      <xdr:rowOff>57150</xdr:rowOff>
    </xdr:from>
    <xdr:to>
      <xdr:col>3</xdr:col>
      <xdr:colOff>390525</xdr:colOff>
      <xdr:row>9</xdr:row>
      <xdr:rowOff>0</xdr:rowOff>
    </xdr:to>
    <xdr:pic>
      <xdr:nvPicPr>
        <xdr:cNvPr id="24849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28775"/>
          <a:ext cx="4295775" cy="369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</xdr:colOff>
      <xdr:row>7</xdr:row>
      <xdr:rowOff>228600</xdr:rowOff>
    </xdr:from>
    <xdr:to>
      <xdr:col>8</xdr:col>
      <xdr:colOff>104775</xdr:colOff>
      <xdr:row>7</xdr:row>
      <xdr:rowOff>2009775</xdr:rowOff>
    </xdr:to>
    <xdr:pic>
      <xdr:nvPicPr>
        <xdr:cNvPr id="24850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1800225"/>
          <a:ext cx="1771650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19</xdr:row>
      <xdr:rowOff>247650</xdr:rowOff>
    </xdr:from>
    <xdr:to>
      <xdr:col>3</xdr:col>
      <xdr:colOff>1428750</xdr:colOff>
      <xdr:row>19</xdr:row>
      <xdr:rowOff>5133975</xdr:rowOff>
    </xdr:to>
    <xdr:pic>
      <xdr:nvPicPr>
        <xdr:cNvPr id="26656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5114925"/>
          <a:ext cx="3390900" cy="488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showGridLines="0" showRuler="0" topLeftCell="A8" zoomScaleNormal="100" workbookViewId="0">
      <selection activeCell="H4" sqref="H4:J4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74" t="s">
        <v>102</v>
      </c>
      <c r="B1" s="121"/>
      <c r="C1" s="119"/>
      <c r="D1" s="119"/>
      <c r="E1" s="119"/>
      <c r="F1" s="151"/>
      <c r="G1" s="153"/>
      <c r="H1" s="152" t="s">
        <v>82</v>
      </c>
      <c r="I1" s="119"/>
      <c r="J1" s="120"/>
    </row>
    <row r="2" spans="1:10" s="9" customFormat="1" ht="16.5">
      <c r="A2" s="445" t="s">
        <v>148</v>
      </c>
      <c r="B2" s="446"/>
      <c r="C2" s="165" t="s">
        <v>128</v>
      </c>
      <c r="D2" s="157"/>
      <c r="E2" s="158"/>
      <c r="F2" s="430" t="s">
        <v>83</v>
      </c>
      <c r="G2" s="451"/>
      <c r="H2" s="430"/>
      <c r="I2" s="431"/>
      <c r="J2" s="432"/>
    </row>
    <row r="3" spans="1:10" s="9" customFormat="1" ht="16.5">
      <c r="A3" s="447" t="s">
        <v>135</v>
      </c>
      <c r="B3" s="448"/>
      <c r="C3" s="414" t="s">
        <v>255</v>
      </c>
      <c r="D3" s="149"/>
      <c r="E3" s="159"/>
      <c r="F3" s="433" t="s">
        <v>84</v>
      </c>
      <c r="G3" s="452"/>
      <c r="H3" s="442">
        <v>42818</v>
      </c>
      <c r="I3" s="443"/>
      <c r="J3" s="444"/>
    </row>
    <row r="4" spans="1:10" s="9" customFormat="1" ht="18" customHeight="1">
      <c r="A4" s="447" t="s">
        <v>136</v>
      </c>
      <c r="B4" s="448"/>
      <c r="C4" s="166" t="s">
        <v>227</v>
      </c>
      <c r="D4" s="156"/>
      <c r="E4" s="160"/>
      <c r="F4" s="433" t="s">
        <v>158</v>
      </c>
      <c r="G4" s="452"/>
      <c r="H4" s="439">
        <v>42823</v>
      </c>
      <c r="I4" s="440"/>
      <c r="J4" s="441"/>
    </row>
    <row r="5" spans="1:10" s="9" customFormat="1" ht="17.100000000000001" customHeight="1">
      <c r="A5" s="447" t="s">
        <v>137</v>
      </c>
      <c r="B5" s="448"/>
      <c r="C5" s="167" t="s">
        <v>202</v>
      </c>
      <c r="D5" s="94"/>
      <c r="E5" s="161"/>
      <c r="F5" s="433" t="s">
        <v>157</v>
      </c>
      <c r="G5" s="452"/>
      <c r="H5" s="436">
        <v>0</v>
      </c>
      <c r="I5" s="437"/>
      <c r="J5" s="438"/>
    </row>
    <row r="6" spans="1:10" s="9" customFormat="1" ht="16.5">
      <c r="A6" s="447" t="s">
        <v>169</v>
      </c>
      <c r="B6" s="448"/>
      <c r="C6" s="91" t="s">
        <v>203</v>
      </c>
      <c r="D6" s="149"/>
      <c r="E6" s="159"/>
      <c r="F6" s="433" t="s">
        <v>159</v>
      </c>
      <c r="G6" s="452"/>
      <c r="H6" s="433"/>
      <c r="I6" s="434"/>
      <c r="J6" s="435"/>
    </row>
    <row r="7" spans="1:10" s="9" customFormat="1" ht="17.25" thickBot="1">
      <c r="A7" s="449" t="s">
        <v>138</v>
      </c>
      <c r="B7" s="450"/>
      <c r="C7" s="115" t="s">
        <v>228</v>
      </c>
      <c r="D7" s="122"/>
      <c r="E7" s="162"/>
      <c r="F7" s="453" t="s">
        <v>125</v>
      </c>
      <c r="G7" s="454"/>
      <c r="H7" s="116"/>
      <c r="I7" s="117"/>
      <c r="J7" s="118"/>
    </row>
    <row r="8" spans="1:10" ht="408.95" customHeight="1" thickBot="1">
      <c r="A8" s="5"/>
      <c r="B8" s="15"/>
      <c r="C8" s="10"/>
      <c r="D8" s="7"/>
      <c r="E8" s="21"/>
      <c r="F8" s="2"/>
      <c r="G8" s="2"/>
      <c r="H8" s="27"/>
      <c r="I8" s="2"/>
    </row>
    <row r="9" spans="1:10" s="14" customFormat="1" ht="17.100000000000001" customHeight="1" thickBot="1">
      <c r="A9" s="39"/>
      <c r="B9" s="39"/>
      <c r="C9" s="7"/>
      <c r="D9" s="7"/>
      <c r="E9" s="57" t="s">
        <v>17</v>
      </c>
      <c r="F9" s="58"/>
      <c r="G9" s="58"/>
      <c r="H9" s="58"/>
      <c r="I9" s="58"/>
      <c r="J9" s="59"/>
    </row>
    <row r="10" spans="1:10" s="14" customFormat="1" ht="24.75" thickBot="1">
      <c r="A10" s="129" t="s">
        <v>73</v>
      </c>
      <c r="B10" s="130" t="s">
        <v>119</v>
      </c>
      <c r="C10" s="130" t="s">
        <v>74</v>
      </c>
      <c r="D10" s="130" t="s">
        <v>151</v>
      </c>
      <c r="E10" s="131" t="s">
        <v>129</v>
      </c>
      <c r="F10" s="131" t="s">
        <v>130</v>
      </c>
      <c r="G10" s="131" t="s">
        <v>131</v>
      </c>
      <c r="H10" s="131" t="s">
        <v>132</v>
      </c>
      <c r="I10" s="131" t="s">
        <v>133</v>
      </c>
      <c r="J10" s="131"/>
    </row>
    <row r="11" spans="1:10" s="14" customFormat="1" ht="35.1" customHeight="1">
      <c r="A11" s="125"/>
      <c r="B11" s="125" t="s">
        <v>230</v>
      </c>
      <c r="C11" s="125" t="s">
        <v>204</v>
      </c>
      <c r="D11" s="126"/>
      <c r="E11" s="125" t="s">
        <v>75</v>
      </c>
      <c r="F11" s="125"/>
      <c r="G11" s="125"/>
      <c r="H11" s="125"/>
      <c r="I11" s="125"/>
      <c r="J11" s="125"/>
    </row>
    <row r="12" spans="1:10" s="14" customFormat="1">
      <c r="A12" s="125"/>
      <c r="B12" s="125"/>
      <c r="C12" s="125"/>
      <c r="D12" s="126"/>
      <c r="E12" s="125"/>
      <c r="F12" s="125"/>
      <c r="G12" s="125"/>
      <c r="H12" s="125"/>
      <c r="I12" s="125"/>
      <c r="J12" s="125"/>
    </row>
    <row r="13" spans="1:10" s="14" customFormat="1" ht="12.75" thickBot="1">
      <c r="A13" s="48"/>
      <c r="B13" s="48"/>
      <c r="C13" s="48"/>
      <c r="D13" s="48"/>
      <c r="E13" s="48"/>
      <c r="F13" s="132"/>
      <c r="G13" s="48"/>
      <c r="H13" s="48"/>
      <c r="I13" s="48"/>
      <c r="J13" s="133"/>
    </row>
    <row r="14" spans="1:10" s="14" customFormat="1" ht="24.75" thickBot="1">
      <c r="A14" s="129" t="s">
        <v>33</v>
      </c>
      <c r="B14" s="130" t="str">
        <f>B10</f>
        <v>SUPPLIER/ REFERENCE NUMBER</v>
      </c>
      <c r="C14" s="130" t="str">
        <f>C10</f>
        <v xml:space="preserve">LOCATION </v>
      </c>
      <c r="D14" s="130" t="str">
        <f>D10</f>
        <v>CONTENT</v>
      </c>
      <c r="E14" s="130" t="str">
        <f t="shared" ref="E14:J14" si="0">E10</f>
        <v>COLORWAY 1</v>
      </c>
      <c r="F14" s="130" t="str">
        <f t="shared" si="0"/>
        <v>COLORWAY 2</v>
      </c>
      <c r="G14" s="130" t="str">
        <f t="shared" si="0"/>
        <v>COLORWAY 3</v>
      </c>
      <c r="H14" s="130" t="str">
        <f t="shared" si="0"/>
        <v>COLORWAY 4</v>
      </c>
      <c r="I14" s="130" t="str">
        <f t="shared" si="0"/>
        <v>COLORWAY 5</v>
      </c>
      <c r="J14" s="134">
        <f t="shared" si="0"/>
        <v>0</v>
      </c>
    </row>
    <row r="15" spans="1:10" s="14" customFormat="1">
      <c r="A15" s="125" t="s">
        <v>76</v>
      </c>
      <c r="B15" s="124" t="s">
        <v>205</v>
      </c>
      <c r="C15" s="124" t="s">
        <v>103</v>
      </c>
      <c r="D15" s="126" t="s">
        <v>134</v>
      </c>
      <c r="E15" s="125" t="s">
        <v>229</v>
      </c>
      <c r="F15" s="125"/>
      <c r="G15" s="125"/>
      <c r="H15" s="125"/>
      <c r="I15" s="125"/>
      <c r="J15" s="135"/>
    </row>
    <row r="16" spans="1:10" s="14" customFormat="1" ht="12.75" thickBot="1">
      <c r="A16" s="48"/>
      <c r="B16" s="48"/>
      <c r="C16" s="48"/>
      <c r="D16" s="179"/>
      <c r="E16" s="48"/>
      <c r="F16" s="48"/>
      <c r="G16" s="48"/>
      <c r="H16" s="48"/>
      <c r="I16" s="48"/>
      <c r="J16" s="180"/>
    </row>
    <row r="17" spans="1:10" ht="24.75" thickBot="1">
      <c r="A17" s="129" t="s">
        <v>20</v>
      </c>
      <c r="B17" s="130" t="str">
        <f>B10</f>
        <v>SUPPLIER/ REFERENCE NUMBER</v>
      </c>
      <c r="C17" s="130" t="str">
        <f>C10</f>
        <v xml:space="preserve">LOCATION </v>
      </c>
      <c r="D17" s="130" t="str">
        <f>D10</f>
        <v>CONTENT</v>
      </c>
      <c r="E17" s="131" t="str">
        <f t="shared" ref="E17:J17" si="1">E10</f>
        <v>COLORWAY 1</v>
      </c>
      <c r="F17" s="131" t="str">
        <f t="shared" si="1"/>
        <v>COLORWAY 2</v>
      </c>
      <c r="G17" s="131" t="str">
        <f t="shared" si="1"/>
        <v>COLORWAY 3</v>
      </c>
      <c r="H17" s="131" t="str">
        <f t="shared" si="1"/>
        <v>COLORWAY 4</v>
      </c>
      <c r="I17" s="131" t="str">
        <f t="shared" si="1"/>
        <v>COLORWAY 5</v>
      </c>
      <c r="J17" s="139">
        <f t="shared" si="1"/>
        <v>0</v>
      </c>
    </row>
    <row r="18" spans="1:10" ht="26.1" customHeight="1">
      <c r="A18" s="125" t="s">
        <v>77</v>
      </c>
      <c r="B18" s="125" t="s">
        <v>207</v>
      </c>
      <c r="C18" s="124" t="s">
        <v>206</v>
      </c>
      <c r="D18" s="127"/>
      <c r="E18" s="124" t="s">
        <v>206</v>
      </c>
      <c r="F18" s="125"/>
      <c r="G18" s="125"/>
      <c r="H18" s="125"/>
      <c r="I18" s="125"/>
      <c r="J18" s="125"/>
    </row>
    <row r="19" spans="1:10" ht="12.75" thickBot="1">
      <c r="A19" s="2"/>
      <c r="B19" s="136"/>
      <c r="C19" s="7"/>
      <c r="D19" s="136"/>
      <c r="E19" s="2"/>
      <c r="F19" s="2"/>
      <c r="G19" s="137"/>
      <c r="H19" s="2"/>
      <c r="I19" s="2"/>
      <c r="J19" s="138"/>
    </row>
    <row r="20" spans="1:10" s="14" customFormat="1" ht="24.75" thickBot="1">
      <c r="A20" s="129" t="s">
        <v>81</v>
      </c>
      <c r="B20" s="130" t="str">
        <f>B10</f>
        <v>SUPPLIER/ REFERENCE NUMBER</v>
      </c>
      <c r="C20" s="130" t="str">
        <f>C10</f>
        <v xml:space="preserve">LOCATION </v>
      </c>
      <c r="D20" s="130" t="str">
        <f>D10</f>
        <v>CONTENT</v>
      </c>
      <c r="E20" s="131" t="str">
        <f t="shared" ref="E20:J20" si="2">E10</f>
        <v>COLORWAY 1</v>
      </c>
      <c r="F20" s="131" t="str">
        <f t="shared" si="2"/>
        <v>COLORWAY 2</v>
      </c>
      <c r="G20" s="131" t="str">
        <f t="shared" si="2"/>
        <v>COLORWAY 3</v>
      </c>
      <c r="H20" s="131" t="str">
        <f t="shared" si="2"/>
        <v>COLORWAY 4</v>
      </c>
      <c r="I20" s="131" t="str">
        <f t="shared" si="2"/>
        <v>COLORWAY 5</v>
      </c>
      <c r="J20" s="139">
        <f t="shared" si="2"/>
        <v>0</v>
      </c>
    </row>
    <row r="21" spans="1:10" s="14" customFormat="1">
      <c r="A21" s="125" t="s">
        <v>78</v>
      </c>
      <c r="B21" s="124" t="s">
        <v>208</v>
      </c>
      <c r="C21" s="125" t="s">
        <v>104</v>
      </c>
      <c r="D21" s="126" t="s">
        <v>167</v>
      </c>
      <c r="E21" s="125" t="s">
        <v>75</v>
      </c>
      <c r="F21" s="125"/>
      <c r="G21" s="125"/>
      <c r="H21" s="125"/>
      <c r="I21" s="125"/>
      <c r="J21" s="125"/>
    </row>
    <row r="22" spans="1:10" s="14" customFormat="1" ht="21.95" customHeight="1">
      <c r="A22" s="124" t="s">
        <v>78</v>
      </c>
      <c r="B22" s="124" t="s">
        <v>208</v>
      </c>
      <c r="C22" s="124" t="s">
        <v>19</v>
      </c>
      <c r="D22" s="175" t="s">
        <v>167</v>
      </c>
      <c r="E22" s="124" t="s">
        <v>75</v>
      </c>
      <c r="F22" s="124"/>
      <c r="G22" s="124"/>
      <c r="H22" s="124"/>
      <c r="I22" s="124"/>
      <c r="J22" s="124"/>
    </row>
    <row r="23" spans="1:10" s="14" customFormat="1" ht="30" customHeight="1">
      <c r="A23" s="124" t="s">
        <v>78</v>
      </c>
      <c r="B23" s="124" t="s">
        <v>208</v>
      </c>
      <c r="C23" s="124" t="s">
        <v>105</v>
      </c>
      <c r="D23" s="175" t="s">
        <v>167</v>
      </c>
      <c r="E23" s="124" t="s">
        <v>75</v>
      </c>
      <c r="F23" s="124"/>
      <c r="G23" s="124"/>
      <c r="H23" s="124"/>
      <c r="I23" s="124"/>
      <c r="J23" s="124"/>
    </row>
    <row r="24" spans="1:10" s="14" customFormat="1" ht="24" customHeight="1">
      <c r="A24" s="124" t="s">
        <v>78</v>
      </c>
      <c r="B24" s="124" t="s">
        <v>208</v>
      </c>
      <c r="C24" s="124" t="s">
        <v>80</v>
      </c>
      <c r="D24" s="175" t="s">
        <v>167</v>
      </c>
      <c r="E24" s="124" t="s">
        <v>75</v>
      </c>
      <c r="F24" s="124"/>
      <c r="G24" s="124"/>
      <c r="H24" s="124"/>
      <c r="I24" s="124"/>
      <c r="J24" s="124"/>
    </row>
    <row r="25" spans="1:10" s="14" customFormat="1" ht="24" customHeight="1">
      <c r="A25" s="411" t="s">
        <v>256</v>
      </c>
      <c r="B25" s="416" t="s">
        <v>257</v>
      </c>
      <c r="C25" s="411" t="s">
        <v>258</v>
      </c>
      <c r="D25" s="415" t="s">
        <v>123</v>
      </c>
      <c r="E25" s="411" t="s">
        <v>75</v>
      </c>
      <c r="F25" s="124"/>
      <c r="G25" s="124"/>
      <c r="H25" s="124"/>
      <c r="I25" s="124"/>
      <c r="J25" s="124"/>
    </row>
    <row r="26" spans="1:10" s="14" customFormat="1" ht="27.95" customHeight="1">
      <c r="A26" s="124" t="s">
        <v>108</v>
      </c>
      <c r="B26" s="124" t="s">
        <v>79</v>
      </c>
      <c r="C26" s="124" t="s">
        <v>106</v>
      </c>
      <c r="D26" s="175" t="s">
        <v>123</v>
      </c>
      <c r="E26" s="124" t="s">
        <v>75</v>
      </c>
      <c r="F26" s="124"/>
      <c r="G26" s="124"/>
      <c r="H26" s="124"/>
      <c r="I26" s="124"/>
      <c r="J26" s="124"/>
    </row>
    <row r="27" spans="1:10" s="14" customFormat="1">
      <c r="A27" s="124" t="s">
        <v>108</v>
      </c>
      <c r="B27" s="124" t="s">
        <v>79</v>
      </c>
      <c r="C27" s="124" t="s">
        <v>107</v>
      </c>
      <c r="D27" s="175" t="s">
        <v>123</v>
      </c>
      <c r="E27" s="124" t="s">
        <v>75</v>
      </c>
      <c r="F27" s="124"/>
      <c r="G27" s="124"/>
      <c r="H27" s="124"/>
      <c r="I27" s="124"/>
      <c r="J27" s="124"/>
    </row>
    <row r="28" spans="1:10" s="14" customFormat="1" ht="24">
      <c r="A28" s="411" t="s">
        <v>259</v>
      </c>
      <c r="B28" s="411" t="s">
        <v>79</v>
      </c>
      <c r="C28" s="411" t="s">
        <v>260</v>
      </c>
      <c r="D28" s="415" t="s">
        <v>123</v>
      </c>
      <c r="E28" s="411" t="s">
        <v>75</v>
      </c>
      <c r="F28" s="124"/>
      <c r="G28" s="124"/>
      <c r="H28" s="124"/>
      <c r="I28" s="124"/>
      <c r="J28" s="124"/>
    </row>
    <row r="29" spans="1:10" s="14" customFormat="1">
      <c r="A29" s="124" t="s">
        <v>209</v>
      </c>
      <c r="B29" s="124" t="s">
        <v>79</v>
      </c>
      <c r="C29" s="124" t="s">
        <v>139</v>
      </c>
      <c r="D29" s="175" t="s">
        <v>151</v>
      </c>
      <c r="E29" s="124" t="s">
        <v>75</v>
      </c>
      <c r="F29" s="124"/>
      <c r="G29" s="124"/>
      <c r="H29" s="124"/>
      <c r="I29" s="124"/>
      <c r="J29" s="124"/>
    </row>
    <row r="31" spans="1:10">
      <c r="A31" s="1"/>
      <c r="B31" s="18"/>
      <c r="C31" s="17"/>
      <c r="D31" s="18"/>
      <c r="E31" s="27"/>
      <c r="F31" s="1"/>
      <c r="G31" s="1"/>
      <c r="H31" s="1"/>
      <c r="I31" s="1"/>
      <c r="J31" s="61"/>
    </row>
    <row r="32" spans="1:10">
      <c r="A32" s="1"/>
      <c r="B32" s="18"/>
      <c r="C32" s="17"/>
      <c r="D32" s="18"/>
      <c r="E32" s="27"/>
      <c r="F32" s="1"/>
      <c r="G32" s="1"/>
      <c r="H32" s="1"/>
      <c r="I32" s="1"/>
      <c r="J32" s="61"/>
    </row>
    <row r="33" spans="2:5">
      <c r="B33" s="18"/>
      <c r="C33" s="17"/>
      <c r="D33" s="18"/>
      <c r="E33" s="27"/>
    </row>
    <row r="34" spans="2:5">
      <c r="B34" s="18"/>
      <c r="C34" s="17"/>
      <c r="D34" s="18"/>
      <c r="E34" s="27"/>
    </row>
    <row r="35" spans="2:5">
      <c r="B35" s="18"/>
      <c r="C35" s="17"/>
      <c r="D35" s="18"/>
      <c r="E35" s="27"/>
    </row>
    <row r="36" spans="2:5">
      <c r="B36" s="18"/>
      <c r="C36" s="17"/>
      <c r="D36" s="18"/>
      <c r="E36" s="27"/>
    </row>
    <row r="37" spans="2:5">
      <c r="B37" s="18"/>
      <c r="C37" s="17"/>
      <c r="D37" s="18"/>
      <c r="E37" s="27"/>
    </row>
    <row r="38" spans="2:5">
      <c r="B38" s="18"/>
      <c r="C38" s="17"/>
      <c r="D38" s="18"/>
      <c r="E38" s="27"/>
    </row>
    <row r="39" spans="2:5">
      <c r="B39" s="18"/>
      <c r="C39" s="17"/>
      <c r="D39" s="18"/>
      <c r="E39" s="27"/>
    </row>
    <row r="40" spans="2:5">
      <c r="B40" s="18"/>
      <c r="C40" s="17"/>
      <c r="D40" s="18"/>
      <c r="E40" s="27"/>
    </row>
    <row r="41" spans="2:5">
      <c r="B41" s="18"/>
      <c r="C41" s="17"/>
      <c r="D41" s="18"/>
      <c r="E41" s="27"/>
    </row>
    <row r="42" spans="2:5">
      <c r="B42" s="18"/>
      <c r="C42" s="17"/>
      <c r="D42" s="18"/>
      <c r="E42" s="27"/>
    </row>
    <row r="43" spans="2:5">
      <c r="B43" s="18"/>
      <c r="C43" s="17"/>
      <c r="D43" s="18"/>
      <c r="E43" s="27"/>
    </row>
    <row r="44" spans="2:5">
      <c r="B44" s="18"/>
      <c r="C44" s="17"/>
      <c r="D44" s="18"/>
      <c r="E44" s="27"/>
    </row>
    <row r="45" spans="2:5">
      <c r="B45" s="18"/>
      <c r="C45" s="17"/>
      <c r="D45" s="18"/>
      <c r="E45" s="27"/>
    </row>
    <row r="46" spans="2:5">
      <c r="E46" s="27"/>
    </row>
  </sheetData>
  <mergeCells count="17">
    <mergeCell ref="A7:B7"/>
    <mergeCell ref="F2:G2"/>
    <mergeCell ref="F3:G3"/>
    <mergeCell ref="F4:G4"/>
    <mergeCell ref="F5:G5"/>
    <mergeCell ref="F6:G6"/>
    <mergeCell ref="F7:G7"/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</mergeCells>
  <phoneticPr fontId="3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4"/>
  <sheetViews>
    <sheetView showGridLines="0" tabSelected="1" showRuler="0" zoomScaleNormal="100" workbookViewId="0">
      <selection activeCell="G11" sqref="G11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7" customFormat="1" ht="26.25" thickBot="1">
      <c r="A1" s="455" t="str">
        <f>SHELL!$A$1</f>
        <v>BRAND WOMENS JACKET</v>
      </c>
      <c r="B1" s="456"/>
      <c r="C1" s="154"/>
      <c r="D1" s="154"/>
      <c r="E1" s="154"/>
      <c r="F1" s="150" t="str">
        <f>SHELL!$H$1</f>
        <v>SAMPLE SIZE SMALL / XS-L</v>
      </c>
      <c r="G1" s="154"/>
      <c r="H1" s="154"/>
      <c r="I1" s="154"/>
      <c r="J1" s="155"/>
    </row>
    <row r="2" spans="1:10" s="27" customFormat="1" ht="16.5">
      <c r="A2" s="457" t="str">
        <f>SHELL!A2</f>
        <v>SEASON:</v>
      </c>
      <c r="B2" s="458"/>
      <c r="C2" s="164" t="str">
        <f>SHELL!C2</f>
        <v>WINTER 2018/2019</v>
      </c>
      <c r="D2" s="163"/>
      <c r="E2" s="163"/>
      <c r="F2" s="430" t="str">
        <f>SHELL!F2</f>
        <v>CONTRACTOR:</v>
      </c>
      <c r="G2" s="461"/>
      <c r="H2" s="465">
        <f>SHELL!H2</f>
        <v>0</v>
      </c>
      <c r="I2" s="466"/>
      <c r="J2" s="467"/>
    </row>
    <row r="3" spans="1:10" s="27" customFormat="1" ht="16.5">
      <c r="A3" s="459" t="str">
        <f>SHELL!A3</f>
        <v>STYLE NUMBER:</v>
      </c>
      <c r="B3" s="460"/>
      <c r="C3" s="63" t="str">
        <f>SHELL!C3</f>
        <v>W18-103</v>
      </c>
      <c r="D3" s="109"/>
      <c r="E3" s="109"/>
      <c r="F3" s="462" t="str">
        <f>SHELL!F3</f>
        <v>DATE CREATED:</v>
      </c>
      <c r="G3" s="463"/>
      <c r="H3" s="468">
        <f>SHELL!H3</f>
        <v>42818</v>
      </c>
      <c r="I3" s="469"/>
      <c r="J3" s="470"/>
    </row>
    <row r="4" spans="1:10" s="27" customFormat="1" ht="16.5">
      <c r="A4" s="459" t="str">
        <f>SHELL!A4</f>
        <v>STYLE NAME:</v>
      </c>
      <c r="B4" s="460"/>
      <c r="C4" s="63" t="str">
        <f>SHELL!C4</f>
        <v>SPIRE</v>
      </c>
      <c r="D4" s="109"/>
      <c r="E4" s="109"/>
      <c r="F4" s="433" t="str">
        <f>SHELL!F4</f>
        <v>DATE REVISED:</v>
      </c>
      <c r="G4" s="464"/>
      <c r="H4" s="471">
        <f>SHELL!$H$4</f>
        <v>42823</v>
      </c>
      <c r="I4" s="472"/>
      <c r="J4" s="473"/>
    </row>
    <row r="5" spans="1:10" s="27" customFormat="1" ht="18.95" customHeight="1">
      <c r="A5" s="459" t="str">
        <f>SHELL!A5</f>
        <v>WATERPROOF/BREATHABILITY:</v>
      </c>
      <c r="B5" s="460"/>
      <c r="C5" s="63" t="str">
        <f>SHELL!C5</f>
        <v>10K/10K</v>
      </c>
      <c r="D5" s="109"/>
      <c r="E5" s="109"/>
      <c r="F5" s="462" t="str">
        <f>SHELL!F5</f>
        <v>BLOCK:</v>
      </c>
      <c r="G5" s="463"/>
      <c r="H5" s="474">
        <f>SHELL!H5</f>
        <v>0</v>
      </c>
      <c r="I5" s="475"/>
      <c r="J5" s="476"/>
    </row>
    <row r="6" spans="1:10" s="27" customFormat="1" ht="16.5">
      <c r="A6" s="459" t="str">
        <f>SHELL!A6</f>
        <v>SEAM SEALING:</v>
      </c>
      <c r="B6" s="460"/>
      <c r="C6" s="63" t="str">
        <f>SHELL!C6</f>
        <v>CRITICALLY SEAM SEALED</v>
      </c>
      <c r="D6" s="109"/>
      <c r="E6" s="109"/>
      <c r="F6" s="433" t="str">
        <f>SHELL!F6</f>
        <v>FIT:</v>
      </c>
      <c r="G6" s="464"/>
      <c r="H6" s="479">
        <f>SHELL!H6</f>
        <v>0</v>
      </c>
      <c r="I6" s="480"/>
      <c r="J6" s="481"/>
    </row>
    <row r="7" spans="1:10" s="27" customFormat="1" ht="17.25" thickBot="1">
      <c r="A7" s="449" t="str">
        <f>SHELL!A7</f>
        <v>INSULATION:</v>
      </c>
      <c r="B7" s="478"/>
      <c r="C7" s="115" t="str">
        <f>SHELL!C7</f>
        <v>150G PINNECO CORE ALL OVER</v>
      </c>
      <c r="D7" s="122"/>
      <c r="E7" s="122"/>
      <c r="F7" s="453" t="str">
        <f>SHELL!F7</f>
        <v>TARGET FOB:</v>
      </c>
      <c r="G7" s="477"/>
      <c r="H7" s="482">
        <f>SHELL!H7</f>
        <v>0</v>
      </c>
      <c r="I7" s="483"/>
      <c r="J7" s="484"/>
    </row>
    <row r="8" spans="1:10" ht="21.95" customHeight="1" thickBot="1">
      <c r="A8" s="5"/>
      <c r="B8" s="5"/>
      <c r="C8" s="15"/>
      <c r="D8" s="33"/>
      <c r="E8" s="7"/>
      <c r="F8" s="32"/>
      <c r="G8" s="2"/>
      <c r="H8" s="2"/>
      <c r="I8" s="2"/>
      <c r="J8" s="2"/>
    </row>
    <row r="9" spans="1:10" s="14" customFormat="1" ht="24.75" thickBot="1">
      <c r="A9" s="140" t="s">
        <v>71</v>
      </c>
      <c r="B9" s="130" t="s">
        <v>119</v>
      </c>
      <c r="C9" s="130" t="s">
        <v>118</v>
      </c>
      <c r="D9" s="130" t="s">
        <v>70</v>
      </c>
      <c r="E9" s="130" t="str">
        <f>SHELL!E10</f>
        <v>COLORWAY 1</v>
      </c>
      <c r="F9" s="130" t="str">
        <f>SHELL!F10</f>
        <v>COLORWAY 2</v>
      </c>
      <c r="G9" s="130" t="str">
        <f>SHELL!G10</f>
        <v>COLORWAY 3</v>
      </c>
      <c r="H9" s="130" t="str">
        <f>SHELL!H10</f>
        <v>COLORWAY 4</v>
      </c>
      <c r="I9" s="130" t="str">
        <f>SHELL!I10</f>
        <v>COLORWAY 5</v>
      </c>
      <c r="J9" s="134">
        <f>SHELL!J10</f>
        <v>0</v>
      </c>
    </row>
    <row r="10" spans="1:10" s="14" customFormat="1" ht="48">
      <c r="A10" s="417" t="s">
        <v>281</v>
      </c>
      <c r="B10" s="124" t="s">
        <v>211</v>
      </c>
      <c r="C10" s="124" t="s">
        <v>110</v>
      </c>
      <c r="D10" s="124">
        <v>1</v>
      </c>
      <c r="E10" s="141" t="s">
        <v>109</v>
      </c>
      <c r="F10" s="141"/>
      <c r="G10" s="141"/>
      <c r="H10" s="141"/>
      <c r="I10" s="141"/>
      <c r="J10" s="124"/>
    </row>
    <row r="11" spans="1:10" s="14" customFormat="1" ht="48">
      <c r="A11" s="417" t="s">
        <v>287</v>
      </c>
      <c r="B11" s="411" t="s">
        <v>254</v>
      </c>
      <c r="C11" s="124" t="s">
        <v>87</v>
      </c>
      <c r="D11" s="124">
        <v>1</v>
      </c>
      <c r="E11" s="141" t="s">
        <v>109</v>
      </c>
      <c r="F11" s="141"/>
      <c r="G11" s="141"/>
      <c r="H11" s="141"/>
      <c r="I11" s="141"/>
      <c r="J11" s="124"/>
    </row>
    <row r="12" spans="1:10" s="14" customFormat="1" ht="48">
      <c r="A12" s="417" t="s">
        <v>283</v>
      </c>
      <c r="B12" s="411" t="s">
        <v>284</v>
      </c>
      <c r="C12" s="411" t="s">
        <v>285</v>
      </c>
      <c r="D12" s="411" t="s">
        <v>113</v>
      </c>
      <c r="E12" s="141" t="s">
        <v>109</v>
      </c>
      <c r="F12" s="141"/>
      <c r="G12" s="141"/>
      <c r="H12" s="141"/>
      <c r="I12" s="141"/>
      <c r="J12" s="124"/>
    </row>
    <row r="13" spans="1:10" s="14" customFormat="1" ht="48">
      <c r="A13" s="125" t="s">
        <v>210</v>
      </c>
      <c r="B13" s="411" t="s">
        <v>254</v>
      </c>
      <c r="C13" s="124" t="s">
        <v>112</v>
      </c>
      <c r="D13" s="124" t="s">
        <v>113</v>
      </c>
      <c r="E13" s="141" t="s">
        <v>109</v>
      </c>
      <c r="F13" s="141"/>
      <c r="G13" s="141"/>
      <c r="H13" s="141"/>
      <c r="I13" s="141"/>
      <c r="J13" s="124"/>
    </row>
    <row r="14" spans="1:10" s="14" customFormat="1" ht="48">
      <c r="A14" s="125" t="s">
        <v>170</v>
      </c>
      <c r="B14" s="411" t="s">
        <v>254</v>
      </c>
      <c r="C14" s="124" t="s">
        <v>114</v>
      </c>
      <c r="D14" s="124">
        <v>1</v>
      </c>
      <c r="E14" s="141" t="s">
        <v>109</v>
      </c>
      <c r="F14" s="141"/>
      <c r="G14" s="141"/>
      <c r="H14" s="141"/>
      <c r="I14" s="141"/>
      <c r="J14" s="124"/>
    </row>
    <row r="15" spans="1:10" s="14" customFormat="1" ht="12.75" thickBot="1">
      <c r="A15" s="17"/>
      <c r="B15" s="47"/>
      <c r="C15" s="47"/>
      <c r="D15" s="47"/>
      <c r="E15" s="100"/>
      <c r="F15" s="17"/>
      <c r="G15" s="47"/>
      <c r="H15" s="17"/>
      <c r="I15" s="17"/>
      <c r="J15" s="17"/>
    </row>
    <row r="16" spans="1:10" s="14" customFormat="1" ht="24">
      <c r="A16" s="181" t="s">
        <v>120</v>
      </c>
      <c r="B16" s="182" t="s">
        <v>119</v>
      </c>
      <c r="C16" s="182" t="s">
        <v>118</v>
      </c>
      <c r="D16" s="182" t="str">
        <f>D9</f>
        <v>AMOUNT</v>
      </c>
      <c r="E16" s="182" t="str">
        <f>SHELL!E10</f>
        <v>COLORWAY 1</v>
      </c>
      <c r="F16" s="182" t="str">
        <f>SHELL!F10</f>
        <v>COLORWAY 2</v>
      </c>
      <c r="G16" s="182" t="str">
        <f>SHELL!G10</f>
        <v>COLORWAY 3</v>
      </c>
      <c r="H16" s="182" t="str">
        <f>SHELL!H10</f>
        <v>COLORWAY 4</v>
      </c>
      <c r="I16" s="182" t="str">
        <f>SHELL!I10</f>
        <v>COLORWAY 5</v>
      </c>
      <c r="J16" s="183">
        <f>SHELL!J10</f>
        <v>0</v>
      </c>
    </row>
    <row r="17" spans="1:10" s="14" customFormat="1" ht="24">
      <c r="A17" s="124" t="s">
        <v>212</v>
      </c>
      <c r="B17" s="124" t="s">
        <v>213</v>
      </c>
      <c r="C17" s="124" t="s">
        <v>110</v>
      </c>
      <c r="D17" s="124">
        <v>1</v>
      </c>
      <c r="E17" s="124" t="s">
        <v>214</v>
      </c>
      <c r="F17" s="124"/>
      <c r="G17" s="124"/>
      <c r="H17" s="124"/>
      <c r="I17" s="124"/>
      <c r="J17" s="184"/>
    </row>
    <row r="18" spans="1:10" s="14" customFormat="1" ht="24">
      <c r="A18" s="124" t="s">
        <v>212</v>
      </c>
      <c r="B18" s="124" t="s">
        <v>213</v>
      </c>
      <c r="C18" s="124" t="s">
        <v>215</v>
      </c>
      <c r="D18" s="124">
        <v>1</v>
      </c>
      <c r="E18" s="124" t="s">
        <v>214</v>
      </c>
      <c r="F18" s="124"/>
      <c r="G18" s="124"/>
      <c r="H18" s="124"/>
      <c r="I18" s="124"/>
      <c r="J18" s="184"/>
    </row>
    <row r="19" spans="1:10" s="14" customFormat="1" ht="24">
      <c r="A19" s="124" t="s">
        <v>212</v>
      </c>
      <c r="B19" s="124" t="s">
        <v>213</v>
      </c>
      <c r="C19" s="124" t="s">
        <v>111</v>
      </c>
      <c r="D19" s="124" t="s">
        <v>113</v>
      </c>
      <c r="E19" s="124" t="s">
        <v>214</v>
      </c>
      <c r="F19" s="124"/>
      <c r="G19" s="124"/>
      <c r="H19" s="124"/>
      <c r="I19" s="124"/>
      <c r="J19" s="184"/>
    </row>
    <row r="20" spans="1:10" s="14" customFormat="1" ht="24">
      <c r="A20" s="124" t="s">
        <v>212</v>
      </c>
      <c r="B20" s="124" t="s">
        <v>213</v>
      </c>
      <c r="C20" s="124" t="s">
        <v>114</v>
      </c>
      <c r="D20" s="124">
        <v>1</v>
      </c>
      <c r="E20" s="124" t="s">
        <v>214</v>
      </c>
      <c r="F20" s="124"/>
      <c r="G20" s="124"/>
      <c r="H20" s="124"/>
      <c r="I20" s="124"/>
      <c r="J20" s="184"/>
    </row>
    <row r="21" spans="1:10" s="14" customFormat="1" ht="12.75" thickBot="1">
      <c r="A21" s="17"/>
      <c r="B21" s="47"/>
      <c r="C21" s="47"/>
      <c r="D21" s="47"/>
      <c r="E21" s="100"/>
      <c r="F21" s="17"/>
      <c r="G21" s="47"/>
      <c r="H21" s="17"/>
      <c r="I21" s="17"/>
      <c r="J21" s="17"/>
    </row>
    <row r="22" spans="1:10" s="14" customFormat="1" ht="24.75" thickBot="1">
      <c r="A22" s="140" t="s">
        <v>121</v>
      </c>
      <c r="B22" s="130" t="s">
        <v>119</v>
      </c>
      <c r="C22" s="130" t="s">
        <v>118</v>
      </c>
      <c r="D22" s="130" t="str">
        <f>D9</f>
        <v>AMOUNT</v>
      </c>
      <c r="E22" s="131" t="str">
        <f>SHELL!E10</f>
        <v>COLORWAY 1</v>
      </c>
      <c r="F22" s="131" t="str">
        <f>SHELL!F10</f>
        <v>COLORWAY 2</v>
      </c>
      <c r="G22" s="131" t="str">
        <f>SHELL!G10</f>
        <v>COLORWAY 3</v>
      </c>
      <c r="H22" s="131" t="str">
        <f>SHELL!H10</f>
        <v>COLORWAY 4</v>
      </c>
      <c r="I22" s="131" t="str">
        <f>SHELL!I10</f>
        <v>COLORWAY 5</v>
      </c>
      <c r="J22" s="60">
        <f>SHELL!J10</f>
        <v>0</v>
      </c>
    </row>
    <row r="23" spans="1:10" s="14" customFormat="1" ht="24">
      <c r="A23" s="125" t="s">
        <v>100</v>
      </c>
      <c r="B23" s="112" t="s">
        <v>116</v>
      </c>
      <c r="C23" s="125" t="s">
        <v>99</v>
      </c>
      <c r="D23" s="128">
        <v>2</v>
      </c>
      <c r="E23" s="145" t="s">
        <v>115</v>
      </c>
      <c r="F23" s="125"/>
      <c r="G23" s="125"/>
      <c r="H23" s="125"/>
      <c r="I23" s="125"/>
      <c r="J23" s="92"/>
    </row>
    <row r="24" spans="1:10" s="14" customFormat="1" ht="24">
      <c r="A24" s="125" t="s">
        <v>100</v>
      </c>
      <c r="B24" s="125"/>
      <c r="C24" s="125" t="s">
        <v>216</v>
      </c>
      <c r="D24" s="124">
        <v>4</v>
      </c>
      <c r="E24" s="145" t="s">
        <v>101</v>
      </c>
      <c r="F24" s="125"/>
      <c r="G24" s="125"/>
      <c r="H24" s="125"/>
      <c r="I24" s="125"/>
      <c r="J24" s="92"/>
    </row>
    <row r="25" spans="1:10" s="14" customFormat="1">
      <c r="A25" s="417" t="s">
        <v>280</v>
      </c>
      <c r="B25" s="411"/>
      <c r="C25" s="417" t="s">
        <v>280</v>
      </c>
      <c r="D25" s="422">
        <v>1</v>
      </c>
      <c r="E25" s="421" t="s">
        <v>101</v>
      </c>
      <c r="F25" s="125"/>
      <c r="G25" s="125"/>
      <c r="H25" s="125"/>
      <c r="I25" s="125"/>
      <c r="J25" s="92"/>
    </row>
    <row r="26" spans="1:10" s="14" customFormat="1">
      <c r="A26" s="124"/>
      <c r="B26" s="124"/>
      <c r="C26" s="143"/>
      <c r="D26" s="142"/>
      <c r="E26" s="124"/>
      <c r="F26" s="124"/>
      <c r="G26" s="124"/>
      <c r="H26" s="124"/>
      <c r="I26" s="124"/>
      <c r="J26" s="90"/>
    </row>
    <row r="27" spans="1:10" s="14" customFormat="1" ht="12.75" thickBot="1">
      <c r="A27" s="17"/>
      <c r="B27" s="17"/>
      <c r="C27" s="95"/>
      <c r="D27" s="47"/>
      <c r="E27" s="17"/>
      <c r="F27" s="17"/>
      <c r="G27" s="17"/>
      <c r="H27" s="17"/>
      <c r="I27" s="17"/>
      <c r="J27" s="17"/>
    </row>
    <row r="28" spans="1:10" s="14" customFormat="1" ht="24.75" thickBot="1">
      <c r="A28" s="140" t="s">
        <v>117</v>
      </c>
      <c r="B28" s="130" t="s">
        <v>119</v>
      </c>
      <c r="C28" s="130" t="s">
        <v>118</v>
      </c>
      <c r="D28" s="130" t="str">
        <f>D9</f>
        <v>AMOUNT</v>
      </c>
      <c r="E28" s="20" t="str">
        <f>SHELL!E10</f>
        <v>COLORWAY 1</v>
      </c>
      <c r="F28" s="20" t="str">
        <f>SHELL!F10</f>
        <v>COLORWAY 2</v>
      </c>
      <c r="G28" s="20" t="str">
        <f>SHELL!G10</f>
        <v>COLORWAY 3</v>
      </c>
      <c r="H28" s="20" t="str">
        <f>SHELL!H10</f>
        <v>COLORWAY 4</v>
      </c>
      <c r="I28" s="20" t="str">
        <f>SHELL!I10</f>
        <v>COLORWAY 5</v>
      </c>
      <c r="J28" s="41">
        <f>SHELL!J10</f>
        <v>0</v>
      </c>
    </row>
    <row r="29" spans="1:10" s="14" customFormat="1">
      <c r="A29" s="125" t="s">
        <v>217</v>
      </c>
      <c r="B29" s="112" t="s">
        <v>171</v>
      </c>
      <c r="C29" s="125" t="s">
        <v>233</v>
      </c>
      <c r="D29" s="124" t="s">
        <v>219</v>
      </c>
      <c r="E29" s="125" t="s">
        <v>98</v>
      </c>
      <c r="F29" s="125"/>
      <c r="G29" s="125"/>
      <c r="H29" s="125"/>
      <c r="I29" s="125"/>
      <c r="J29" s="144"/>
    </row>
    <row r="30" spans="1:10" s="14" customFormat="1">
      <c r="A30" s="125" t="s">
        <v>14</v>
      </c>
      <c r="B30" s="112"/>
      <c r="C30" s="125" t="s">
        <v>233</v>
      </c>
      <c r="D30" s="124" t="s">
        <v>220</v>
      </c>
      <c r="E30" s="145" t="s">
        <v>101</v>
      </c>
      <c r="F30" s="125"/>
      <c r="G30" s="125"/>
      <c r="H30" s="125"/>
      <c r="I30" s="125"/>
      <c r="J30" s="144"/>
    </row>
    <row r="31" spans="1:10" s="14" customFormat="1">
      <c r="A31" s="125" t="s">
        <v>221</v>
      </c>
      <c r="B31" s="112"/>
      <c r="C31" s="125" t="s">
        <v>233</v>
      </c>
      <c r="D31" s="124" t="s">
        <v>220</v>
      </c>
      <c r="E31" s="145" t="s">
        <v>101</v>
      </c>
      <c r="F31" s="125"/>
      <c r="G31" s="125"/>
      <c r="H31" s="125"/>
      <c r="I31" s="125"/>
      <c r="J31" s="144"/>
    </row>
    <row r="32" spans="1:10" s="14" customFormat="1" ht="36">
      <c r="A32" s="125" t="s">
        <v>232</v>
      </c>
      <c r="B32" s="396" t="s">
        <v>231</v>
      </c>
      <c r="C32" s="125" t="s">
        <v>232</v>
      </c>
      <c r="D32" s="124">
        <v>1</v>
      </c>
      <c r="E32" s="125" t="s">
        <v>101</v>
      </c>
      <c r="F32" s="125"/>
      <c r="G32" s="125"/>
      <c r="H32" s="125"/>
      <c r="I32" s="125"/>
      <c r="J32" s="144"/>
    </row>
    <row r="33" spans="1:10" s="14" customFormat="1">
      <c r="A33" s="125" t="s">
        <v>217</v>
      </c>
      <c r="B33" s="112" t="s">
        <v>171</v>
      </c>
      <c r="C33" s="125" t="s">
        <v>218</v>
      </c>
      <c r="D33" s="124" t="s">
        <v>219</v>
      </c>
      <c r="E33" s="125" t="s">
        <v>98</v>
      </c>
      <c r="F33" s="125"/>
      <c r="G33" s="125"/>
      <c r="H33" s="125"/>
      <c r="I33" s="125"/>
      <c r="J33" s="144"/>
    </row>
    <row r="34" spans="1:10" s="14" customFormat="1">
      <c r="A34" s="125" t="s">
        <v>14</v>
      </c>
      <c r="B34" s="112"/>
      <c r="C34" s="125" t="s">
        <v>218</v>
      </c>
      <c r="D34" s="124" t="s">
        <v>220</v>
      </c>
      <c r="E34" s="145" t="s">
        <v>101</v>
      </c>
      <c r="F34" s="125"/>
      <c r="G34" s="125"/>
      <c r="H34" s="125"/>
      <c r="I34" s="125"/>
      <c r="J34" s="144"/>
    </row>
    <row r="35" spans="1:10" s="14" customFormat="1">
      <c r="A35" s="125" t="s">
        <v>221</v>
      </c>
      <c r="B35" s="112"/>
      <c r="C35" s="125" t="s">
        <v>218</v>
      </c>
      <c r="D35" s="124" t="s">
        <v>220</v>
      </c>
      <c r="E35" s="145" t="s">
        <v>101</v>
      </c>
      <c r="F35" s="125"/>
      <c r="G35" s="125"/>
      <c r="H35" s="125"/>
      <c r="I35" s="125"/>
      <c r="J35" s="144"/>
    </row>
    <row r="36" spans="1:10" s="14" customFormat="1">
      <c r="A36" s="125" t="s">
        <v>222</v>
      </c>
      <c r="B36" s="112"/>
      <c r="C36" s="125" t="s">
        <v>223</v>
      </c>
      <c r="D36" s="124">
        <v>1</v>
      </c>
      <c r="E36" s="145" t="s">
        <v>101</v>
      </c>
      <c r="F36" s="125"/>
      <c r="G36" s="125"/>
      <c r="H36" s="125"/>
      <c r="I36" s="125"/>
      <c r="J36" s="144"/>
    </row>
    <row r="37" spans="1:10" s="14" customFormat="1" ht="24">
      <c r="A37" s="417" t="s">
        <v>266</v>
      </c>
      <c r="B37" s="411" t="s">
        <v>267</v>
      </c>
      <c r="C37" s="417" t="s">
        <v>268</v>
      </c>
      <c r="D37" s="411" t="s">
        <v>269</v>
      </c>
      <c r="E37" s="417" t="s">
        <v>98</v>
      </c>
      <c r="F37" s="125"/>
      <c r="G37" s="125"/>
      <c r="H37" s="125"/>
      <c r="I37" s="125"/>
      <c r="J37" s="144"/>
    </row>
    <row r="38" spans="1:10" s="14" customFormat="1" ht="24">
      <c r="A38" s="417" t="s">
        <v>266</v>
      </c>
      <c r="B38" s="411" t="s">
        <v>267</v>
      </c>
      <c r="C38" s="417" t="s">
        <v>270</v>
      </c>
      <c r="D38" s="411" t="s">
        <v>271</v>
      </c>
      <c r="E38" s="417" t="s">
        <v>98</v>
      </c>
      <c r="F38" s="125"/>
      <c r="G38" s="125"/>
      <c r="H38" s="125"/>
      <c r="I38" s="125"/>
      <c r="J38" s="144"/>
    </row>
    <row r="39" spans="1:10" s="14" customFormat="1" ht="24">
      <c r="A39" s="417" t="s">
        <v>266</v>
      </c>
      <c r="B39" s="418" t="s">
        <v>267</v>
      </c>
      <c r="C39" s="419" t="s">
        <v>272</v>
      </c>
      <c r="D39" s="418" t="s">
        <v>273</v>
      </c>
      <c r="E39" s="419" t="s">
        <v>274</v>
      </c>
      <c r="F39" s="125"/>
      <c r="G39" s="125"/>
      <c r="H39" s="125"/>
      <c r="I39" s="125"/>
      <c r="J39" s="144"/>
    </row>
    <row r="40" spans="1:10" s="14" customFormat="1" ht="12.75" thickBot="1">
      <c r="A40" s="17"/>
      <c r="B40" s="17"/>
      <c r="C40" s="95"/>
      <c r="D40" s="47"/>
      <c r="E40" s="17"/>
      <c r="F40" s="17"/>
      <c r="G40" s="17"/>
      <c r="H40" s="17"/>
      <c r="I40" s="17"/>
      <c r="J40" s="17"/>
    </row>
    <row r="41" spans="1:10" s="14" customFormat="1" ht="24.75" thickBot="1">
      <c r="A41" s="140" t="s">
        <v>122</v>
      </c>
      <c r="B41" s="130" t="s">
        <v>119</v>
      </c>
      <c r="C41" s="130" t="s">
        <v>118</v>
      </c>
      <c r="D41" s="130" t="str">
        <f>D9</f>
        <v>AMOUNT</v>
      </c>
      <c r="E41" s="131" t="str">
        <f>SHELL!E10</f>
        <v>COLORWAY 1</v>
      </c>
      <c r="F41" s="131" t="str">
        <f>SHELL!F10</f>
        <v>COLORWAY 2</v>
      </c>
      <c r="G41" s="131" t="str">
        <f>SHELL!G10</f>
        <v>COLORWAY 3</v>
      </c>
      <c r="H41" s="131" t="str">
        <f>SHELL!H10</f>
        <v>COLORWAY 4</v>
      </c>
      <c r="I41" s="131" t="str">
        <f>SHELL!I10</f>
        <v>COLORWAY 5</v>
      </c>
      <c r="J41" s="139">
        <f>SHELL!J10</f>
        <v>0</v>
      </c>
    </row>
    <row r="42" spans="1:10" s="14" customFormat="1" ht="24">
      <c r="A42" s="113" t="s">
        <v>234</v>
      </c>
      <c r="B42" s="112" t="s">
        <v>175</v>
      </c>
      <c r="C42" s="125" t="s">
        <v>5</v>
      </c>
      <c r="D42" s="124" t="s">
        <v>113</v>
      </c>
      <c r="E42" s="145" t="s">
        <v>101</v>
      </c>
      <c r="F42" s="145"/>
      <c r="G42" s="145"/>
      <c r="H42" s="145"/>
      <c r="I42" s="145"/>
      <c r="J42" s="145"/>
    </row>
    <row r="43" spans="1:10" s="14" customFormat="1">
      <c r="A43" s="113" t="s">
        <v>235</v>
      </c>
      <c r="B43" s="112" t="s">
        <v>85</v>
      </c>
      <c r="C43" s="125" t="s">
        <v>6</v>
      </c>
      <c r="D43" s="124" t="s">
        <v>113</v>
      </c>
      <c r="E43" s="145" t="s">
        <v>101</v>
      </c>
      <c r="F43" s="145"/>
      <c r="G43" s="145"/>
      <c r="H43" s="145"/>
      <c r="I43" s="145"/>
      <c r="J43" s="145"/>
    </row>
    <row r="44" spans="1:10" s="14" customFormat="1" ht="24">
      <c r="A44" s="113" t="s">
        <v>234</v>
      </c>
      <c r="B44" s="112" t="s">
        <v>85</v>
      </c>
      <c r="C44" s="125" t="s">
        <v>7</v>
      </c>
      <c r="D44" s="124">
        <v>1</v>
      </c>
      <c r="E44" s="145" t="s">
        <v>101</v>
      </c>
      <c r="F44" s="145"/>
      <c r="G44" s="145"/>
      <c r="H44" s="145"/>
      <c r="I44" s="145"/>
      <c r="J44" s="145"/>
    </row>
    <row r="45" spans="1:10" s="14" customFormat="1">
      <c r="A45" s="113" t="s">
        <v>88</v>
      </c>
      <c r="B45" s="112" t="s">
        <v>85</v>
      </c>
      <c r="C45" s="125" t="s">
        <v>89</v>
      </c>
      <c r="D45" s="124">
        <v>1</v>
      </c>
      <c r="E45" s="145" t="s">
        <v>101</v>
      </c>
      <c r="F45" s="145"/>
      <c r="G45" s="145"/>
      <c r="H45" s="145"/>
      <c r="I45" s="145"/>
      <c r="J45" s="145"/>
    </row>
    <row r="46" spans="1:10" s="14" customFormat="1">
      <c r="A46" s="113" t="s">
        <v>88</v>
      </c>
      <c r="B46" s="112" t="s">
        <v>85</v>
      </c>
      <c r="C46" s="125" t="s">
        <v>90</v>
      </c>
      <c r="D46" s="124">
        <v>1</v>
      </c>
      <c r="E46" s="145" t="s">
        <v>101</v>
      </c>
      <c r="F46" s="145"/>
      <c r="G46" s="145"/>
      <c r="H46" s="145"/>
      <c r="I46" s="145"/>
      <c r="J46" s="145"/>
    </row>
    <row r="47" spans="1:10" s="14" customFormat="1" ht="24">
      <c r="A47" s="113" t="s">
        <v>236</v>
      </c>
      <c r="B47" s="112" t="s">
        <v>85</v>
      </c>
      <c r="C47" s="125" t="s">
        <v>237</v>
      </c>
      <c r="D47" s="124">
        <v>1</v>
      </c>
      <c r="E47" s="145" t="s">
        <v>101</v>
      </c>
      <c r="F47" s="145"/>
      <c r="G47" s="145"/>
      <c r="H47" s="145"/>
      <c r="I47" s="145"/>
      <c r="J47" s="145"/>
    </row>
    <row r="48" spans="1:10" s="14" customFormat="1" ht="36">
      <c r="A48" s="417" t="s">
        <v>275</v>
      </c>
      <c r="B48" s="411" t="s">
        <v>85</v>
      </c>
      <c r="C48" s="417" t="s">
        <v>276</v>
      </c>
      <c r="D48" s="411">
        <v>1</v>
      </c>
      <c r="E48" s="421" t="s">
        <v>101</v>
      </c>
      <c r="F48" s="145"/>
      <c r="G48" s="145"/>
      <c r="H48" s="145"/>
      <c r="I48" s="145"/>
      <c r="J48" s="145"/>
    </row>
    <row r="49" spans="1:10" s="14" customFormat="1" ht="24">
      <c r="A49" s="417" t="s">
        <v>277</v>
      </c>
      <c r="B49" s="411" t="s">
        <v>85</v>
      </c>
      <c r="C49" s="417" t="s">
        <v>278</v>
      </c>
      <c r="D49" s="411" t="s">
        <v>279</v>
      </c>
      <c r="E49" s="421" t="s">
        <v>101</v>
      </c>
      <c r="F49" s="145"/>
      <c r="G49" s="145"/>
      <c r="H49" s="145"/>
      <c r="I49" s="145"/>
      <c r="J49" s="145"/>
    </row>
    <row r="50" spans="1:10" s="14" customFormat="1">
      <c r="A50" s="7"/>
      <c r="B50" s="7"/>
      <c r="C50" s="48"/>
      <c r="D50" s="48"/>
      <c r="E50" s="420"/>
      <c r="F50" s="420"/>
      <c r="G50" s="420"/>
      <c r="H50" s="420"/>
      <c r="I50" s="420"/>
      <c r="J50" s="420"/>
    </row>
    <row r="51" spans="1:10" s="14" customFormat="1" ht="12.75" thickBot="1">
      <c r="A51" s="17"/>
      <c r="B51" s="17"/>
      <c r="C51" s="95"/>
      <c r="D51" s="47"/>
      <c r="E51" s="17"/>
      <c r="F51" s="17"/>
      <c r="G51" s="17"/>
      <c r="H51" s="17"/>
      <c r="I51" s="17"/>
      <c r="J51" s="17"/>
    </row>
    <row r="52" spans="1:10" s="14" customFormat="1" ht="24.75" thickBot="1">
      <c r="A52" s="140" t="s">
        <v>127</v>
      </c>
      <c r="B52" s="130" t="s">
        <v>119</v>
      </c>
      <c r="C52" s="130" t="s">
        <v>118</v>
      </c>
      <c r="D52" s="130" t="str">
        <f>D16</f>
        <v>AMOUNT</v>
      </c>
      <c r="E52" s="130" t="str">
        <f>SHELL!E10</f>
        <v>COLORWAY 1</v>
      </c>
      <c r="F52" s="130" t="str">
        <f>SHELL!F10</f>
        <v>COLORWAY 2</v>
      </c>
      <c r="G52" s="130" t="str">
        <f>SHELL!G10</f>
        <v>COLORWAY 3</v>
      </c>
      <c r="H52" s="130" t="str">
        <f>SHELL!H10</f>
        <v>COLORWAY 4</v>
      </c>
      <c r="I52" s="130" t="str">
        <f>SHELL!I10</f>
        <v>COLORWAY 5</v>
      </c>
      <c r="J52" s="130">
        <f>SHELL!J10</f>
        <v>0</v>
      </c>
    </row>
    <row r="53" spans="1:10" s="14" customFormat="1" ht="24">
      <c r="A53" s="337" t="s">
        <v>238</v>
      </c>
      <c r="B53" s="112" t="s">
        <v>85</v>
      </c>
      <c r="C53" s="124" t="s">
        <v>91</v>
      </c>
      <c r="D53" s="142">
        <v>1</v>
      </c>
      <c r="E53" s="124" t="s">
        <v>86</v>
      </c>
      <c r="F53" s="124"/>
      <c r="G53" s="124"/>
      <c r="H53" s="124"/>
      <c r="I53" s="124"/>
      <c r="J53" s="124"/>
    </row>
    <row r="54" spans="1:10" s="14" customFormat="1" ht="24">
      <c r="A54" s="337" t="s">
        <v>172</v>
      </c>
      <c r="B54" s="112" t="s">
        <v>85</v>
      </c>
      <c r="C54" s="124" t="s">
        <v>92</v>
      </c>
      <c r="D54" s="124">
        <v>4</v>
      </c>
      <c r="E54" s="124" t="s">
        <v>86</v>
      </c>
      <c r="F54" s="124"/>
      <c r="G54" s="124"/>
      <c r="H54" s="124"/>
      <c r="I54" s="124"/>
      <c r="J54" s="124"/>
    </row>
    <row r="55" spans="1:10" s="14" customFormat="1" ht="24">
      <c r="A55" s="337" t="s">
        <v>239</v>
      </c>
      <c r="B55" s="124" t="s">
        <v>240</v>
      </c>
      <c r="C55" s="124" t="s">
        <v>173</v>
      </c>
      <c r="D55" s="124" t="s">
        <v>113</v>
      </c>
      <c r="E55" s="124" t="s">
        <v>86</v>
      </c>
      <c r="F55" s="124"/>
      <c r="G55" s="124"/>
      <c r="H55" s="124"/>
      <c r="I55" s="124"/>
      <c r="J55" s="124"/>
    </row>
    <row r="56" spans="1:10" s="14" customFormat="1" ht="24">
      <c r="A56" s="337" t="s">
        <v>241</v>
      </c>
      <c r="B56" s="124" t="s">
        <v>242</v>
      </c>
      <c r="C56" s="124" t="s">
        <v>174</v>
      </c>
      <c r="D56" s="124" t="s">
        <v>113</v>
      </c>
      <c r="E56" s="124" t="s">
        <v>86</v>
      </c>
      <c r="F56" s="124"/>
      <c r="G56" s="124"/>
      <c r="H56" s="124"/>
      <c r="I56" s="124"/>
      <c r="J56" s="124"/>
    </row>
    <row r="57" spans="1:10" s="14" customFormat="1" ht="12.75" thickBot="1">
      <c r="A57" s="47"/>
      <c r="B57" s="47"/>
      <c r="C57" s="47"/>
      <c r="D57" s="47"/>
      <c r="E57" s="47"/>
      <c r="F57" s="47"/>
      <c r="G57" s="47"/>
      <c r="H57" s="47"/>
      <c r="I57" s="47"/>
      <c r="J57" s="47"/>
    </row>
    <row r="58" spans="1:10" s="14" customFormat="1" ht="12.75" thickBot="1">
      <c r="A58" s="146" t="s">
        <v>67</v>
      </c>
      <c r="B58" s="147" t="s">
        <v>68</v>
      </c>
      <c r="C58" s="147" t="s">
        <v>26</v>
      </c>
      <c r="D58" s="147" t="s">
        <v>27</v>
      </c>
      <c r="E58" s="147" t="str">
        <f>SHELL!E10</f>
        <v>COLORWAY 1</v>
      </c>
      <c r="F58" s="147" t="str">
        <f>SHELL!F10</f>
        <v>COLORWAY 2</v>
      </c>
      <c r="G58" s="147" t="str">
        <f>SHELL!G10</f>
        <v>COLORWAY 3</v>
      </c>
      <c r="H58" s="147" t="str">
        <f>SHELL!H10</f>
        <v>COLORWAY 4</v>
      </c>
      <c r="I58" s="147" t="str">
        <f>SHELL!I10</f>
        <v>COLORWAY 5</v>
      </c>
      <c r="J58" s="97">
        <f>SHELL!J10</f>
        <v>0</v>
      </c>
    </row>
    <row r="59" spans="1:10" s="14" customFormat="1">
      <c r="A59" s="125" t="s">
        <v>243</v>
      </c>
      <c r="B59" s="125" t="s">
        <v>244</v>
      </c>
      <c r="C59" s="397" t="s">
        <v>245</v>
      </c>
      <c r="D59" s="128"/>
      <c r="E59" s="124" t="s">
        <v>86</v>
      </c>
      <c r="F59" s="125"/>
      <c r="G59" s="125"/>
      <c r="H59" s="125"/>
      <c r="I59" s="125"/>
      <c r="J59" s="125"/>
    </row>
    <row r="60" spans="1:10" s="14" customFormat="1">
      <c r="A60" s="124" t="s">
        <v>246</v>
      </c>
      <c r="B60" s="125" t="s">
        <v>247</v>
      </c>
      <c r="C60" s="397" t="s">
        <v>245</v>
      </c>
      <c r="D60" s="142"/>
      <c r="E60" s="124" t="s">
        <v>86</v>
      </c>
      <c r="F60" s="125"/>
      <c r="G60" s="125"/>
      <c r="H60" s="125"/>
      <c r="I60" s="125"/>
      <c r="J60" s="125"/>
    </row>
    <row r="61" spans="1:10" s="14" customFormat="1">
      <c r="A61" s="124" t="s">
        <v>248</v>
      </c>
      <c r="B61" s="124"/>
      <c r="C61" s="397" t="s">
        <v>249</v>
      </c>
      <c r="D61" s="128"/>
      <c r="E61" s="124" t="s">
        <v>86</v>
      </c>
      <c r="F61" s="125"/>
      <c r="G61" s="125"/>
      <c r="H61" s="125"/>
      <c r="I61" s="125"/>
      <c r="J61" s="125"/>
    </row>
    <row r="62" spans="1:10" s="14" customFormat="1" ht="12.75" thickBot="1">
      <c r="A62" s="96"/>
      <c r="B62" s="96"/>
      <c r="C62" s="96"/>
      <c r="D62" s="96"/>
      <c r="E62" s="96"/>
      <c r="F62" s="96"/>
      <c r="G62" s="96"/>
      <c r="H62" s="96"/>
      <c r="I62" s="96"/>
      <c r="J62" s="96"/>
    </row>
    <row r="63" spans="1:10" s="14" customFormat="1" ht="24.75" thickBot="1">
      <c r="A63" s="146" t="s">
        <v>93</v>
      </c>
      <c r="B63" s="130" t="s">
        <v>119</v>
      </c>
      <c r="C63" s="130" t="s">
        <v>118</v>
      </c>
      <c r="D63" s="147" t="s">
        <v>27</v>
      </c>
      <c r="E63" s="147" t="str">
        <f>SHELL!E10</f>
        <v>COLORWAY 1</v>
      </c>
      <c r="F63" s="147" t="str">
        <f>SHELL!F10</f>
        <v>COLORWAY 2</v>
      </c>
      <c r="G63" s="147" t="str">
        <f>SHELL!G10</f>
        <v>COLORWAY 3</v>
      </c>
      <c r="H63" s="147" t="str">
        <f>SHELL!H10</f>
        <v>COLORWAY 4</v>
      </c>
      <c r="I63" s="147" t="str">
        <f>SHELL!I10</f>
        <v>COLORWAY 5</v>
      </c>
      <c r="J63" s="147">
        <f>SHELL!J10</f>
        <v>0</v>
      </c>
    </row>
    <row r="64" spans="1:10" s="14" customFormat="1" ht="24">
      <c r="A64" s="112" t="s">
        <v>250</v>
      </c>
      <c r="B64" s="112"/>
      <c r="C64" s="112" t="s">
        <v>94</v>
      </c>
      <c r="D64" s="111">
        <v>1</v>
      </c>
      <c r="E64" s="112"/>
      <c r="F64" s="38"/>
      <c r="G64" s="38"/>
      <c r="H64" s="38"/>
      <c r="I64" s="38"/>
      <c r="J64" s="38"/>
    </row>
    <row r="65" spans="1:10" s="14" customFormat="1">
      <c r="A65" s="112"/>
      <c r="B65" s="112"/>
      <c r="C65" s="112"/>
      <c r="D65" s="142"/>
      <c r="E65" s="112"/>
      <c r="F65" s="38"/>
      <c r="G65" s="38"/>
      <c r="H65" s="38"/>
      <c r="I65" s="38"/>
      <c r="J65" s="38"/>
    </row>
    <row r="66" spans="1:10" ht="12.75" thickBot="1"/>
    <row r="67" spans="1:10" s="14" customFormat="1" ht="24.75" thickBot="1">
      <c r="A67" s="146" t="s">
        <v>140</v>
      </c>
      <c r="B67" s="130" t="s">
        <v>119</v>
      </c>
      <c r="C67" s="130" t="s">
        <v>118</v>
      </c>
      <c r="D67" s="147" t="s">
        <v>27</v>
      </c>
      <c r="E67" s="147" t="str">
        <f>SHELL!E10</f>
        <v>COLORWAY 1</v>
      </c>
      <c r="F67" s="147" t="str">
        <f>SHELL!F10</f>
        <v>COLORWAY 2</v>
      </c>
      <c r="G67" s="147" t="str">
        <f>SHELL!G10</f>
        <v>COLORWAY 3</v>
      </c>
      <c r="H67" s="147" t="str">
        <f>SHELL!H10</f>
        <v>COLORWAY 4</v>
      </c>
      <c r="I67" s="147" t="str">
        <f>SHELL!I10</f>
        <v>COLORWAY 5</v>
      </c>
      <c r="J67" s="147">
        <f>SHELL!J10</f>
        <v>0</v>
      </c>
    </row>
    <row r="68" spans="1:10" s="14" customFormat="1">
      <c r="A68" s="112" t="s">
        <v>147</v>
      </c>
      <c r="B68" s="112"/>
      <c r="C68" s="112" t="s">
        <v>251</v>
      </c>
      <c r="D68" s="111">
        <v>1</v>
      </c>
      <c r="E68" s="112"/>
      <c r="F68" s="112"/>
      <c r="G68" s="112"/>
      <c r="H68" s="112"/>
      <c r="I68" s="112"/>
      <c r="J68" s="112"/>
    </row>
    <row r="69" spans="1:10" s="14" customFormat="1">
      <c r="A69" s="112"/>
      <c r="B69" s="112"/>
      <c r="C69" s="112"/>
      <c r="D69" s="142"/>
      <c r="E69" s="112"/>
      <c r="F69" s="112"/>
      <c r="G69" s="112"/>
      <c r="H69" s="112"/>
      <c r="I69" s="112"/>
      <c r="J69" s="112"/>
    </row>
    <row r="70" spans="1:10" ht="12.75" thickBot="1"/>
    <row r="71" spans="1:10" s="14" customFormat="1" ht="24.75" thickBot="1">
      <c r="A71" s="146" t="s">
        <v>141</v>
      </c>
      <c r="B71" s="130" t="s">
        <v>119</v>
      </c>
      <c r="C71" s="130" t="s">
        <v>118</v>
      </c>
      <c r="D71" s="147" t="s">
        <v>27</v>
      </c>
      <c r="E71" s="147" t="str">
        <f>SHELL!E10</f>
        <v>COLORWAY 1</v>
      </c>
      <c r="F71" s="147" t="str">
        <f>SHELL!F10</f>
        <v>COLORWAY 2</v>
      </c>
      <c r="G71" s="147" t="str">
        <f>SHELL!G10</f>
        <v>COLORWAY 3</v>
      </c>
      <c r="H71" s="147" t="str">
        <f>SHELL!H10</f>
        <v>COLORWAY 4</v>
      </c>
      <c r="I71" s="147" t="str">
        <f>SHELL!I10</f>
        <v>COLORWAY 5</v>
      </c>
      <c r="J71" s="147">
        <f>SHELL!J10</f>
        <v>0</v>
      </c>
    </row>
    <row r="72" spans="1:10" s="14" customFormat="1">
      <c r="A72" s="112" t="s">
        <v>142</v>
      </c>
      <c r="B72" s="112" t="s">
        <v>145</v>
      </c>
      <c r="C72" s="112" t="s">
        <v>146</v>
      </c>
      <c r="D72" s="111">
        <v>1</v>
      </c>
      <c r="E72" s="112"/>
      <c r="F72" s="112"/>
      <c r="G72" s="112"/>
      <c r="H72" s="112"/>
      <c r="I72" s="112"/>
      <c r="J72" s="112"/>
    </row>
    <row r="73" spans="1:10" s="14" customFormat="1">
      <c r="A73" s="112" t="s">
        <v>143</v>
      </c>
      <c r="B73" s="112" t="s">
        <v>145</v>
      </c>
      <c r="C73" s="112" t="s">
        <v>146</v>
      </c>
      <c r="D73" s="142">
        <v>1</v>
      </c>
      <c r="E73" s="112"/>
      <c r="F73" s="112"/>
      <c r="G73" s="112"/>
      <c r="H73" s="112"/>
      <c r="I73" s="112"/>
      <c r="J73" s="112"/>
    </row>
    <row r="74" spans="1:10" s="14" customFormat="1">
      <c r="A74" s="112" t="s">
        <v>144</v>
      </c>
      <c r="B74" s="112" t="s">
        <v>145</v>
      </c>
      <c r="C74" s="112" t="s">
        <v>146</v>
      </c>
      <c r="D74" s="142">
        <v>1</v>
      </c>
      <c r="E74" s="124"/>
      <c r="F74" s="112"/>
      <c r="G74" s="112"/>
      <c r="H74" s="112"/>
      <c r="I74" s="112"/>
      <c r="J74" s="112"/>
    </row>
  </sheetData>
  <mergeCells count="19">
    <mergeCell ref="F6:G6"/>
    <mergeCell ref="F7:G7"/>
    <mergeCell ref="A7:B7"/>
    <mergeCell ref="H6:J6"/>
    <mergeCell ref="H7:J7"/>
    <mergeCell ref="F3:G3"/>
    <mergeCell ref="F2:G2"/>
    <mergeCell ref="F5:G5"/>
    <mergeCell ref="F4:G4"/>
    <mergeCell ref="H2:J2"/>
    <mergeCell ref="H3:J3"/>
    <mergeCell ref="H4:J4"/>
    <mergeCell ref="H5:J5"/>
    <mergeCell ref="A1:B1"/>
    <mergeCell ref="A2:B2"/>
    <mergeCell ref="A3:B3"/>
    <mergeCell ref="A4:B4"/>
    <mergeCell ref="A5:B5"/>
    <mergeCell ref="A6:B6"/>
  </mergeCells>
  <phoneticPr fontId="10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79"/>
  <sheetViews>
    <sheetView showGridLines="0" showRuler="0" topLeftCell="A28" zoomScale="110" zoomScaleNormal="110" workbookViewId="0">
      <selection activeCell="J47" sqref="J47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6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8" t="str">
        <f>SHELL!$A$1</f>
        <v>BRAND WOMENS JACKET</v>
      </c>
      <c r="B1" s="211"/>
      <c r="C1" s="212"/>
      <c r="D1" s="177"/>
      <c r="E1" s="177"/>
      <c r="F1" s="345"/>
      <c r="G1" s="177"/>
      <c r="H1" s="177"/>
      <c r="I1" s="345"/>
      <c r="J1" s="213" t="str">
        <f>SHELL!$H$1</f>
        <v>SAMPLE SIZE SMALL / XS-L</v>
      </c>
      <c r="K1" s="177"/>
      <c r="L1" s="177"/>
      <c r="M1" s="185"/>
      <c r="N1" s="52"/>
      <c r="O1" s="185"/>
      <c r="P1" s="186"/>
      <c r="Q1" s="185"/>
      <c r="R1" s="185"/>
      <c r="S1" s="185"/>
      <c r="T1" s="187"/>
      <c r="U1" s="43"/>
      <c r="V1" s="44"/>
      <c r="W1" s="44"/>
    </row>
    <row r="2" spans="1:32">
      <c r="A2" s="63" t="s">
        <v>8</v>
      </c>
      <c r="B2" s="109"/>
      <c r="C2" s="209"/>
      <c r="D2" s="485" t="str">
        <f>SHELL!C2</f>
        <v>WINTER 2018/2019</v>
      </c>
      <c r="E2" s="486"/>
      <c r="F2" s="486"/>
      <c r="G2" s="486"/>
      <c r="H2" s="486"/>
      <c r="I2" s="487"/>
      <c r="J2" s="488" t="str">
        <f>SHELL!F2</f>
        <v>CONTRACTOR:</v>
      </c>
      <c r="K2" s="486"/>
      <c r="L2" s="486"/>
      <c r="M2" s="486"/>
      <c r="N2" s="486"/>
      <c r="O2" s="487"/>
      <c r="P2" s="489">
        <f>SHELL!H2</f>
        <v>0</v>
      </c>
      <c r="Q2" s="490"/>
      <c r="R2" s="490"/>
      <c r="S2" s="490"/>
      <c r="T2" s="491"/>
      <c r="U2" s="45"/>
      <c r="V2" s="42"/>
      <c r="W2" s="44"/>
    </row>
    <row r="3" spans="1:32">
      <c r="A3" s="176" t="s">
        <v>9</v>
      </c>
      <c r="B3" s="110"/>
      <c r="C3" s="210"/>
      <c r="D3" s="485" t="str">
        <f>SHELL!C3</f>
        <v>W18-103</v>
      </c>
      <c r="E3" s="486"/>
      <c r="F3" s="486"/>
      <c r="G3" s="486"/>
      <c r="H3" s="486"/>
      <c r="I3" s="487"/>
      <c r="J3" s="488" t="str">
        <f>SHELL!F3</f>
        <v>DATE CREATED:</v>
      </c>
      <c r="K3" s="486"/>
      <c r="L3" s="486"/>
      <c r="M3" s="486"/>
      <c r="N3" s="486"/>
      <c r="O3" s="487"/>
      <c r="P3" s="492">
        <f>SHELL!H3</f>
        <v>42818</v>
      </c>
      <c r="Q3" s="493"/>
      <c r="R3" s="493"/>
      <c r="S3" s="493"/>
      <c r="T3" s="494"/>
      <c r="U3" s="45"/>
      <c r="V3" s="43"/>
      <c r="W3" s="44"/>
    </row>
    <row r="4" spans="1:32" ht="15" customHeight="1">
      <c r="A4" s="91" t="s">
        <v>10</v>
      </c>
      <c r="B4" s="63"/>
      <c r="C4" s="209"/>
      <c r="D4" s="485" t="str">
        <f>SHELL!C4</f>
        <v>SPIRE</v>
      </c>
      <c r="E4" s="486"/>
      <c r="F4" s="486"/>
      <c r="G4" s="486"/>
      <c r="H4" s="486"/>
      <c r="I4" s="487"/>
      <c r="J4" s="488" t="str">
        <f>SHELL!F4</f>
        <v>DATE REVISED:</v>
      </c>
      <c r="K4" s="486"/>
      <c r="L4" s="486"/>
      <c r="M4" s="486"/>
      <c r="N4" s="486"/>
      <c r="O4" s="487"/>
      <c r="P4" s="492">
        <f>SHELL!H4</f>
        <v>42823</v>
      </c>
      <c r="Q4" s="493"/>
      <c r="R4" s="493"/>
      <c r="S4" s="493"/>
      <c r="T4" s="494"/>
      <c r="U4" s="45"/>
      <c r="V4" s="42"/>
      <c r="W4" s="44"/>
    </row>
    <row r="5" spans="1:32" ht="18" customHeight="1">
      <c r="A5" s="91" t="s">
        <v>11</v>
      </c>
      <c r="B5" s="63"/>
      <c r="C5" s="209"/>
      <c r="D5" s="485" t="str">
        <f>SHELL!C5</f>
        <v>10K/10K</v>
      </c>
      <c r="E5" s="486"/>
      <c r="F5" s="486"/>
      <c r="G5" s="486"/>
      <c r="H5" s="486"/>
      <c r="I5" s="487"/>
      <c r="J5" s="488" t="str">
        <f>SHELL!F5</f>
        <v>BLOCK:</v>
      </c>
      <c r="K5" s="486"/>
      <c r="L5" s="486"/>
      <c r="M5" s="486"/>
      <c r="N5" s="486"/>
      <c r="O5" s="487"/>
      <c r="P5" s="489">
        <f>SHELL!H5</f>
        <v>0</v>
      </c>
      <c r="Q5" s="490"/>
      <c r="R5" s="490"/>
      <c r="S5" s="490"/>
      <c r="T5" s="491"/>
      <c r="U5" s="45"/>
      <c r="V5" s="42"/>
      <c r="W5" s="44"/>
    </row>
    <row r="6" spans="1:32" ht="18" customHeight="1">
      <c r="A6" s="63" t="s">
        <v>12</v>
      </c>
      <c r="B6" s="63"/>
      <c r="C6" s="209"/>
      <c r="D6" s="485" t="str">
        <f>SHELL!C6</f>
        <v>CRITICALLY SEAM SEALED</v>
      </c>
      <c r="E6" s="486"/>
      <c r="F6" s="486"/>
      <c r="G6" s="486"/>
      <c r="H6" s="486"/>
      <c r="I6" s="487"/>
      <c r="J6" s="488" t="str">
        <f>SHELL!F6</f>
        <v>FIT:</v>
      </c>
      <c r="K6" s="486"/>
      <c r="L6" s="486"/>
      <c r="M6" s="486"/>
      <c r="N6" s="486"/>
      <c r="O6" s="487"/>
      <c r="P6" s="489">
        <f>SHELL!H6</f>
        <v>0</v>
      </c>
      <c r="Q6" s="490"/>
      <c r="R6" s="490"/>
      <c r="S6" s="490"/>
      <c r="T6" s="491"/>
      <c r="U6" s="45"/>
      <c r="V6" s="42"/>
      <c r="W6" s="44"/>
    </row>
    <row r="7" spans="1:32" s="13" customFormat="1">
      <c r="A7" s="110" t="s">
        <v>13</v>
      </c>
      <c r="B7" s="63"/>
      <c r="C7" s="209"/>
      <c r="D7" s="485" t="str">
        <f>SHELL!C7</f>
        <v>150G PINNECO CORE ALL OVER</v>
      </c>
      <c r="E7" s="486"/>
      <c r="F7" s="486"/>
      <c r="G7" s="486"/>
      <c r="H7" s="486"/>
      <c r="I7" s="487"/>
      <c r="J7" s="488" t="str">
        <f>SHELL!F7</f>
        <v>TARGET FOB:</v>
      </c>
      <c r="K7" s="486"/>
      <c r="L7" s="486"/>
      <c r="M7" s="486"/>
      <c r="N7" s="486"/>
      <c r="O7" s="487"/>
      <c r="P7" s="495">
        <f>SHELL!H7</f>
        <v>0</v>
      </c>
      <c r="Q7" s="496"/>
      <c r="R7" s="496"/>
      <c r="S7" s="496"/>
      <c r="T7" s="497"/>
      <c r="U7" s="45"/>
      <c r="V7" s="42"/>
      <c r="W7" s="44"/>
      <c r="X7" s="29"/>
      <c r="Y7" s="29"/>
      <c r="Z7" s="29"/>
      <c r="AA7" s="29"/>
      <c r="AB7" s="29"/>
      <c r="AC7" s="29"/>
      <c r="AD7" s="29"/>
      <c r="AE7" s="29"/>
      <c r="AF7" s="29"/>
    </row>
    <row r="8" spans="1:32" s="13" customFormat="1" ht="267" customHeight="1" thickBot="1">
      <c r="B8" s="34"/>
      <c r="C8" s="188"/>
      <c r="D8" s="11"/>
      <c r="E8" s="8"/>
      <c r="F8" s="19"/>
      <c r="P8" s="4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s="13" customFormat="1" ht="29.1" customHeight="1" thickBot="1">
      <c r="B9" s="34"/>
      <c r="C9" s="188"/>
      <c r="D9" s="11"/>
      <c r="E9" s="76"/>
      <c r="F9" s="73" t="s">
        <v>161</v>
      </c>
      <c r="G9" s="74"/>
      <c r="H9" s="75"/>
      <c r="I9" s="73" t="s">
        <v>162</v>
      </c>
      <c r="J9" s="74"/>
      <c r="K9" s="75"/>
      <c r="L9" s="73" t="s">
        <v>163</v>
      </c>
      <c r="M9" s="74"/>
      <c r="N9" s="75"/>
      <c r="O9" s="73" t="s">
        <v>164</v>
      </c>
      <c r="P9" s="74"/>
      <c r="Q9" s="75"/>
      <c r="R9" s="73" t="s">
        <v>21</v>
      </c>
      <c r="S9" s="74"/>
      <c r="T9" s="77" t="s">
        <v>30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s="13" customFormat="1" ht="23.1" customHeight="1" thickBot="1">
      <c r="B10" s="11"/>
      <c r="C10" s="28"/>
      <c r="D10" s="11"/>
      <c r="E10" s="72" t="s">
        <v>72</v>
      </c>
      <c r="F10" s="498"/>
      <c r="G10" s="499"/>
      <c r="H10" s="72" t="s">
        <v>95</v>
      </c>
      <c r="I10" s="498"/>
      <c r="J10" s="499"/>
      <c r="K10" s="72" t="s">
        <v>72</v>
      </c>
      <c r="L10" s="498"/>
      <c r="M10" s="499"/>
      <c r="N10" s="72" t="s">
        <v>72</v>
      </c>
      <c r="O10" s="498"/>
      <c r="P10" s="499"/>
      <c r="Q10" s="72" t="s">
        <v>72</v>
      </c>
      <c r="R10" s="498"/>
      <c r="S10" s="499"/>
      <c r="T10" s="189"/>
      <c r="U10" s="190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63.95" customHeight="1" thickBot="1">
      <c r="B11" s="35"/>
      <c r="C11" s="7"/>
      <c r="D11" s="71" t="s">
        <v>24</v>
      </c>
      <c r="E11" s="78" t="s">
        <v>166</v>
      </c>
      <c r="F11" s="79" t="s">
        <v>28</v>
      </c>
      <c r="G11" s="80" t="s">
        <v>23</v>
      </c>
      <c r="H11" s="78" t="s">
        <v>22</v>
      </c>
      <c r="I11" s="79" t="s">
        <v>28</v>
      </c>
      <c r="J11" s="80" t="s">
        <v>23</v>
      </c>
      <c r="K11" s="78" t="s">
        <v>22</v>
      </c>
      <c r="L11" s="79" t="s">
        <v>28</v>
      </c>
      <c r="M11" s="80" t="s">
        <v>23</v>
      </c>
      <c r="N11" s="78" t="s">
        <v>22</v>
      </c>
      <c r="O11" s="79" t="s">
        <v>28</v>
      </c>
      <c r="P11" s="80" t="s">
        <v>23</v>
      </c>
      <c r="Q11" s="78" t="s">
        <v>22</v>
      </c>
      <c r="R11" s="79" t="s">
        <v>28</v>
      </c>
      <c r="S11" s="80" t="s">
        <v>23</v>
      </c>
      <c r="T11" s="81" t="s">
        <v>25</v>
      </c>
    </row>
    <row r="12" spans="1:32" ht="17.100000000000001" customHeight="1">
      <c r="A12" s="259" t="s">
        <v>154</v>
      </c>
      <c r="B12" s="500" t="s">
        <v>96</v>
      </c>
      <c r="C12" s="501"/>
      <c r="D12" s="82">
        <v>0.25</v>
      </c>
      <c r="E12" s="347">
        <v>24</v>
      </c>
      <c r="F12" s="84"/>
      <c r="G12" s="367"/>
      <c r="H12" s="83"/>
      <c r="I12" s="84"/>
      <c r="J12" s="348"/>
      <c r="K12" s="83"/>
      <c r="L12" s="84"/>
      <c r="M12" s="367"/>
      <c r="N12" s="83"/>
      <c r="O12" s="84"/>
      <c r="P12" s="367"/>
      <c r="Q12" s="83"/>
      <c r="R12" s="84"/>
      <c r="S12" s="367"/>
      <c r="T12" s="82"/>
    </row>
    <row r="13" spans="1:32" ht="17.100000000000001" customHeight="1">
      <c r="A13" s="260" t="s">
        <v>155</v>
      </c>
      <c r="B13" s="504" t="s">
        <v>97</v>
      </c>
      <c r="C13" s="505"/>
      <c r="D13" s="69">
        <v>0.25</v>
      </c>
      <c r="E13" s="349">
        <v>27.75</v>
      </c>
      <c r="F13" s="65"/>
      <c r="G13" s="368"/>
      <c r="H13" s="64"/>
      <c r="I13" s="65"/>
      <c r="J13" s="350"/>
      <c r="K13" s="64"/>
      <c r="L13" s="65"/>
      <c r="M13" s="368"/>
      <c r="N13" s="64"/>
      <c r="O13" s="65"/>
      <c r="P13" s="368"/>
      <c r="Q13" s="64"/>
      <c r="R13" s="65"/>
      <c r="S13" s="368"/>
      <c r="T13" s="69"/>
    </row>
    <row r="14" spans="1:32" ht="17.100000000000001" customHeight="1">
      <c r="A14" s="261" t="s">
        <v>156</v>
      </c>
      <c r="B14" s="506" t="s">
        <v>4</v>
      </c>
      <c r="C14" s="507"/>
      <c r="D14" s="69">
        <v>0.25</v>
      </c>
      <c r="E14" s="349">
        <v>16</v>
      </c>
      <c r="F14" s="99"/>
      <c r="G14" s="368"/>
      <c r="H14" s="64"/>
      <c r="I14" s="99"/>
      <c r="J14" s="350"/>
      <c r="K14" s="64"/>
      <c r="L14" s="99"/>
      <c r="M14" s="368"/>
      <c r="N14" s="64"/>
      <c r="O14" s="99"/>
      <c r="P14" s="368"/>
      <c r="Q14" s="64"/>
      <c r="R14" s="99"/>
      <c r="S14" s="368"/>
      <c r="T14" s="69"/>
    </row>
    <row r="15" spans="1:32" ht="17.100000000000001" customHeight="1">
      <c r="A15" s="341" t="s">
        <v>44</v>
      </c>
      <c r="B15" s="508" t="s">
        <v>194</v>
      </c>
      <c r="C15" s="509"/>
      <c r="D15" s="69">
        <v>0.25</v>
      </c>
      <c r="E15" s="349"/>
      <c r="F15" s="99"/>
      <c r="G15" s="368"/>
      <c r="H15" s="64"/>
      <c r="I15" s="99"/>
      <c r="J15" s="350"/>
      <c r="K15" s="64"/>
      <c r="L15" s="99"/>
      <c r="M15" s="368"/>
      <c r="N15" s="64"/>
      <c r="O15" s="99"/>
      <c r="P15" s="368"/>
      <c r="Q15" s="64"/>
      <c r="R15" s="99"/>
      <c r="S15" s="368"/>
      <c r="T15" s="69"/>
    </row>
    <row r="16" spans="1:32" ht="17.100000000000001" customHeight="1">
      <c r="A16" s="342" t="s">
        <v>45</v>
      </c>
      <c r="B16" s="508" t="s">
        <v>195</v>
      </c>
      <c r="C16" s="509"/>
      <c r="D16" s="69">
        <v>0.25</v>
      </c>
      <c r="E16" s="349"/>
      <c r="F16" s="99"/>
      <c r="G16" s="368"/>
      <c r="H16" s="64"/>
      <c r="I16" s="99"/>
      <c r="J16" s="350"/>
      <c r="K16" s="64"/>
      <c r="L16" s="99"/>
      <c r="M16" s="368"/>
      <c r="N16" s="64"/>
      <c r="O16" s="99"/>
      <c r="P16" s="368"/>
      <c r="Q16" s="64"/>
      <c r="R16" s="99"/>
      <c r="S16" s="368"/>
      <c r="T16" s="69"/>
    </row>
    <row r="17" spans="1:20" ht="17.100000000000001" customHeight="1">
      <c r="A17" s="343" t="s">
        <v>46</v>
      </c>
      <c r="B17" s="507" t="s">
        <v>35</v>
      </c>
      <c r="C17" s="510"/>
      <c r="D17" s="69">
        <v>0.25</v>
      </c>
      <c r="E17" s="349">
        <v>20.5</v>
      </c>
      <c r="F17" s="99"/>
      <c r="G17" s="368"/>
      <c r="H17" s="64"/>
      <c r="I17" s="99"/>
      <c r="J17" s="350"/>
      <c r="K17" s="64"/>
      <c r="L17" s="99"/>
      <c r="M17" s="368"/>
      <c r="N17" s="64"/>
      <c r="O17" s="99"/>
      <c r="P17" s="368"/>
      <c r="Q17" s="64"/>
      <c r="R17" s="99"/>
      <c r="S17" s="368"/>
      <c r="T17" s="69"/>
    </row>
    <row r="18" spans="1:20" ht="26.1" customHeight="1">
      <c r="A18" s="260" t="s">
        <v>47</v>
      </c>
      <c r="B18" s="511" t="s">
        <v>34</v>
      </c>
      <c r="C18" s="512"/>
      <c r="D18" s="69">
        <v>0.25</v>
      </c>
      <c r="E18" s="349">
        <v>20</v>
      </c>
      <c r="F18" s="65"/>
      <c r="G18" s="368"/>
      <c r="H18" s="64"/>
      <c r="I18" s="65"/>
      <c r="J18" s="350"/>
      <c r="K18" s="64"/>
      <c r="L18" s="65"/>
      <c r="M18" s="368"/>
      <c r="N18" s="64"/>
      <c r="O18" s="65"/>
      <c r="P18" s="368"/>
      <c r="Q18" s="64"/>
      <c r="R18" s="65"/>
      <c r="S18" s="368"/>
      <c r="T18" s="69"/>
    </row>
    <row r="19" spans="1:20" ht="27" customHeight="1">
      <c r="A19" s="260"/>
      <c r="B19" s="511" t="s">
        <v>189</v>
      </c>
      <c r="C19" s="512"/>
      <c r="D19" s="69">
        <v>0.25</v>
      </c>
      <c r="E19" s="349"/>
      <c r="F19" s="65"/>
      <c r="G19" s="368"/>
      <c r="H19" s="64"/>
      <c r="I19" s="65"/>
      <c r="J19" s="350"/>
      <c r="K19" s="64"/>
      <c r="L19" s="65"/>
      <c r="M19" s="368"/>
      <c r="N19" s="64"/>
      <c r="O19" s="65"/>
      <c r="P19" s="368"/>
      <c r="Q19" s="64"/>
      <c r="R19" s="65"/>
      <c r="S19" s="368"/>
      <c r="T19" s="69"/>
    </row>
    <row r="20" spans="1:20" ht="17.100000000000001" customHeight="1" thickBot="1">
      <c r="A20" s="262" t="s">
        <v>48</v>
      </c>
      <c r="B20" s="513" t="s">
        <v>36</v>
      </c>
      <c r="C20" s="514"/>
      <c r="D20" s="168">
        <v>0.25</v>
      </c>
      <c r="E20" s="351">
        <v>22</v>
      </c>
      <c r="F20" s="263"/>
      <c r="G20" s="369"/>
      <c r="H20" s="67"/>
      <c r="I20" s="263"/>
      <c r="J20" s="352"/>
      <c r="K20" s="67"/>
      <c r="L20" s="263"/>
      <c r="M20" s="369"/>
      <c r="N20" s="67"/>
      <c r="O20" s="263"/>
      <c r="P20" s="369"/>
      <c r="Q20" s="67"/>
      <c r="R20" s="263"/>
      <c r="S20" s="369"/>
      <c r="T20" s="168"/>
    </row>
    <row r="21" spans="1:20" ht="17.100000000000001" customHeight="1">
      <c r="A21" s="259" t="s">
        <v>64</v>
      </c>
      <c r="B21" s="519" t="s">
        <v>176</v>
      </c>
      <c r="C21" s="520"/>
      <c r="D21" s="82">
        <v>0.125</v>
      </c>
      <c r="E21" s="347"/>
      <c r="F21" s="84"/>
      <c r="G21" s="367"/>
      <c r="H21" s="83"/>
      <c r="I21" s="84"/>
      <c r="J21" s="348"/>
      <c r="K21" s="83"/>
      <c r="L21" s="84"/>
      <c r="M21" s="367"/>
      <c r="N21" s="83"/>
      <c r="O21" s="84"/>
      <c r="P21" s="367"/>
      <c r="Q21" s="83"/>
      <c r="R21" s="84"/>
      <c r="S21" s="367"/>
      <c r="T21" s="82"/>
    </row>
    <row r="22" spans="1:20" ht="17.100000000000001" customHeight="1">
      <c r="A22" s="261" t="s">
        <v>65</v>
      </c>
      <c r="B22" s="521" t="s">
        <v>177</v>
      </c>
      <c r="C22" s="522"/>
      <c r="D22" s="69">
        <v>0.125</v>
      </c>
      <c r="E22" s="349">
        <v>9.25</v>
      </c>
      <c r="F22" s="65"/>
      <c r="G22" s="368"/>
      <c r="H22" s="64"/>
      <c r="I22" s="65"/>
      <c r="J22" s="350"/>
      <c r="K22" s="64"/>
      <c r="L22" s="65"/>
      <c r="M22" s="368"/>
      <c r="N22" s="64"/>
      <c r="O22" s="65"/>
      <c r="P22" s="368"/>
      <c r="Q22" s="64"/>
      <c r="R22" s="65"/>
      <c r="S22" s="368"/>
      <c r="T22" s="69"/>
    </row>
    <row r="23" spans="1:20" ht="17.100000000000001" customHeight="1">
      <c r="A23" s="261" t="s">
        <v>66</v>
      </c>
      <c r="B23" s="521" t="s">
        <v>37</v>
      </c>
      <c r="C23" s="522"/>
      <c r="D23" s="69">
        <v>0.125</v>
      </c>
      <c r="E23" s="349">
        <v>8.25</v>
      </c>
      <c r="F23" s="353"/>
      <c r="G23" s="368"/>
      <c r="H23" s="64"/>
      <c r="I23" s="65"/>
      <c r="J23" s="354"/>
      <c r="K23" s="64"/>
      <c r="L23" s="65"/>
      <c r="M23" s="368"/>
      <c r="N23" s="64"/>
      <c r="O23" s="65"/>
      <c r="P23" s="368"/>
      <c r="Q23" s="64"/>
      <c r="R23" s="65"/>
      <c r="S23" s="368"/>
      <c r="T23" s="69"/>
    </row>
    <row r="24" spans="1:20" ht="17.100000000000001" customHeight="1">
      <c r="A24" s="261" t="s">
        <v>31</v>
      </c>
      <c r="B24" s="521" t="s">
        <v>49</v>
      </c>
      <c r="C24" s="522"/>
      <c r="D24" s="69">
        <v>0.125</v>
      </c>
      <c r="E24" s="349">
        <v>7</v>
      </c>
      <c r="F24" s="65"/>
      <c r="G24" s="368"/>
      <c r="H24" s="64"/>
      <c r="I24" s="65"/>
      <c r="J24" s="354"/>
      <c r="K24" s="64"/>
      <c r="L24" s="65"/>
      <c r="M24" s="368"/>
      <c r="N24" s="64"/>
      <c r="O24" s="65"/>
      <c r="P24" s="368"/>
      <c r="Q24" s="64"/>
      <c r="R24" s="65"/>
      <c r="S24" s="368"/>
      <c r="T24" s="69"/>
    </row>
    <row r="25" spans="1:20" ht="17.100000000000001" customHeight="1">
      <c r="A25" s="261" t="s">
        <v>32</v>
      </c>
      <c r="B25" s="521" t="s">
        <v>38</v>
      </c>
      <c r="C25" s="522"/>
      <c r="D25" s="69">
        <v>0.125</v>
      </c>
      <c r="E25" s="349">
        <v>5.75</v>
      </c>
      <c r="F25" s="65"/>
      <c r="G25" s="368"/>
      <c r="H25" s="64"/>
      <c r="I25" s="65"/>
      <c r="J25" s="350"/>
      <c r="K25" s="64"/>
      <c r="L25" s="65"/>
      <c r="M25" s="368"/>
      <c r="N25" s="64"/>
      <c r="O25" s="65"/>
      <c r="P25" s="368"/>
      <c r="Q25" s="64"/>
      <c r="R25" s="65"/>
      <c r="S25" s="368"/>
      <c r="T25" s="69"/>
    </row>
    <row r="26" spans="1:20" ht="17.100000000000001" customHeight="1">
      <c r="A26" s="261" t="s">
        <v>16</v>
      </c>
      <c r="B26" s="521" t="s">
        <v>39</v>
      </c>
      <c r="C26" s="522"/>
      <c r="D26" s="69">
        <v>0.125</v>
      </c>
      <c r="E26" s="349"/>
      <c r="F26" s="65"/>
      <c r="G26" s="368"/>
      <c r="H26" s="64"/>
      <c r="I26" s="65"/>
      <c r="J26" s="350"/>
      <c r="K26" s="64"/>
      <c r="L26" s="65"/>
      <c r="M26" s="368"/>
      <c r="N26" s="64"/>
      <c r="O26" s="65"/>
      <c r="P26" s="368"/>
      <c r="Q26" s="64"/>
      <c r="R26" s="65"/>
      <c r="S26" s="368"/>
      <c r="T26" s="69"/>
    </row>
    <row r="27" spans="1:20" ht="17.100000000000001" customHeight="1">
      <c r="A27" s="261"/>
      <c r="B27" s="521" t="s">
        <v>200</v>
      </c>
      <c r="C27" s="522"/>
      <c r="D27" s="69">
        <v>0.125</v>
      </c>
      <c r="E27" s="349">
        <v>3.375</v>
      </c>
      <c r="F27" s="65"/>
      <c r="G27" s="368"/>
      <c r="H27" s="64"/>
      <c r="I27" s="65"/>
      <c r="J27" s="354"/>
      <c r="K27" s="64"/>
      <c r="L27" s="65"/>
      <c r="M27" s="368"/>
      <c r="N27" s="64"/>
      <c r="O27" s="65"/>
      <c r="P27" s="368"/>
      <c r="Q27" s="64"/>
      <c r="R27" s="65"/>
      <c r="S27" s="368"/>
      <c r="T27" s="69"/>
    </row>
    <row r="28" spans="1:20" ht="17.100000000000001" customHeight="1">
      <c r="A28" s="395"/>
      <c r="B28" s="521" t="s">
        <v>201</v>
      </c>
      <c r="C28" s="522"/>
      <c r="D28" s="69">
        <v>0.125</v>
      </c>
      <c r="E28" s="349">
        <v>3.5</v>
      </c>
      <c r="F28" s="65"/>
      <c r="G28" s="368"/>
      <c r="H28" s="64"/>
      <c r="I28" s="65"/>
      <c r="J28" s="354"/>
      <c r="K28" s="64"/>
      <c r="L28" s="65"/>
      <c r="M28" s="368"/>
      <c r="N28" s="64"/>
      <c r="O28" s="65"/>
      <c r="P28" s="368"/>
      <c r="Q28" s="64"/>
      <c r="R28" s="65"/>
      <c r="S28" s="368"/>
      <c r="T28" s="69"/>
    </row>
    <row r="29" spans="1:20" ht="17.100000000000001" customHeight="1">
      <c r="A29" s="393" t="s">
        <v>51</v>
      </c>
      <c r="B29" s="502" t="s">
        <v>50</v>
      </c>
      <c r="C29" s="503"/>
      <c r="D29" s="256">
        <v>0.125</v>
      </c>
      <c r="E29" s="359">
        <v>1.75</v>
      </c>
      <c r="F29" s="257"/>
      <c r="G29" s="370"/>
      <c r="H29" s="258"/>
      <c r="I29" s="257"/>
      <c r="J29" s="394"/>
      <c r="K29" s="258"/>
      <c r="L29" s="257"/>
      <c r="M29" s="370"/>
      <c r="N29" s="258"/>
      <c r="O29" s="257"/>
      <c r="P29" s="370"/>
      <c r="Q29" s="258"/>
      <c r="R29" s="257"/>
      <c r="S29" s="370"/>
      <c r="T29" s="256"/>
    </row>
    <row r="30" spans="1:20" ht="17.100000000000001" customHeight="1" thickBot="1">
      <c r="A30" s="264" t="s">
        <v>52</v>
      </c>
      <c r="B30" s="265" t="s">
        <v>40</v>
      </c>
      <c r="C30" s="266"/>
      <c r="D30" s="168">
        <v>0.125</v>
      </c>
      <c r="E30" s="351">
        <v>4</v>
      </c>
      <c r="F30" s="263"/>
      <c r="G30" s="369"/>
      <c r="H30" s="67"/>
      <c r="I30" s="263"/>
      <c r="J30" s="356"/>
      <c r="K30" s="67"/>
      <c r="L30" s="263"/>
      <c r="M30" s="369"/>
      <c r="N30" s="67"/>
      <c r="O30" s="263"/>
      <c r="P30" s="369"/>
      <c r="Q30" s="67"/>
      <c r="R30" s="263"/>
      <c r="S30" s="369"/>
      <c r="T30" s="168"/>
    </row>
    <row r="31" spans="1:20" ht="17.100000000000001" customHeight="1">
      <c r="A31" s="267" t="s">
        <v>53</v>
      </c>
      <c r="B31" s="541" t="s">
        <v>185</v>
      </c>
      <c r="C31" s="542"/>
      <c r="D31" s="82">
        <v>0.25</v>
      </c>
      <c r="E31" s="347">
        <v>34.5</v>
      </c>
      <c r="F31" s="84"/>
      <c r="G31" s="367"/>
      <c r="H31" s="83"/>
      <c r="I31" s="84"/>
      <c r="J31" s="348"/>
      <c r="K31" s="83"/>
      <c r="L31" s="84"/>
      <c r="M31" s="367"/>
      <c r="N31" s="83"/>
      <c r="O31" s="84"/>
      <c r="P31" s="367"/>
      <c r="Q31" s="83"/>
      <c r="R31" s="84"/>
      <c r="S31" s="367"/>
      <c r="T31" s="82"/>
    </row>
    <row r="32" spans="1:20" ht="17.100000000000001" customHeight="1">
      <c r="A32" s="261" t="s">
        <v>55</v>
      </c>
      <c r="B32" s="543" t="s">
        <v>186</v>
      </c>
      <c r="C32" s="544"/>
      <c r="D32" s="69">
        <v>0.125</v>
      </c>
      <c r="E32" s="349">
        <v>9.5</v>
      </c>
      <c r="F32" s="65"/>
      <c r="G32" s="368"/>
      <c r="H32" s="64"/>
      <c r="I32" s="65"/>
      <c r="J32" s="350"/>
      <c r="K32" s="64"/>
      <c r="L32" s="65"/>
      <c r="M32" s="368"/>
      <c r="N32" s="64"/>
      <c r="O32" s="65"/>
      <c r="P32" s="368"/>
      <c r="Q32" s="64"/>
      <c r="R32" s="65"/>
      <c r="S32" s="368"/>
      <c r="T32" s="69"/>
    </row>
    <row r="33" spans="1:20" ht="17.100000000000001" customHeight="1">
      <c r="A33" s="261" t="s">
        <v>165</v>
      </c>
      <c r="B33" s="517" t="s">
        <v>41</v>
      </c>
      <c r="C33" s="518"/>
      <c r="D33" s="69">
        <v>0.125</v>
      </c>
      <c r="E33" s="349">
        <v>4</v>
      </c>
      <c r="F33" s="65"/>
      <c r="G33" s="368"/>
      <c r="H33" s="64"/>
      <c r="I33" s="65"/>
      <c r="J33" s="354"/>
      <c r="K33" s="64"/>
      <c r="L33" s="65"/>
      <c r="M33" s="368"/>
      <c r="N33" s="64"/>
      <c r="O33" s="65"/>
      <c r="P33" s="368"/>
      <c r="Q33" s="64"/>
      <c r="R33" s="65"/>
      <c r="S33" s="368"/>
      <c r="T33" s="69"/>
    </row>
    <row r="34" spans="1:20" ht="17.100000000000001" customHeight="1">
      <c r="A34" s="261" t="s">
        <v>57</v>
      </c>
      <c r="B34" s="517" t="s">
        <v>42</v>
      </c>
      <c r="C34" s="518"/>
      <c r="D34" s="69">
        <v>0.125</v>
      </c>
      <c r="E34" s="349">
        <v>1</v>
      </c>
      <c r="F34" s="65"/>
      <c r="G34" s="368"/>
      <c r="H34" s="64"/>
      <c r="I34" s="65"/>
      <c r="J34" s="354"/>
      <c r="K34" s="64"/>
      <c r="L34" s="65"/>
      <c r="M34" s="368"/>
      <c r="N34" s="64"/>
      <c r="O34" s="65"/>
      <c r="P34" s="368"/>
      <c r="Q34" s="64"/>
      <c r="R34" s="65"/>
      <c r="S34" s="368"/>
      <c r="T34" s="69"/>
    </row>
    <row r="35" spans="1:20" ht="17.100000000000001" customHeight="1">
      <c r="A35" s="261" t="s">
        <v>59</v>
      </c>
      <c r="B35" s="517" t="s">
        <v>54</v>
      </c>
      <c r="C35" s="518"/>
      <c r="D35" s="69">
        <v>0.125</v>
      </c>
      <c r="E35" s="349">
        <v>4.25</v>
      </c>
      <c r="F35" s="65"/>
      <c r="G35" s="368"/>
      <c r="H35" s="64"/>
      <c r="I35" s="65"/>
      <c r="J35" s="350"/>
      <c r="K35" s="64"/>
      <c r="L35" s="65"/>
      <c r="M35" s="368"/>
      <c r="N35" s="64"/>
      <c r="O35" s="65"/>
      <c r="P35" s="368"/>
      <c r="Q35" s="64"/>
      <c r="R35" s="65"/>
      <c r="S35" s="368"/>
      <c r="T35" s="69"/>
    </row>
    <row r="36" spans="1:20" ht="17.100000000000001" customHeight="1">
      <c r="A36" s="261" t="s">
        <v>61</v>
      </c>
      <c r="B36" s="517" t="s">
        <v>56</v>
      </c>
      <c r="C36" s="518"/>
      <c r="D36" s="69">
        <v>0.125</v>
      </c>
      <c r="E36" s="349"/>
      <c r="F36" s="65"/>
      <c r="G36" s="368"/>
      <c r="H36" s="64"/>
      <c r="I36" s="65"/>
      <c r="J36" s="350"/>
      <c r="K36" s="64"/>
      <c r="L36" s="65"/>
      <c r="M36" s="368"/>
      <c r="N36" s="64"/>
      <c r="O36" s="65"/>
      <c r="P36" s="368"/>
      <c r="Q36" s="64"/>
      <c r="R36" s="65"/>
      <c r="S36" s="368"/>
      <c r="T36" s="69"/>
    </row>
    <row r="37" spans="1:20" ht="17.100000000000001" customHeight="1">
      <c r="A37" s="261" t="s">
        <v>63</v>
      </c>
      <c r="B37" s="517" t="s">
        <v>43</v>
      </c>
      <c r="C37" s="518"/>
      <c r="D37" s="69">
        <v>0.125</v>
      </c>
      <c r="E37" s="349">
        <v>1.75</v>
      </c>
      <c r="F37" s="65"/>
      <c r="G37" s="368"/>
      <c r="H37" s="64"/>
      <c r="I37" s="65"/>
      <c r="J37" s="350"/>
      <c r="K37" s="64"/>
      <c r="L37" s="65"/>
      <c r="M37" s="368"/>
      <c r="N37" s="64"/>
      <c r="O37" s="65"/>
      <c r="P37" s="368"/>
      <c r="Q37" s="64"/>
      <c r="R37" s="65"/>
      <c r="S37" s="368"/>
      <c r="T37" s="69"/>
    </row>
    <row r="38" spans="1:20" ht="17.100000000000001" customHeight="1">
      <c r="A38" s="261" t="s">
        <v>149</v>
      </c>
      <c r="B38" s="517" t="s">
        <v>58</v>
      </c>
      <c r="C38" s="518"/>
      <c r="D38" s="69">
        <v>0.25</v>
      </c>
      <c r="E38" s="349">
        <v>27.5</v>
      </c>
      <c r="F38" s="65"/>
      <c r="G38" s="368"/>
      <c r="H38" s="64"/>
      <c r="I38" s="65"/>
      <c r="J38" s="350"/>
      <c r="K38" s="64"/>
      <c r="L38" s="65"/>
      <c r="M38" s="368"/>
      <c r="N38" s="64"/>
      <c r="O38" s="65"/>
      <c r="P38" s="368"/>
      <c r="Q38" s="64"/>
      <c r="R38" s="65"/>
      <c r="S38" s="368"/>
      <c r="T38" s="69"/>
    </row>
    <row r="39" spans="1:20" ht="17.100000000000001" customHeight="1">
      <c r="A39" s="261" t="s">
        <v>178</v>
      </c>
      <c r="B39" s="517" t="s">
        <v>60</v>
      </c>
      <c r="C39" s="518"/>
      <c r="D39" s="69">
        <v>0.125</v>
      </c>
      <c r="E39" s="349">
        <v>14.5</v>
      </c>
      <c r="F39" s="65"/>
      <c r="G39" s="368"/>
      <c r="H39" s="64"/>
      <c r="I39" s="65"/>
      <c r="J39" s="357"/>
      <c r="K39" s="64"/>
      <c r="L39" s="65"/>
      <c r="M39" s="368"/>
      <c r="N39" s="64"/>
      <c r="O39" s="65"/>
      <c r="P39" s="368"/>
      <c r="Q39" s="64"/>
      <c r="R39" s="65"/>
      <c r="S39" s="368"/>
      <c r="T39" s="69"/>
    </row>
    <row r="40" spans="1:20" ht="17.100000000000001" customHeight="1">
      <c r="A40" s="261" t="s">
        <v>179</v>
      </c>
      <c r="B40" s="517" t="s">
        <v>62</v>
      </c>
      <c r="C40" s="518"/>
      <c r="D40" s="69">
        <v>0.125</v>
      </c>
      <c r="E40" s="349">
        <v>10.25</v>
      </c>
      <c r="F40" s="65"/>
      <c r="G40" s="368"/>
      <c r="H40" s="64"/>
      <c r="I40" s="65"/>
      <c r="J40" s="357"/>
      <c r="K40" s="64"/>
      <c r="L40" s="65"/>
      <c r="M40" s="368"/>
      <c r="N40" s="64"/>
      <c r="O40" s="65"/>
      <c r="P40" s="368"/>
      <c r="Q40" s="64"/>
      <c r="R40" s="65"/>
      <c r="S40" s="368"/>
      <c r="T40" s="69"/>
    </row>
    <row r="41" spans="1:20" ht="17.100000000000001" customHeight="1" thickBot="1">
      <c r="A41" s="262" t="s">
        <v>180</v>
      </c>
      <c r="B41" s="527" t="s">
        <v>0</v>
      </c>
      <c r="C41" s="528"/>
      <c r="D41" s="168">
        <v>0.25</v>
      </c>
      <c r="E41" s="351">
        <v>20.75</v>
      </c>
      <c r="F41" s="263"/>
      <c r="G41" s="369"/>
      <c r="H41" s="67"/>
      <c r="I41" s="263"/>
      <c r="J41" s="358"/>
      <c r="K41" s="67"/>
      <c r="L41" s="263"/>
      <c r="M41" s="369"/>
      <c r="N41" s="67"/>
      <c r="O41" s="263"/>
      <c r="P41" s="369"/>
      <c r="Q41" s="67"/>
      <c r="R41" s="263"/>
      <c r="S41" s="369"/>
      <c r="T41" s="168"/>
    </row>
    <row r="42" spans="1:20" ht="17.100000000000001" customHeight="1">
      <c r="A42" s="390" t="s">
        <v>181</v>
      </c>
      <c r="B42" s="515" t="s">
        <v>187</v>
      </c>
      <c r="C42" s="516"/>
      <c r="D42" s="256">
        <v>0.5</v>
      </c>
      <c r="E42" s="423"/>
      <c r="F42" s="257"/>
      <c r="G42" s="370"/>
      <c r="H42" s="258"/>
      <c r="I42" s="257"/>
      <c r="J42" s="360"/>
      <c r="K42" s="258"/>
      <c r="L42" s="257"/>
      <c r="M42" s="370"/>
      <c r="N42" s="258"/>
      <c r="O42" s="257"/>
      <c r="P42" s="370"/>
      <c r="Q42" s="258"/>
      <c r="R42" s="257"/>
      <c r="S42" s="370"/>
      <c r="T42" s="256"/>
    </row>
    <row r="43" spans="1:20" ht="17.100000000000001" customHeight="1">
      <c r="A43" s="391" t="s">
        <v>182</v>
      </c>
      <c r="B43" s="511" t="s">
        <v>191</v>
      </c>
      <c r="C43" s="540"/>
      <c r="D43" s="69">
        <v>0.5</v>
      </c>
      <c r="E43" s="424">
        <v>29.5</v>
      </c>
      <c r="F43" s="65"/>
      <c r="G43" s="368"/>
      <c r="H43" s="64"/>
      <c r="I43" s="65"/>
      <c r="J43" s="350"/>
      <c r="K43" s="64"/>
      <c r="L43" s="65"/>
      <c r="M43" s="368"/>
      <c r="N43" s="64"/>
      <c r="O43" s="65"/>
      <c r="P43" s="368"/>
      <c r="Q43" s="64"/>
      <c r="R43" s="65"/>
      <c r="S43" s="368"/>
      <c r="T43" s="69"/>
    </row>
    <row r="44" spans="1:20" ht="17.100000000000001" customHeight="1">
      <c r="A44" s="391" t="s">
        <v>183</v>
      </c>
      <c r="B44" s="511" t="s">
        <v>192</v>
      </c>
      <c r="C44" s="540"/>
      <c r="D44" s="344">
        <v>0.5</v>
      </c>
      <c r="E44" s="424">
        <v>37</v>
      </c>
      <c r="F44" s="65"/>
      <c r="G44" s="368"/>
      <c r="H44" s="64"/>
      <c r="I44" s="65"/>
      <c r="J44" s="350"/>
      <c r="K44" s="64"/>
      <c r="L44" s="65"/>
      <c r="M44" s="368"/>
      <c r="N44" s="64"/>
      <c r="O44" s="65"/>
      <c r="P44" s="368"/>
      <c r="Q44" s="64"/>
      <c r="R44" s="65"/>
      <c r="S44" s="368"/>
      <c r="T44" s="69"/>
    </row>
    <row r="45" spans="1:20" ht="18.95" customHeight="1" thickBot="1">
      <c r="A45" s="392" t="s">
        <v>184</v>
      </c>
      <c r="B45" s="531" t="s">
        <v>188</v>
      </c>
      <c r="C45" s="532"/>
      <c r="D45" s="168">
        <v>0.25</v>
      </c>
      <c r="E45" s="425">
        <v>6.25</v>
      </c>
      <c r="F45" s="263"/>
      <c r="G45" s="369"/>
      <c r="H45" s="67"/>
      <c r="I45" s="263"/>
      <c r="J45" s="352"/>
      <c r="K45" s="67"/>
      <c r="L45" s="263"/>
      <c r="M45" s="369"/>
      <c r="N45" s="67"/>
      <c r="O45" s="263"/>
      <c r="P45" s="369"/>
      <c r="Q45" s="67"/>
      <c r="R45" s="263"/>
      <c r="S45" s="369"/>
      <c r="T45" s="168"/>
    </row>
    <row r="46" spans="1:20" ht="17.100000000000001" customHeight="1">
      <c r="A46" s="341"/>
      <c r="B46" s="538" t="s">
        <v>196</v>
      </c>
      <c r="C46" s="539"/>
      <c r="D46" s="256">
        <v>0.125</v>
      </c>
      <c r="E46" s="359"/>
      <c r="F46" s="257"/>
      <c r="G46" s="370"/>
      <c r="H46" s="258"/>
      <c r="I46" s="257"/>
      <c r="J46" s="360"/>
      <c r="K46" s="258"/>
      <c r="L46" s="257"/>
      <c r="M46" s="370"/>
      <c r="N46" s="258"/>
      <c r="O46" s="257"/>
      <c r="P46" s="370"/>
      <c r="Q46" s="258"/>
      <c r="R46" s="257"/>
      <c r="S46" s="370"/>
      <c r="T46" s="256"/>
    </row>
    <row r="47" spans="1:20" ht="17.100000000000001" customHeight="1">
      <c r="A47" s="391"/>
      <c r="B47" s="511" t="s">
        <v>197</v>
      </c>
      <c r="C47" s="540"/>
      <c r="D47" s="69">
        <v>0.125</v>
      </c>
      <c r="E47" s="355"/>
      <c r="F47" s="65"/>
      <c r="G47" s="368"/>
      <c r="H47" s="64"/>
      <c r="I47" s="65"/>
      <c r="J47" s="350"/>
      <c r="K47" s="64"/>
      <c r="L47" s="65"/>
      <c r="M47" s="368"/>
      <c r="N47" s="64"/>
      <c r="O47" s="65"/>
      <c r="P47" s="368"/>
      <c r="Q47" s="64"/>
      <c r="R47" s="65"/>
      <c r="S47" s="368"/>
      <c r="T47" s="69"/>
    </row>
    <row r="48" spans="1:20" ht="17.100000000000001" customHeight="1">
      <c r="A48" s="391"/>
      <c r="B48" s="511" t="s">
        <v>198</v>
      </c>
      <c r="C48" s="540"/>
      <c r="D48" s="344">
        <v>0.125</v>
      </c>
      <c r="E48" s="355">
        <v>6.5</v>
      </c>
      <c r="F48" s="65"/>
      <c r="G48" s="368"/>
      <c r="H48" s="64"/>
      <c r="I48" s="65"/>
      <c r="J48" s="350"/>
      <c r="K48" s="64"/>
      <c r="L48" s="65"/>
      <c r="M48" s="368"/>
      <c r="N48" s="64"/>
      <c r="O48" s="65"/>
      <c r="P48" s="368"/>
      <c r="Q48" s="64"/>
      <c r="R48" s="65"/>
      <c r="S48" s="368"/>
      <c r="T48" s="69"/>
    </row>
    <row r="49" spans="1:20" ht="18.95" customHeight="1" thickBot="1">
      <c r="A49" s="392"/>
      <c r="B49" s="531" t="s">
        <v>199</v>
      </c>
      <c r="C49" s="532"/>
      <c r="D49" s="168">
        <v>0.125</v>
      </c>
      <c r="E49" s="361">
        <v>1.75</v>
      </c>
      <c r="F49" s="254"/>
      <c r="G49" s="371"/>
      <c r="H49" s="255"/>
      <c r="I49" s="254"/>
      <c r="J49" s="362"/>
      <c r="K49" s="255"/>
      <c r="L49" s="254"/>
      <c r="M49" s="371"/>
      <c r="N49" s="255"/>
      <c r="O49" s="254"/>
      <c r="P49" s="371"/>
      <c r="Q49" s="255"/>
      <c r="R49" s="254"/>
      <c r="S49" s="371"/>
      <c r="T49" s="253"/>
    </row>
    <row r="50" spans="1:20" ht="17.100000000000001" customHeight="1">
      <c r="A50" s="252" t="s">
        <v>71</v>
      </c>
      <c r="B50" s="525" t="str">
        <f>TRIMS!C10</f>
        <v>CENTER FRONT</v>
      </c>
      <c r="C50" s="526"/>
      <c r="D50" s="427">
        <v>0.25</v>
      </c>
      <c r="E50" s="347">
        <v>28.25</v>
      </c>
      <c r="F50" s="84"/>
      <c r="G50" s="367"/>
      <c r="H50" s="83"/>
      <c r="I50" s="84"/>
      <c r="J50" s="348"/>
      <c r="K50" s="83"/>
      <c r="L50" s="84"/>
      <c r="M50" s="367"/>
      <c r="N50" s="83"/>
      <c r="O50" s="84"/>
      <c r="P50" s="367"/>
      <c r="Q50" s="83"/>
      <c r="R50" s="84"/>
      <c r="S50" s="367"/>
      <c r="T50" s="82"/>
    </row>
    <row r="51" spans="1:20" customFormat="1" ht="15" customHeight="1">
      <c r="A51" s="70"/>
      <c r="B51" s="536" t="str">
        <f>TRIMS!C11</f>
        <v>SLEEVE POCKET</v>
      </c>
      <c r="C51" s="537"/>
      <c r="D51" s="426">
        <v>0.125</v>
      </c>
      <c r="E51" s="349">
        <v>4.75</v>
      </c>
      <c r="F51" s="66"/>
      <c r="G51" s="368"/>
      <c r="H51" s="64"/>
      <c r="I51" s="65"/>
      <c r="J51" s="363"/>
      <c r="K51" s="64"/>
      <c r="L51" s="65"/>
      <c r="M51" s="368"/>
      <c r="N51" s="64"/>
      <c r="O51" s="65"/>
      <c r="P51" s="368"/>
      <c r="Q51" s="64"/>
      <c r="R51" s="65"/>
      <c r="S51" s="368"/>
      <c r="T51" s="69"/>
    </row>
    <row r="52" spans="1:20" customFormat="1" ht="15" customHeight="1">
      <c r="A52" s="70"/>
      <c r="B52" s="534" t="str">
        <f>TRIMS!C12</f>
        <v>UNDERARM VENTS</v>
      </c>
      <c r="C52" s="535"/>
      <c r="D52" s="428">
        <v>0.25</v>
      </c>
      <c r="E52" s="429">
        <v>10</v>
      </c>
      <c r="F52" s="66"/>
      <c r="G52" s="368"/>
      <c r="H52" s="64"/>
      <c r="I52" s="65"/>
      <c r="J52" s="363"/>
      <c r="K52" s="64"/>
      <c r="L52" s="65"/>
      <c r="M52" s="368"/>
      <c r="N52" s="64"/>
      <c r="O52" s="65"/>
      <c r="P52" s="368"/>
      <c r="Q52" s="64"/>
      <c r="R52" s="65"/>
      <c r="S52" s="368"/>
      <c r="T52" s="69"/>
    </row>
    <row r="53" spans="1:20" customFormat="1" ht="15" customHeight="1">
      <c r="A53" s="70"/>
      <c r="B53" s="536" t="str">
        <f>TRIMS!C13</f>
        <v>HAND POCKETS HORIZONTAL</v>
      </c>
      <c r="C53" s="537"/>
      <c r="D53" s="426">
        <v>0.25</v>
      </c>
      <c r="E53" s="349">
        <v>6</v>
      </c>
      <c r="F53" s="66"/>
      <c r="G53" s="368"/>
      <c r="H53" s="64"/>
      <c r="I53" s="66"/>
      <c r="J53" s="363"/>
      <c r="K53" s="64"/>
      <c r="L53" s="66"/>
      <c r="M53" s="368"/>
      <c r="N53" s="64"/>
      <c r="O53" s="66"/>
      <c r="P53" s="368"/>
      <c r="Q53" s="64"/>
      <c r="R53" s="66"/>
      <c r="S53" s="368"/>
      <c r="T53" s="69"/>
    </row>
    <row r="54" spans="1:20" customFormat="1" ht="15.95" customHeight="1" thickBot="1">
      <c r="A54" s="123"/>
      <c r="B54" s="523" t="str">
        <f>TRIMS!C14</f>
        <v>LINING POCKET VERTICAL</v>
      </c>
      <c r="C54" s="524"/>
      <c r="D54" s="426">
        <v>0.125</v>
      </c>
      <c r="E54" s="349">
        <v>6</v>
      </c>
      <c r="F54" s="66"/>
      <c r="G54" s="368"/>
      <c r="H54" s="64"/>
      <c r="I54" s="66"/>
      <c r="J54" s="363"/>
      <c r="K54" s="64"/>
      <c r="L54" s="66"/>
      <c r="M54" s="368"/>
      <c r="N54" s="64"/>
      <c r="O54" s="66"/>
      <c r="P54" s="368"/>
      <c r="Q54" s="64"/>
      <c r="R54" s="66"/>
      <c r="S54" s="368"/>
      <c r="T54" s="251"/>
    </row>
    <row r="55" spans="1:20" customFormat="1">
      <c r="A55" s="68"/>
      <c r="E55" s="364"/>
      <c r="F55" s="365"/>
      <c r="G55" s="364"/>
      <c r="H55" s="364"/>
      <c r="I55" s="365"/>
      <c r="J55" s="364"/>
      <c r="K55" s="364"/>
      <c r="L55" s="364"/>
      <c r="M55" s="364"/>
      <c r="N55" s="365"/>
      <c r="O55" s="364"/>
      <c r="P55" s="366"/>
      <c r="Q55" s="364"/>
    </row>
    <row r="56" spans="1:20" customFormat="1">
      <c r="A56" s="68"/>
      <c r="B56" s="533" t="s">
        <v>3</v>
      </c>
      <c r="C56" s="530"/>
      <c r="E56" s="364"/>
      <c r="F56" s="365"/>
      <c r="G56" s="364"/>
      <c r="H56" s="364"/>
      <c r="I56" s="365"/>
      <c r="J56" s="364"/>
      <c r="K56" s="364"/>
      <c r="L56" s="364"/>
      <c r="M56" s="364"/>
      <c r="N56" s="365"/>
      <c r="O56" s="364"/>
      <c r="P56" s="366"/>
      <c r="Q56" s="364"/>
    </row>
    <row r="57" spans="1:20" customFormat="1">
      <c r="A57" s="68"/>
      <c r="B57" s="529" t="s">
        <v>193</v>
      </c>
      <c r="C57" s="530"/>
      <c r="E57" s="364"/>
      <c r="F57" s="365"/>
      <c r="G57" s="364"/>
      <c r="H57" s="364"/>
      <c r="I57" s="365"/>
      <c r="J57" s="364"/>
      <c r="K57" s="364"/>
      <c r="L57" s="364"/>
      <c r="M57" s="364"/>
      <c r="N57" s="365"/>
      <c r="O57" s="364"/>
      <c r="P57" s="366"/>
      <c r="Q57" s="364"/>
    </row>
    <row r="58" spans="1:20" customFormat="1">
      <c r="B58" s="529"/>
      <c r="C58" s="530"/>
      <c r="E58" s="364"/>
      <c r="F58" s="365"/>
      <c r="G58" s="364"/>
      <c r="H58" s="364"/>
      <c r="I58" s="365"/>
      <c r="J58" s="364"/>
      <c r="K58" s="364"/>
      <c r="L58" s="364"/>
      <c r="M58" s="364"/>
      <c r="N58" s="365"/>
      <c r="O58" s="364"/>
      <c r="P58" s="366"/>
      <c r="Q58" s="364"/>
    </row>
    <row r="59" spans="1:20" customFormat="1">
      <c r="E59" s="364"/>
      <c r="F59" s="365"/>
      <c r="G59" s="364"/>
      <c r="H59" s="364"/>
      <c r="I59" s="365"/>
      <c r="J59" s="364"/>
      <c r="K59" s="364"/>
      <c r="L59" s="364"/>
      <c r="M59" s="364"/>
      <c r="N59" s="365"/>
      <c r="O59" s="364"/>
      <c r="P59" s="366"/>
      <c r="Q59" s="364"/>
    </row>
    <row r="60" spans="1:20" customFormat="1">
      <c r="E60" s="364"/>
      <c r="F60" s="365"/>
      <c r="G60" s="364"/>
      <c r="H60" s="364"/>
      <c r="I60" s="365"/>
      <c r="J60" s="364"/>
      <c r="K60" s="364"/>
      <c r="L60" s="364"/>
      <c r="M60" s="364"/>
      <c r="N60" s="365"/>
      <c r="O60" s="364"/>
      <c r="P60" s="366"/>
      <c r="Q60" s="364"/>
    </row>
    <row r="61" spans="1:20" customFormat="1">
      <c r="E61" s="364"/>
      <c r="F61" s="365"/>
      <c r="G61" s="364"/>
      <c r="H61" s="364"/>
      <c r="I61" s="365"/>
      <c r="J61" s="364"/>
      <c r="K61" s="364"/>
      <c r="L61" s="364"/>
      <c r="M61" s="364"/>
      <c r="N61" s="365"/>
      <c r="O61" s="364"/>
      <c r="P61" s="366"/>
      <c r="Q61" s="364"/>
    </row>
    <row r="62" spans="1:20" customFormat="1">
      <c r="E62" s="364"/>
      <c r="F62" s="365"/>
      <c r="G62" s="364"/>
      <c r="H62" s="364"/>
      <c r="I62" s="365"/>
      <c r="J62" s="364"/>
      <c r="K62" s="364"/>
      <c r="L62" s="364"/>
      <c r="M62" s="364"/>
      <c r="N62" s="365"/>
      <c r="O62" s="364"/>
      <c r="P62" s="366"/>
      <c r="Q62" s="364"/>
    </row>
    <row r="63" spans="1:20" customFormat="1">
      <c r="E63" s="364"/>
      <c r="F63" s="365"/>
      <c r="G63" s="364"/>
      <c r="H63" s="364"/>
      <c r="I63" s="365"/>
      <c r="J63" s="364"/>
      <c r="K63" s="364"/>
      <c r="L63" s="364"/>
      <c r="M63" s="364"/>
      <c r="N63" s="365"/>
      <c r="O63" s="364"/>
      <c r="P63" s="366"/>
      <c r="Q63" s="364"/>
    </row>
    <row r="64" spans="1:20" customFormat="1">
      <c r="E64" s="364"/>
      <c r="F64" s="365"/>
      <c r="G64" s="364"/>
      <c r="H64" s="364"/>
      <c r="I64" s="365"/>
      <c r="J64" s="364"/>
      <c r="K64" s="364"/>
      <c r="L64" s="364"/>
      <c r="M64" s="364"/>
      <c r="N64" s="365"/>
      <c r="O64" s="364"/>
      <c r="P64" s="366"/>
      <c r="Q64" s="364"/>
    </row>
    <row r="65" spans="5:17" customFormat="1">
      <c r="E65" s="364"/>
      <c r="F65" s="365"/>
      <c r="G65" s="364"/>
      <c r="H65" s="364"/>
      <c r="I65" s="365"/>
      <c r="J65" s="364"/>
      <c r="K65" s="364"/>
      <c r="L65" s="364"/>
      <c r="M65" s="364"/>
      <c r="N65" s="365"/>
      <c r="O65" s="364"/>
      <c r="P65" s="366"/>
      <c r="Q65" s="364"/>
    </row>
    <row r="66" spans="5:17" customFormat="1">
      <c r="E66" s="364"/>
      <c r="F66" s="365"/>
      <c r="G66" s="364"/>
      <c r="H66" s="364"/>
      <c r="I66" s="365"/>
      <c r="J66" s="364"/>
      <c r="K66" s="364"/>
      <c r="L66" s="364"/>
      <c r="M66" s="364"/>
      <c r="N66" s="365"/>
      <c r="O66" s="364"/>
      <c r="P66" s="366"/>
      <c r="Q66" s="364"/>
    </row>
    <row r="67" spans="5:17" customFormat="1">
      <c r="E67" s="364"/>
      <c r="F67" s="365"/>
      <c r="G67" s="364"/>
      <c r="H67" s="364"/>
      <c r="I67" s="365"/>
      <c r="J67" s="364"/>
      <c r="K67" s="364"/>
      <c r="L67" s="364"/>
      <c r="M67" s="364"/>
      <c r="N67" s="365"/>
      <c r="O67" s="364"/>
      <c r="P67" s="366"/>
      <c r="Q67" s="364"/>
    </row>
    <row r="68" spans="5:17" customFormat="1">
      <c r="E68" s="364"/>
      <c r="F68" s="365"/>
      <c r="G68" s="364"/>
      <c r="H68" s="364"/>
      <c r="I68" s="365"/>
      <c r="J68" s="364"/>
      <c r="K68" s="364"/>
      <c r="L68" s="364"/>
      <c r="M68" s="364"/>
      <c r="N68" s="365"/>
      <c r="O68" s="364"/>
      <c r="P68" s="366"/>
      <c r="Q68" s="364"/>
    </row>
    <row r="69" spans="5:17" customFormat="1">
      <c r="E69" s="364"/>
      <c r="F69" s="365"/>
      <c r="G69" s="364"/>
      <c r="H69" s="364"/>
      <c r="I69" s="365"/>
      <c r="J69" s="364"/>
      <c r="K69" s="364"/>
      <c r="L69" s="364"/>
      <c r="M69" s="364"/>
      <c r="N69" s="365"/>
      <c r="O69" s="364"/>
      <c r="P69" s="366"/>
      <c r="Q69" s="364"/>
    </row>
    <row r="70" spans="5:17" customFormat="1">
      <c r="E70" s="364"/>
      <c r="F70" s="365"/>
      <c r="G70" s="364"/>
      <c r="H70" s="364"/>
      <c r="I70" s="365"/>
      <c r="J70" s="364"/>
      <c r="K70" s="364"/>
      <c r="L70" s="364"/>
      <c r="M70" s="364"/>
      <c r="N70" s="365"/>
      <c r="O70" s="364"/>
      <c r="P70" s="366"/>
      <c r="Q70" s="364"/>
    </row>
    <row r="71" spans="5:17" customFormat="1">
      <c r="E71" s="364"/>
      <c r="F71" s="365"/>
      <c r="G71" s="364"/>
      <c r="H71" s="364"/>
      <c r="I71" s="365"/>
      <c r="J71" s="364"/>
      <c r="K71" s="364"/>
      <c r="L71" s="364"/>
      <c r="M71" s="364"/>
      <c r="N71" s="365"/>
      <c r="O71" s="364"/>
      <c r="P71" s="366"/>
      <c r="Q71" s="364"/>
    </row>
    <row r="72" spans="5:17" customFormat="1">
      <c r="E72" s="364"/>
      <c r="F72" s="365"/>
      <c r="G72" s="364"/>
      <c r="H72" s="364"/>
      <c r="I72" s="365"/>
      <c r="J72" s="364"/>
      <c r="K72" s="364"/>
      <c r="L72" s="364"/>
      <c r="M72" s="364"/>
      <c r="N72" s="365"/>
      <c r="O72" s="364"/>
      <c r="P72" s="366"/>
      <c r="Q72" s="364"/>
    </row>
    <row r="73" spans="5:17" customFormat="1">
      <c r="E73" s="364"/>
      <c r="F73" s="365"/>
      <c r="G73" s="364"/>
      <c r="H73" s="364"/>
      <c r="I73" s="365"/>
      <c r="J73" s="364"/>
      <c r="K73" s="364"/>
      <c r="L73" s="364"/>
      <c r="M73" s="364"/>
      <c r="N73" s="365"/>
      <c r="O73" s="364"/>
      <c r="P73" s="366"/>
      <c r="Q73" s="364"/>
    </row>
    <row r="74" spans="5:17" customFormat="1">
      <c r="E74" s="364"/>
      <c r="F74" s="365"/>
      <c r="G74" s="364"/>
      <c r="H74" s="364"/>
      <c r="I74" s="365"/>
      <c r="J74" s="364"/>
      <c r="K74" s="364"/>
      <c r="L74" s="364"/>
      <c r="M74" s="364"/>
      <c r="N74" s="365"/>
      <c r="O74" s="364"/>
      <c r="P74" s="366"/>
      <c r="Q74" s="364"/>
    </row>
    <row r="75" spans="5:17" customFormat="1">
      <c r="E75" s="364"/>
      <c r="F75" s="365"/>
      <c r="G75" s="364"/>
      <c r="H75" s="364"/>
      <c r="I75" s="365"/>
      <c r="J75" s="364"/>
      <c r="K75" s="364"/>
      <c r="L75" s="364"/>
      <c r="M75" s="364"/>
      <c r="N75" s="365"/>
      <c r="O75" s="364"/>
      <c r="P75" s="366"/>
      <c r="Q75" s="364"/>
    </row>
    <row r="76" spans="5:17" customFormat="1">
      <c r="E76" s="364"/>
      <c r="F76" s="365"/>
      <c r="G76" s="364"/>
      <c r="H76" s="364"/>
      <c r="I76" s="365"/>
      <c r="J76" s="364"/>
      <c r="K76" s="364"/>
      <c r="L76" s="364"/>
      <c r="M76" s="364"/>
      <c r="N76" s="365"/>
      <c r="O76" s="364"/>
      <c r="P76" s="366"/>
      <c r="Q76" s="364"/>
    </row>
    <row r="77" spans="5:17" customFormat="1">
      <c r="E77" s="364"/>
      <c r="F77" s="365"/>
      <c r="G77" s="364"/>
      <c r="H77" s="364"/>
      <c r="I77" s="365"/>
      <c r="J77" s="364"/>
      <c r="K77" s="364"/>
      <c r="L77" s="364"/>
      <c r="M77" s="364"/>
      <c r="N77" s="365"/>
      <c r="O77" s="364"/>
      <c r="P77" s="366"/>
      <c r="Q77" s="364"/>
    </row>
    <row r="78" spans="5:17" customFormat="1">
      <c r="E78" s="364"/>
      <c r="F78" s="365"/>
      <c r="G78" s="364"/>
      <c r="H78" s="364"/>
      <c r="I78" s="365"/>
      <c r="J78" s="364"/>
      <c r="K78" s="364"/>
      <c r="L78" s="364"/>
      <c r="M78" s="364"/>
      <c r="N78" s="365"/>
      <c r="O78" s="364"/>
      <c r="P78" s="366"/>
      <c r="Q78" s="364"/>
    </row>
    <row r="79" spans="5:17" customFormat="1">
      <c r="E79" s="364"/>
      <c r="F79" s="365"/>
      <c r="G79" s="364"/>
      <c r="H79" s="364"/>
      <c r="I79" s="365"/>
      <c r="J79" s="364"/>
      <c r="K79" s="364"/>
      <c r="L79" s="364"/>
      <c r="M79" s="364"/>
      <c r="N79" s="365"/>
      <c r="O79" s="364"/>
      <c r="P79" s="366"/>
      <c r="Q79" s="364"/>
    </row>
    <row r="80" spans="5:17" customFormat="1">
      <c r="E80" s="364"/>
      <c r="F80" s="365"/>
      <c r="G80" s="364"/>
      <c r="H80" s="364"/>
      <c r="I80" s="365"/>
      <c r="J80" s="364"/>
      <c r="K80" s="364"/>
      <c r="L80" s="364"/>
      <c r="M80" s="364"/>
      <c r="N80" s="365"/>
      <c r="O80" s="364"/>
      <c r="P80" s="366"/>
      <c r="Q80" s="364"/>
    </row>
    <row r="81" spans="5:17" customFormat="1">
      <c r="E81" s="364"/>
      <c r="F81" s="365"/>
      <c r="G81" s="364"/>
      <c r="H81" s="364"/>
      <c r="I81" s="365"/>
      <c r="J81" s="364"/>
      <c r="K81" s="364"/>
      <c r="L81" s="364"/>
      <c r="M81" s="364"/>
      <c r="N81" s="365"/>
      <c r="O81" s="364"/>
      <c r="P81" s="366"/>
      <c r="Q81" s="364"/>
    </row>
    <row r="82" spans="5:17" customFormat="1">
      <c r="E82" s="364"/>
      <c r="F82" s="365"/>
      <c r="G82" s="364"/>
      <c r="H82" s="364"/>
      <c r="I82" s="365"/>
      <c r="J82" s="364"/>
      <c r="K82" s="364"/>
      <c r="L82" s="364"/>
      <c r="M82" s="364"/>
      <c r="N82" s="365"/>
      <c r="O82" s="364"/>
      <c r="P82" s="366"/>
      <c r="Q82" s="364"/>
    </row>
    <row r="83" spans="5:17" customFormat="1">
      <c r="E83" s="364"/>
      <c r="F83" s="365"/>
      <c r="G83" s="364"/>
      <c r="H83" s="364"/>
      <c r="I83" s="365"/>
      <c r="J83" s="364"/>
      <c r="K83" s="364"/>
      <c r="L83" s="364"/>
      <c r="M83" s="364"/>
      <c r="N83" s="365"/>
      <c r="O83" s="364"/>
      <c r="P83" s="366"/>
      <c r="Q83" s="364"/>
    </row>
    <row r="84" spans="5:17" customFormat="1">
      <c r="E84" s="364"/>
      <c r="F84" s="365"/>
      <c r="G84" s="364"/>
      <c r="H84" s="364"/>
      <c r="I84" s="365"/>
      <c r="J84" s="364"/>
      <c r="K84" s="364"/>
      <c r="L84" s="364"/>
      <c r="M84" s="364"/>
      <c r="N84" s="365"/>
      <c r="O84" s="364"/>
      <c r="P84" s="366"/>
      <c r="Q84" s="364"/>
    </row>
    <row r="85" spans="5:17" customFormat="1">
      <c r="E85" s="364"/>
      <c r="F85" s="365"/>
      <c r="G85" s="364"/>
      <c r="H85" s="364"/>
      <c r="I85" s="365"/>
      <c r="J85" s="364"/>
      <c r="K85" s="364"/>
      <c r="L85" s="364"/>
      <c r="M85" s="364"/>
      <c r="N85" s="365"/>
      <c r="O85" s="364"/>
      <c r="P85" s="366"/>
      <c r="Q85" s="364"/>
    </row>
    <row r="86" spans="5:17" customFormat="1">
      <c r="E86" s="364"/>
      <c r="F86" s="365"/>
      <c r="G86" s="364"/>
      <c r="H86" s="364"/>
      <c r="I86" s="365"/>
      <c r="J86" s="364"/>
      <c r="K86" s="364"/>
      <c r="L86" s="364"/>
      <c r="M86" s="364"/>
      <c r="N86" s="365"/>
      <c r="O86" s="364"/>
      <c r="P86" s="366"/>
      <c r="Q86" s="364"/>
    </row>
    <row r="87" spans="5:17" customFormat="1">
      <c r="E87" s="364"/>
      <c r="F87" s="365"/>
      <c r="G87" s="364"/>
      <c r="H87" s="364"/>
      <c r="I87" s="365"/>
      <c r="J87" s="364"/>
      <c r="K87" s="364"/>
      <c r="L87" s="364"/>
      <c r="M87" s="364"/>
      <c r="N87" s="365"/>
      <c r="O87" s="364"/>
      <c r="P87" s="366"/>
      <c r="Q87" s="364"/>
    </row>
    <row r="88" spans="5:17" customFormat="1">
      <c r="E88" s="364"/>
      <c r="F88" s="365"/>
      <c r="G88" s="364"/>
      <c r="H88" s="364"/>
      <c r="I88" s="365"/>
      <c r="J88" s="364"/>
      <c r="K88" s="364"/>
      <c r="L88" s="364"/>
      <c r="M88" s="364"/>
      <c r="N88" s="365"/>
      <c r="O88" s="364"/>
      <c r="P88" s="366"/>
      <c r="Q88" s="364"/>
    </row>
    <row r="89" spans="5:17" customFormat="1">
      <c r="E89" s="364"/>
      <c r="F89" s="365"/>
      <c r="G89" s="364"/>
      <c r="H89" s="364"/>
      <c r="I89" s="365"/>
      <c r="J89" s="364"/>
      <c r="K89" s="364"/>
      <c r="L89" s="364"/>
      <c r="M89" s="364"/>
      <c r="N89" s="365"/>
      <c r="O89" s="364"/>
      <c r="P89" s="366"/>
      <c r="Q89" s="364"/>
    </row>
    <row r="90" spans="5:17" customFormat="1">
      <c r="E90" s="364"/>
      <c r="F90" s="365"/>
      <c r="G90" s="364"/>
      <c r="H90" s="364"/>
      <c r="I90" s="365"/>
      <c r="J90" s="364"/>
      <c r="K90" s="364"/>
      <c r="L90" s="364"/>
      <c r="M90" s="364"/>
      <c r="N90" s="365"/>
      <c r="O90" s="364"/>
      <c r="P90" s="366"/>
      <c r="Q90" s="364"/>
    </row>
    <row r="91" spans="5:17" customFormat="1">
      <c r="E91" s="364"/>
      <c r="F91" s="365"/>
      <c r="G91" s="364"/>
      <c r="H91" s="364"/>
      <c r="I91" s="365"/>
      <c r="J91" s="364"/>
      <c r="K91" s="364"/>
      <c r="L91" s="364"/>
      <c r="M91" s="364"/>
      <c r="N91" s="365"/>
      <c r="O91" s="364"/>
      <c r="P91" s="366"/>
      <c r="Q91" s="364"/>
    </row>
    <row r="92" spans="5:17" customFormat="1">
      <c r="E92" s="364"/>
      <c r="F92" s="365"/>
      <c r="G92" s="364"/>
      <c r="H92" s="364"/>
      <c r="I92" s="365"/>
      <c r="J92" s="364"/>
      <c r="K92" s="364"/>
      <c r="L92" s="364"/>
      <c r="M92" s="364"/>
      <c r="N92" s="365"/>
      <c r="O92" s="364"/>
      <c r="P92" s="366"/>
      <c r="Q92" s="364"/>
    </row>
    <row r="93" spans="5:17" customFormat="1">
      <c r="E93" s="364"/>
      <c r="F93" s="365"/>
      <c r="G93" s="364"/>
      <c r="H93" s="364"/>
      <c r="I93" s="365"/>
      <c r="J93" s="364"/>
      <c r="K93" s="364"/>
      <c r="L93" s="364"/>
      <c r="M93" s="364"/>
      <c r="N93" s="365"/>
      <c r="O93" s="364"/>
      <c r="P93" s="366"/>
      <c r="Q93" s="364"/>
    </row>
    <row r="94" spans="5:17" customFormat="1">
      <c r="E94" s="364"/>
      <c r="F94" s="365"/>
      <c r="G94" s="364"/>
      <c r="H94" s="364"/>
      <c r="I94" s="365"/>
      <c r="J94" s="364"/>
      <c r="K94" s="364"/>
      <c r="L94" s="364"/>
      <c r="M94" s="364"/>
      <c r="N94" s="365"/>
      <c r="O94" s="364"/>
      <c r="P94" s="366"/>
      <c r="Q94" s="364"/>
    </row>
    <row r="95" spans="5:17" customFormat="1">
      <c r="E95" s="364"/>
      <c r="F95" s="365"/>
      <c r="G95" s="364"/>
      <c r="H95" s="364"/>
      <c r="I95" s="365"/>
      <c r="J95" s="364"/>
      <c r="K95" s="364"/>
      <c r="L95" s="364"/>
      <c r="M95" s="364"/>
      <c r="N95" s="365"/>
      <c r="O95" s="364"/>
      <c r="P95" s="366"/>
      <c r="Q95" s="364"/>
    </row>
    <row r="96" spans="5:17" customFormat="1">
      <c r="E96" s="364"/>
      <c r="F96" s="365"/>
      <c r="G96" s="364"/>
      <c r="H96" s="364"/>
      <c r="I96" s="365"/>
      <c r="J96" s="364"/>
      <c r="K96" s="364"/>
      <c r="L96" s="364"/>
      <c r="M96" s="364"/>
      <c r="N96" s="365"/>
      <c r="O96" s="364"/>
      <c r="P96" s="366"/>
      <c r="Q96" s="364"/>
    </row>
    <row r="97" spans="5:17" customFormat="1">
      <c r="E97" s="364"/>
      <c r="F97" s="365"/>
      <c r="G97" s="364"/>
      <c r="H97" s="364"/>
      <c r="I97" s="365"/>
      <c r="J97" s="364"/>
      <c r="K97" s="364"/>
      <c r="L97" s="364"/>
      <c r="M97" s="364"/>
      <c r="N97" s="365"/>
      <c r="O97" s="364"/>
      <c r="P97" s="366"/>
      <c r="Q97" s="364"/>
    </row>
    <row r="98" spans="5:17" customFormat="1">
      <c r="E98" s="364"/>
      <c r="F98" s="365"/>
      <c r="G98" s="364"/>
      <c r="H98" s="364"/>
      <c r="I98" s="365"/>
      <c r="J98" s="364"/>
      <c r="K98" s="364"/>
      <c r="L98" s="364"/>
      <c r="M98" s="364"/>
      <c r="N98" s="365"/>
      <c r="O98" s="364"/>
      <c r="P98" s="366"/>
      <c r="Q98" s="364"/>
    </row>
    <row r="99" spans="5:17" customFormat="1">
      <c r="E99" s="364"/>
      <c r="F99" s="365"/>
      <c r="G99" s="364"/>
      <c r="H99" s="364"/>
      <c r="I99" s="365"/>
      <c r="J99" s="364"/>
      <c r="K99" s="364"/>
      <c r="L99" s="364"/>
      <c r="M99" s="364"/>
      <c r="N99" s="365"/>
      <c r="O99" s="364"/>
      <c r="P99" s="366"/>
      <c r="Q99" s="364"/>
    </row>
    <row r="100" spans="5:17" customFormat="1">
      <c r="E100" s="364"/>
      <c r="F100" s="365"/>
      <c r="G100" s="364"/>
      <c r="H100" s="364"/>
      <c r="I100" s="365"/>
      <c r="J100" s="364"/>
      <c r="K100" s="364"/>
      <c r="L100" s="364"/>
      <c r="M100" s="364"/>
      <c r="N100" s="365"/>
      <c r="O100" s="364"/>
      <c r="P100" s="366"/>
      <c r="Q100" s="364"/>
    </row>
    <row r="101" spans="5:17" customFormat="1">
      <c r="E101" s="364"/>
      <c r="F101" s="365"/>
      <c r="G101" s="364"/>
      <c r="H101" s="364"/>
      <c r="I101" s="365"/>
      <c r="J101" s="364"/>
      <c r="K101" s="364"/>
      <c r="L101" s="364"/>
      <c r="M101" s="364"/>
      <c r="N101" s="365"/>
      <c r="O101" s="364"/>
      <c r="P101" s="366"/>
      <c r="Q101" s="364"/>
    </row>
    <row r="102" spans="5:17" customFormat="1">
      <c r="E102" s="364"/>
      <c r="F102" s="365"/>
      <c r="G102" s="364"/>
      <c r="H102" s="364"/>
      <c r="I102" s="365"/>
      <c r="J102" s="364"/>
      <c r="K102" s="364"/>
      <c r="L102" s="364"/>
      <c r="M102" s="364"/>
      <c r="N102" s="365"/>
      <c r="O102" s="364"/>
      <c r="P102" s="366"/>
      <c r="Q102" s="364"/>
    </row>
    <row r="103" spans="5:17" customFormat="1">
      <c r="E103" s="364"/>
      <c r="F103" s="365"/>
      <c r="G103" s="364"/>
      <c r="H103" s="364"/>
      <c r="I103" s="365"/>
      <c r="J103" s="364"/>
      <c r="K103" s="364"/>
      <c r="L103" s="364"/>
      <c r="M103" s="364"/>
      <c r="N103" s="365"/>
      <c r="O103" s="364"/>
      <c r="P103" s="366"/>
      <c r="Q103" s="364"/>
    </row>
    <row r="104" spans="5:17" customFormat="1">
      <c r="E104" s="364"/>
      <c r="F104" s="365"/>
      <c r="G104" s="364"/>
      <c r="H104" s="364"/>
      <c r="I104" s="365"/>
      <c r="J104" s="364"/>
      <c r="K104" s="364"/>
      <c r="L104" s="364"/>
      <c r="M104" s="364"/>
      <c r="N104" s="365"/>
      <c r="O104" s="364"/>
      <c r="P104" s="366"/>
      <c r="Q104" s="364"/>
    </row>
    <row r="105" spans="5:17" customFormat="1">
      <c r="E105" s="364"/>
      <c r="F105" s="365"/>
      <c r="G105" s="364"/>
      <c r="H105" s="364"/>
      <c r="I105" s="365"/>
      <c r="J105" s="364"/>
      <c r="K105" s="364"/>
      <c r="L105" s="364"/>
      <c r="M105" s="364"/>
      <c r="N105" s="365"/>
      <c r="O105" s="364"/>
      <c r="P105" s="366"/>
      <c r="Q105" s="364"/>
    </row>
    <row r="106" spans="5:17" customFormat="1">
      <c r="E106" s="364"/>
      <c r="F106" s="365"/>
      <c r="G106" s="364"/>
      <c r="H106" s="364"/>
      <c r="I106" s="365"/>
      <c r="J106" s="364"/>
      <c r="K106" s="364"/>
      <c r="L106" s="364"/>
      <c r="M106" s="364"/>
      <c r="N106" s="365"/>
      <c r="O106" s="364"/>
      <c r="P106" s="366"/>
      <c r="Q106" s="364"/>
    </row>
    <row r="107" spans="5:17" customFormat="1">
      <c r="E107" s="364"/>
      <c r="F107" s="365"/>
      <c r="G107" s="364"/>
      <c r="H107" s="364"/>
      <c r="I107" s="365"/>
      <c r="J107" s="364"/>
      <c r="K107" s="364"/>
      <c r="L107" s="364"/>
      <c r="M107" s="364"/>
      <c r="N107" s="365"/>
      <c r="O107" s="364"/>
      <c r="P107" s="366"/>
      <c r="Q107" s="364"/>
    </row>
    <row r="108" spans="5:17" customFormat="1">
      <c r="E108" s="364"/>
      <c r="F108" s="365"/>
      <c r="G108" s="364"/>
      <c r="H108" s="364"/>
      <c r="I108" s="365"/>
      <c r="J108" s="364"/>
      <c r="K108" s="364"/>
      <c r="L108" s="364"/>
      <c r="M108" s="364"/>
      <c r="N108" s="365"/>
      <c r="O108" s="364"/>
      <c r="P108" s="366"/>
      <c r="Q108" s="364"/>
    </row>
    <row r="109" spans="5:17" customFormat="1">
      <c r="E109" s="364"/>
      <c r="F109" s="365"/>
      <c r="G109" s="364"/>
      <c r="H109" s="364"/>
      <c r="I109" s="365"/>
      <c r="J109" s="364"/>
      <c r="K109" s="364"/>
      <c r="L109" s="364"/>
      <c r="M109" s="364"/>
      <c r="N109" s="365"/>
      <c r="O109" s="364"/>
      <c r="P109" s="366"/>
      <c r="Q109" s="364"/>
    </row>
    <row r="110" spans="5:17" customFormat="1">
      <c r="E110" s="364"/>
      <c r="F110" s="365"/>
      <c r="G110" s="364"/>
      <c r="H110" s="364"/>
      <c r="I110" s="365"/>
      <c r="J110" s="364"/>
      <c r="K110" s="364"/>
      <c r="L110" s="364"/>
      <c r="M110" s="364"/>
      <c r="N110" s="365"/>
      <c r="O110" s="364"/>
      <c r="P110" s="366"/>
      <c r="Q110" s="364"/>
    </row>
    <row r="111" spans="5:17" customFormat="1">
      <c r="E111" s="364"/>
      <c r="F111" s="365"/>
      <c r="G111" s="364"/>
      <c r="H111" s="364"/>
      <c r="I111" s="365"/>
      <c r="J111" s="364"/>
      <c r="K111" s="364"/>
      <c r="L111" s="364"/>
      <c r="M111" s="364"/>
      <c r="N111" s="365"/>
      <c r="O111" s="364"/>
      <c r="P111" s="366"/>
      <c r="Q111" s="364"/>
    </row>
    <row r="112" spans="5:17" customFormat="1">
      <c r="E112" s="364"/>
      <c r="F112" s="365"/>
      <c r="G112" s="364"/>
      <c r="H112" s="364"/>
      <c r="I112" s="365"/>
      <c r="J112" s="364"/>
      <c r="K112" s="364"/>
      <c r="L112" s="364"/>
      <c r="M112" s="364"/>
      <c r="N112" s="365"/>
      <c r="O112" s="364"/>
      <c r="P112" s="366"/>
      <c r="Q112" s="364"/>
    </row>
    <row r="113" spans="5:17" customFormat="1">
      <c r="E113" s="364"/>
      <c r="F113" s="365"/>
      <c r="G113" s="364"/>
      <c r="H113" s="364"/>
      <c r="I113" s="365"/>
      <c r="J113" s="364"/>
      <c r="K113" s="364"/>
      <c r="L113" s="364"/>
      <c r="M113" s="364"/>
      <c r="N113" s="365"/>
      <c r="O113" s="364"/>
      <c r="P113" s="366"/>
      <c r="Q113" s="364"/>
    </row>
    <row r="114" spans="5:17" customFormat="1">
      <c r="E114" s="364"/>
      <c r="F114" s="365"/>
      <c r="G114" s="364"/>
      <c r="H114" s="364"/>
      <c r="I114" s="365"/>
      <c r="J114" s="364"/>
      <c r="K114" s="364"/>
      <c r="L114" s="364"/>
      <c r="M114" s="364"/>
      <c r="N114" s="365"/>
      <c r="O114" s="364"/>
      <c r="P114" s="366"/>
      <c r="Q114" s="364"/>
    </row>
    <row r="115" spans="5:17" customFormat="1">
      <c r="E115" s="364"/>
      <c r="F115" s="365"/>
      <c r="G115" s="364"/>
      <c r="H115" s="364"/>
      <c r="I115" s="365"/>
      <c r="J115" s="364"/>
      <c r="K115" s="364"/>
      <c r="L115" s="364"/>
      <c r="M115" s="364"/>
      <c r="N115" s="365"/>
      <c r="O115" s="364"/>
      <c r="P115" s="366"/>
      <c r="Q115" s="364"/>
    </row>
    <row r="116" spans="5:17" customFormat="1">
      <c r="F116" s="346"/>
      <c r="I116" s="346"/>
      <c r="N116" s="346"/>
      <c r="P116" s="37"/>
    </row>
    <row r="117" spans="5:17" customFormat="1">
      <c r="F117" s="346"/>
      <c r="I117" s="346"/>
      <c r="N117" s="346"/>
      <c r="P117" s="37"/>
    </row>
    <row r="118" spans="5:17" customFormat="1">
      <c r="F118" s="346"/>
      <c r="I118" s="346"/>
      <c r="N118" s="346"/>
      <c r="P118" s="37"/>
    </row>
    <row r="119" spans="5:17" customFormat="1">
      <c r="F119" s="346"/>
      <c r="I119" s="346"/>
      <c r="N119" s="346"/>
      <c r="P119" s="37"/>
    </row>
    <row r="120" spans="5:17" customFormat="1">
      <c r="F120" s="346"/>
      <c r="I120" s="346"/>
      <c r="N120" s="346"/>
      <c r="P120" s="37"/>
    </row>
    <row r="121" spans="5:17" customFormat="1">
      <c r="F121" s="346"/>
      <c r="I121" s="346"/>
      <c r="N121" s="346"/>
      <c r="P121" s="37"/>
    </row>
    <row r="122" spans="5:17" customFormat="1">
      <c r="F122" s="346"/>
      <c r="I122" s="346"/>
      <c r="N122" s="346"/>
      <c r="P122" s="37"/>
    </row>
    <row r="123" spans="5:17" customFormat="1">
      <c r="F123" s="346"/>
      <c r="I123" s="346"/>
      <c r="N123" s="346"/>
      <c r="P123" s="37"/>
    </row>
    <row r="124" spans="5:17" customFormat="1">
      <c r="F124" s="346"/>
      <c r="I124" s="346"/>
      <c r="N124" s="346"/>
      <c r="P124" s="37"/>
    </row>
    <row r="125" spans="5:17" customFormat="1">
      <c r="F125" s="346"/>
      <c r="I125" s="346"/>
      <c r="N125" s="346"/>
      <c r="P125" s="37"/>
    </row>
    <row r="126" spans="5:17" customFormat="1">
      <c r="F126" s="346"/>
      <c r="I126" s="346"/>
      <c r="N126" s="346"/>
      <c r="P126" s="37"/>
    </row>
    <row r="127" spans="5:17" customFormat="1">
      <c r="F127" s="346"/>
      <c r="I127" s="346"/>
      <c r="N127" s="346"/>
      <c r="P127" s="37"/>
    </row>
    <row r="128" spans="5:17" customFormat="1">
      <c r="F128" s="346"/>
      <c r="I128" s="346"/>
      <c r="N128" s="346"/>
      <c r="P128" s="37"/>
    </row>
    <row r="129" spans="6:16" customFormat="1">
      <c r="F129" s="346"/>
      <c r="I129" s="346"/>
      <c r="N129" s="346"/>
      <c r="P129" s="37"/>
    </row>
    <row r="130" spans="6:16" customFormat="1">
      <c r="F130" s="346"/>
      <c r="I130" s="346"/>
      <c r="N130" s="346"/>
      <c r="P130" s="37"/>
    </row>
    <row r="131" spans="6:16" customFormat="1">
      <c r="F131" s="346"/>
      <c r="I131" s="346"/>
      <c r="N131" s="346"/>
      <c r="P131" s="37"/>
    </row>
    <row r="132" spans="6:16" customFormat="1">
      <c r="F132" s="346"/>
      <c r="I132" s="346"/>
      <c r="N132" s="346"/>
      <c r="P132" s="37"/>
    </row>
    <row r="133" spans="6:16" customFormat="1">
      <c r="F133" s="346"/>
      <c r="I133" s="346"/>
      <c r="N133" s="346"/>
      <c r="P133" s="37"/>
    </row>
    <row r="134" spans="6:16" customFormat="1">
      <c r="F134" s="346"/>
      <c r="I134" s="346"/>
      <c r="N134" s="346"/>
      <c r="P134" s="37"/>
    </row>
    <row r="135" spans="6:16" customFormat="1">
      <c r="F135" s="346"/>
      <c r="I135" s="346"/>
      <c r="N135" s="346"/>
      <c r="P135" s="37"/>
    </row>
    <row r="136" spans="6:16" customFormat="1">
      <c r="F136" s="346"/>
      <c r="I136" s="346"/>
      <c r="N136" s="346"/>
      <c r="P136" s="37"/>
    </row>
    <row r="137" spans="6:16" customFormat="1">
      <c r="F137" s="346"/>
      <c r="I137" s="346"/>
      <c r="N137" s="346"/>
      <c r="P137" s="37"/>
    </row>
    <row r="138" spans="6:16" customFormat="1">
      <c r="F138" s="346"/>
      <c r="I138" s="346"/>
      <c r="N138" s="346"/>
      <c r="P138" s="37"/>
    </row>
    <row r="139" spans="6:16" customFormat="1">
      <c r="F139" s="346"/>
      <c r="I139" s="346"/>
      <c r="N139" s="346"/>
      <c r="P139" s="37"/>
    </row>
    <row r="140" spans="6:16" customFormat="1">
      <c r="F140" s="346"/>
      <c r="I140" s="346"/>
      <c r="N140" s="346"/>
      <c r="P140" s="37"/>
    </row>
    <row r="141" spans="6:16" customFormat="1">
      <c r="F141" s="346"/>
      <c r="I141" s="346"/>
      <c r="N141" s="346"/>
      <c r="P141" s="37"/>
    </row>
    <row r="142" spans="6:16" customFormat="1">
      <c r="F142" s="346"/>
      <c r="I142" s="346"/>
      <c r="N142" s="346"/>
      <c r="P142" s="37"/>
    </row>
    <row r="143" spans="6:16" customFormat="1">
      <c r="F143" s="346"/>
      <c r="I143" s="346"/>
      <c r="N143" s="346"/>
      <c r="P143" s="37"/>
    </row>
    <row r="144" spans="6:16" customFormat="1">
      <c r="F144" s="346"/>
      <c r="I144" s="346"/>
      <c r="N144" s="346"/>
      <c r="P144" s="37"/>
    </row>
    <row r="145" spans="6:16" customFormat="1">
      <c r="F145" s="346"/>
      <c r="I145" s="346"/>
      <c r="N145" s="346"/>
      <c r="P145" s="37"/>
    </row>
    <row r="146" spans="6:16" customFormat="1">
      <c r="F146" s="346"/>
      <c r="I146" s="346"/>
      <c r="N146" s="346"/>
      <c r="P146" s="37"/>
    </row>
    <row r="147" spans="6:16" customFormat="1">
      <c r="F147" s="346"/>
      <c r="I147" s="346"/>
      <c r="N147" s="346"/>
      <c r="P147" s="37"/>
    </row>
    <row r="148" spans="6:16" customFormat="1">
      <c r="F148" s="346"/>
      <c r="I148" s="346"/>
      <c r="N148" s="346"/>
      <c r="P148" s="37"/>
    </row>
    <row r="149" spans="6:16" customFormat="1">
      <c r="F149" s="346"/>
      <c r="I149" s="346"/>
      <c r="N149" s="346"/>
      <c r="P149" s="37"/>
    </row>
    <row r="150" spans="6:16" customFormat="1">
      <c r="F150" s="346"/>
      <c r="I150" s="346"/>
      <c r="N150" s="346"/>
      <c r="P150" s="37"/>
    </row>
    <row r="151" spans="6:16" customFormat="1">
      <c r="F151" s="346"/>
      <c r="I151" s="346"/>
      <c r="N151" s="346"/>
      <c r="P151" s="37"/>
    </row>
    <row r="152" spans="6:16" customFormat="1">
      <c r="F152" s="346"/>
      <c r="I152" s="346"/>
      <c r="N152" s="346"/>
      <c r="P152" s="37"/>
    </row>
    <row r="153" spans="6:16" customFormat="1">
      <c r="F153" s="346"/>
      <c r="I153" s="346"/>
      <c r="N153" s="346"/>
      <c r="P153" s="37"/>
    </row>
    <row r="154" spans="6:16" customFormat="1">
      <c r="F154" s="346"/>
      <c r="I154" s="346"/>
      <c r="N154" s="346"/>
      <c r="P154" s="37"/>
    </row>
    <row r="155" spans="6:16" customFormat="1">
      <c r="F155" s="346"/>
      <c r="I155" s="346"/>
      <c r="N155" s="346"/>
      <c r="P155" s="37"/>
    </row>
    <row r="156" spans="6:16" customFormat="1">
      <c r="F156" s="346"/>
      <c r="I156" s="346"/>
      <c r="N156" s="346"/>
      <c r="P156" s="37"/>
    </row>
    <row r="157" spans="6:16" customFormat="1">
      <c r="F157" s="346"/>
      <c r="I157" s="346"/>
      <c r="N157" s="346"/>
      <c r="P157" s="37"/>
    </row>
    <row r="158" spans="6:16" customFormat="1">
      <c r="F158" s="346"/>
      <c r="I158" s="346"/>
      <c r="N158" s="346"/>
      <c r="P158" s="37"/>
    </row>
    <row r="159" spans="6:16" customFormat="1">
      <c r="F159" s="346"/>
      <c r="I159" s="346"/>
      <c r="N159" s="346"/>
      <c r="P159" s="37"/>
    </row>
    <row r="160" spans="6:16" customFormat="1">
      <c r="F160" s="346"/>
      <c r="I160" s="346"/>
      <c r="N160" s="346"/>
      <c r="P160" s="37"/>
    </row>
    <row r="161" spans="6:16" customFormat="1">
      <c r="F161" s="346"/>
      <c r="I161" s="346"/>
      <c r="N161" s="346"/>
      <c r="P161" s="37"/>
    </row>
    <row r="162" spans="6:16" customFormat="1">
      <c r="F162" s="346"/>
      <c r="I162" s="346"/>
      <c r="N162" s="346"/>
      <c r="P162" s="37"/>
    </row>
    <row r="163" spans="6:16" customFormat="1">
      <c r="F163" s="346"/>
      <c r="I163" s="346"/>
      <c r="N163" s="346"/>
      <c r="P163" s="37"/>
    </row>
    <row r="164" spans="6:16" customFormat="1">
      <c r="F164" s="346"/>
      <c r="I164" s="346"/>
      <c r="N164" s="346"/>
      <c r="P164" s="37"/>
    </row>
    <row r="165" spans="6:16" customFormat="1">
      <c r="F165" s="346"/>
      <c r="I165" s="346"/>
      <c r="N165" s="346"/>
      <c r="P165" s="37"/>
    </row>
    <row r="166" spans="6:16" customFormat="1">
      <c r="F166" s="346"/>
      <c r="I166" s="346"/>
      <c r="N166" s="346"/>
      <c r="P166" s="37"/>
    </row>
    <row r="167" spans="6:16" customFormat="1">
      <c r="F167" s="346"/>
      <c r="I167" s="346"/>
      <c r="N167" s="346"/>
      <c r="P167" s="37"/>
    </row>
    <row r="168" spans="6:16" customFormat="1">
      <c r="F168" s="346"/>
      <c r="I168" s="346"/>
      <c r="N168" s="346"/>
      <c r="P168" s="37"/>
    </row>
    <row r="169" spans="6:16" customFormat="1">
      <c r="F169" s="346"/>
      <c r="I169" s="346"/>
      <c r="N169" s="346"/>
      <c r="P169" s="37"/>
    </row>
    <row r="170" spans="6:16" customFormat="1">
      <c r="F170" s="346"/>
      <c r="I170" s="346"/>
      <c r="N170" s="346"/>
      <c r="P170" s="37"/>
    </row>
    <row r="171" spans="6:16" customFormat="1">
      <c r="F171" s="346"/>
      <c r="I171" s="346"/>
      <c r="N171" s="346"/>
      <c r="P171" s="37"/>
    </row>
    <row r="172" spans="6:16" customFormat="1">
      <c r="F172" s="346"/>
      <c r="I172" s="346"/>
      <c r="N172" s="346"/>
      <c r="P172" s="37"/>
    </row>
    <row r="173" spans="6:16" customFormat="1">
      <c r="F173" s="346"/>
      <c r="I173" s="346"/>
      <c r="N173" s="346"/>
      <c r="P173" s="37"/>
    </row>
    <row r="174" spans="6:16" customFormat="1">
      <c r="F174" s="346"/>
      <c r="I174" s="346"/>
      <c r="N174" s="346"/>
      <c r="P174" s="37"/>
    </row>
    <row r="175" spans="6:16" customFormat="1">
      <c r="F175" s="346"/>
      <c r="I175" s="346"/>
      <c r="N175" s="346"/>
      <c r="P175" s="37"/>
    </row>
    <row r="176" spans="6:16" customFormat="1">
      <c r="F176" s="346"/>
      <c r="I176" s="346"/>
      <c r="N176" s="346"/>
      <c r="P176" s="37"/>
    </row>
    <row r="177" spans="6:16" customFormat="1">
      <c r="F177" s="346"/>
      <c r="I177" s="346"/>
      <c r="N177" s="346"/>
      <c r="P177" s="37"/>
    </row>
    <row r="178" spans="6:16" customFormat="1">
      <c r="F178" s="346"/>
      <c r="I178" s="346"/>
      <c r="N178" s="346"/>
      <c r="P178" s="37"/>
    </row>
    <row r="179" spans="6:16" customFormat="1">
      <c r="F179" s="346"/>
      <c r="I179" s="346"/>
      <c r="N179" s="346"/>
      <c r="P179" s="37"/>
    </row>
  </sheetData>
  <mergeCells count="68">
    <mergeCell ref="B46:C46"/>
    <mergeCell ref="B47:C47"/>
    <mergeCell ref="B48:C48"/>
    <mergeCell ref="B49:C49"/>
    <mergeCell ref="B27:C27"/>
    <mergeCell ref="B28:C28"/>
    <mergeCell ref="B44:C44"/>
    <mergeCell ref="B43:C43"/>
    <mergeCell ref="B31:C31"/>
    <mergeCell ref="B32:C32"/>
    <mergeCell ref="B58:C58"/>
    <mergeCell ref="B19:C19"/>
    <mergeCell ref="B26:C26"/>
    <mergeCell ref="B37:C37"/>
    <mergeCell ref="B45:C45"/>
    <mergeCell ref="B56:C56"/>
    <mergeCell ref="B57:C57"/>
    <mergeCell ref="B52:C52"/>
    <mergeCell ref="B51:C51"/>
    <mergeCell ref="B53:C53"/>
    <mergeCell ref="B54:C54"/>
    <mergeCell ref="B50:C50"/>
    <mergeCell ref="D5:I5"/>
    <mergeCell ref="D6:I6"/>
    <mergeCell ref="J5:O5"/>
    <mergeCell ref="J6:O6"/>
    <mergeCell ref="B38:C38"/>
    <mergeCell ref="B39:C39"/>
    <mergeCell ref="B40:C40"/>
    <mergeCell ref="B41:C41"/>
    <mergeCell ref="B42:C42"/>
    <mergeCell ref="B33:C33"/>
    <mergeCell ref="B34:C34"/>
    <mergeCell ref="B35:C35"/>
    <mergeCell ref="B36:C36"/>
    <mergeCell ref="B21:C21"/>
    <mergeCell ref="B22:C22"/>
    <mergeCell ref="B23:C23"/>
    <mergeCell ref="B24:C24"/>
    <mergeCell ref="B25:C25"/>
    <mergeCell ref="B29:C29"/>
    <mergeCell ref="B13:C13"/>
    <mergeCell ref="B14:C14"/>
    <mergeCell ref="B15:C15"/>
    <mergeCell ref="B17:C17"/>
    <mergeCell ref="B18:C18"/>
    <mergeCell ref="B20:C20"/>
    <mergeCell ref="B16:C16"/>
    <mergeCell ref="F10:G10"/>
    <mergeCell ref="I10:J10"/>
    <mergeCell ref="L10:M10"/>
    <mergeCell ref="O10:P10"/>
    <mergeCell ref="R10:S10"/>
    <mergeCell ref="B12:C12"/>
    <mergeCell ref="D4:I4"/>
    <mergeCell ref="J4:O4"/>
    <mergeCell ref="P4:T4"/>
    <mergeCell ref="D7:I7"/>
    <mergeCell ref="J7:O7"/>
    <mergeCell ref="P7:T7"/>
    <mergeCell ref="P5:T5"/>
    <mergeCell ref="P6:T6"/>
    <mergeCell ref="D2:I2"/>
    <mergeCell ref="J2:O2"/>
    <mergeCell ref="P2:T2"/>
    <mergeCell ref="D3:I3"/>
    <mergeCell ref="J3:O3"/>
    <mergeCell ref="P3:T3"/>
  </mergeCells>
  <phoneticPr fontId="10" type="noConversion"/>
  <pageMargins left="0.25" right="0.25" top="0.23766666666666666" bottom="0.5" header="0.23766666666666666" footer="0.25"/>
  <pageSetup scale="56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3"/>
  <sheetViews>
    <sheetView showGridLines="0" showRuler="0" topLeftCell="A26" zoomScale="125" zoomScaleNormal="125" zoomScalePageLayoutView="125" workbookViewId="0">
      <selection activeCell="L48" sqref="L48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91"/>
      <c r="C1" s="7"/>
      <c r="D1" s="13"/>
      <c r="F1" s="12"/>
    </row>
    <row r="2" spans="1:30" ht="21" customHeight="1">
      <c r="A2" s="214" t="str">
        <f>SHELL!A1</f>
        <v>BRAND WOMENS JACKET</v>
      </c>
      <c r="B2" s="167"/>
      <c r="C2" s="236"/>
      <c r="D2" s="226"/>
      <c r="E2" s="226"/>
      <c r="F2" s="226"/>
      <c r="G2" s="226"/>
      <c r="H2" s="226"/>
      <c r="I2" s="226"/>
      <c r="J2" s="226"/>
      <c r="K2" s="229"/>
      <c r="L2" s="229"/>
      <c r="M2" s="229"/>
      <c r="N2" s="229"/>
      <c r="O2" s="229"/>
      <c r="P2" s="230"/>
      <c r="Q2" s="231"/>
      <c r="R2" s="232"/>
      <c r="S2" s="229"/>
      <c r="T2" s="233"/>
      <c r="U2" s="230"/>
      <c r="V2" s="230"/>
      <c r="W2" s="234"/>
    </row>
    <row r="3" spans="1:30" ht="12" customHeight="1">
      <c r="A3" s="220" t="str">
        <f>SHELL!A2</f>
        <v>SEASON:</v>
      </c>
      <c r="B3" s="216"/>
      <c r="C3" s="142" t="str">
        <f>SHELL!C2</f>
        <v>WINTER 2018/2019</v>
      </c>
      <c r="D3" s="177"/>
      <c r="E3" s="177"/>
      <c r="F3" s="237" t="str">
        <f>SHELL!F2</f>
        <v>CONTRACTOR:</v>
      </c>
      <c r="G3" s="226"/>
      <c r="H3" s="238"/>
      <c r="I3" s="238"/>
      <c r="J3" s="238"/>
      <c r="K3" s="239"/>
      <c r="L3" s="240"/>
      <c r="M3" s="237">
        <f>SHELL!H2</f>
        <v>0</v>
      </c>
      <c r="N3" s="239"/>
      <c r="O3" s="239"/>
      <c r="P3" s="239"/>
      <c r="Q3" s="545"/>
      <c r="R3" s="546"/>
      <c r="S3" s="546"/>
      <c r="T3" s="546"/>
      <c r="U3" s="546"/>
      <c r="V3" s="546"/>
      <c r="W3" s="547"/>
    </row>
    <row r="4" spans="1:30" ht="12" customHeight="1">
      <c r="A4" s="221" t="str">
        <f>SHELL!A3</f>
        <v>STYLE NUMBER:</v>
      </c>
      <c r="B4" s="217"/>
      <c r="C4" s="48" t="str">
        <f>SHELL!C3</f>
        <v>W18-103</v>
      </c>
      <c r="D4" s="227"/>
      <c r="E4" s="227"/>
      <c r="F4" s="243" t="str">
        <f>SHELL!F3</f>
        <v>DATE CREATED:</v>
      </c>
      <c r="G4" s="177"/>
      <c r="H4" s="178"/>
      <c r="I4" s="178"/>
      <c r="J4" s="178"/>
      <c r="K4" s="172"/>
      <c r="L4" s="173"/>
      <c r="M4" s="556">
        <f>SHELL!H3</f>
        <v>42818</v>
      </c>
      <c r="N4" s="557"/>
      <c r="O4" s="557"/>
      <c r="P4" s="557"/>
      <c r="Q4" s="557"/>
      <c r="R4" s="557"/>
      <c r="S4" s="557"/>
      <c r="T4" s="557"/>
      <c r="U4" s="557"/>
      <c r="V4" s="557"/>
      <c r="W4" s="558"/>
    </row>
    <row r="5" spans="1:30" ht="12" customHeight="1">
      <c r="A5" s="222" t="str">
        <f>SHELL!A4</f>
        <v>STYLE NAME:</v>
      </c>
      <c r="B5" s="218"/>
      <c r="C5" s="142" t="str">
        <f>SHELL!C4</f>
        <v>SPIRE</v>
      </c>
      <c r="D5" s="177"/>
      <c r="E5" s="177"/>
      <c r="F5" s="241" t="str">
        <f>SHELL!F4</f>
        <v>DATE REVISED:</v>
      </c>
      <c r="G5" s="227"/>
      <c r="H5" s="2"/>
      <c r="I5" s="2"/>
      <c r="J5" s="2"/>
      <c r="K5" s="27"/>
      <c r="L5" s="171"/>
      <c r="M5" s="556"/>
      <c r="N5" s="557"/>
      <c r="O5" s="557"/>
      <c r="P5" s="557"/>
      <c r="Q5" s="557"/>
      <c r="R5" s="557"/>
      <c r="S5" s="557"/>
      <c r="T5" s="557"/>
      <c r="U5" s="557"/>
      <c r="V5" s="557"/>
      <c r="W5" s="558"/>
    </row>
    <row r="6" spans="1:30" ht="12" customHeight="1">
      <c r="A6" s="221" t="str">
        <f>SHELL!A5</f>
        <v>WATERPROOF/BREATHABILITY:</v>
      </c>
      <c r="B6" s="217"/>
      <c r="C6" s="48" t="str">
        <f>SHELL!C5</f>
        <v>10K/10K</v>
      </c>
      <c r="D6" s="227"/>
      <c r="E6" s="227"/>
      <c r="F6" s="243" t="str">
        <f>SHELL!F5</f>
        <v>BLOCK:</v>
      </c>
      <c r="G6" s="177"/>
      <c r="H6" s="178"/>
      <c r="I6" s="178"/>
      <c r="J6" s="178"/>
      <c r="K6" s="172"/>
      <c r="L6" s="173"/>
      <c r="M6" s="243">
        <f>SHELL!H5</f>
        <v>0</v>
      </c>
      <c r="N6" s="172"/>
      <c r="O6" s="172"/>
      <c r="P6" s="172"/>
      <c r="Q6" s="553"/>
      <c r="R6" s="554"/>
      <c r="S6" s="554"/>
      <c r="T6" s="554"/>
      <c r="U6" s="554"/>
      <c r="V6" s="554"/>
      <c r="W6" s="555"/>
    </row>
    <row r="7" spans="1:30" ht="12" customHeight="1">
      <c r="A7" s="223" t="str">
        <f>SHELL!A6</f>
        <v>SEAM SEALING:</v>
      </c>
      <c r="B7" s="219"/>
      <c r="C7" s="142" t="str">
        <f>SHELL!C6</f>
        <v>CRITICALLY SEAM SEALED</v>
      </c>
      <c r="D7" s="177"/>
      <c r="E7" s="177"/>
      <c r="F7" s="241" t="str">
        <f>SHELL!F6</f>
        <v>FIT:</v>
      </c>
      <c r="G7" s="227"/>
      <c r="H7" s="2"/>
      <c r="I7" s="2"/>
      <c r="J7" s="2"/>
      <c r="K7" s="228"/>
      <c r="L7" s="242"/>
      <c r="M7" s="215">
        <f>SHELL!H6</f>
        <v>0</v>
      </c>
      <c r="N7" s="244"/>
      <c r="O7" s="244"/>
      <c r="P7" s="244"/>
      <c r="Q7" s="245"/>
      <c r="R7" s="246"/>
      <c r="S7" s="246"/>
      <c r="T7" s="246"/>
      <c r="U7" s="247"/>
      <c r="V7" s="246"/>
      <c r="W7" s="248"/>
    </row>
    <row r="8" spans="1:30" ht="14.1" customHeight="1">
      <c r="A8" s="224" t="str">
        <f>SHELL!A7</f>
        <v>INSULATION:</v>
      </c>
      <c r="B8" s="225"/>
      <c r="C8" s="142" t="str">
        <f>SHELL!C7</f>
        <v>150G PINNECO CORE ALL OVER</v>
      </c>
      <c r="D8" s="177"/>
      <c r="E8" s="177"/>
      <c r="F8" s="243" t="str">
        <f>SHELL!F7</f>
        <v>TARGET FOB:</v>
      </c>
      <c r="G8" s="177"/>
      <c r="H8" s="178"/>
      <c r="I8" s="178"/>
      <c r="J8" s="178"/>
      <c r="K8" s="170"/>
      <c r="L8" s="170"/>
      <c r="M8" s="559">
        <f>SHELL!H7</f>
        <v>0</v>
      </c>
      <c r="N8" s="557"/>
      <c r="O8" s="557"/>
      <c r="P8" s="557"/>
      <c r="Q8" s="557"/>
      <c r="R8" s="557"/>
      <c r="S8" s="557"/>
      <c r="T8" s="557"/>
      <c r="U8" s="557"/>
      <c r="V8" s="557"/>
      <c r="W8" s="558"/>
      <c r="Y8" s="16"/>
      <c r="Z8" s="16"/>
      <c r="AA8" s="16"/>
      <c r="AB8" s="16"/>
      <c r="AC8" s="16"/>
      <c r="AD8" s="16"/>
    </row>
    <row r="9" spans="1:30" ht="14.1" customHeight="1">
      <c r="A9" s="249"/>
      <c r="B9" s="250"/>
      <c r="C9" s="48"/>
      <c r="D9" s="227"/>
      <c r="E9" s="227"/>
      <c r="F9" s="2"/>
      <c r="G9" s="227"/>
      <c r="H9" s="2"/>
      <c r="I9" s="2"/>
      <c r="J9" s="2"/>
      <c r="K9" s="228"/>
      <c r="L9" s="228"/>
      <c r="M9" s="235"/>
      <c r="N9" s="228"/>
      <c r="O9" s="228"/>
      <c r="P9" s="228"/>
      <c r="Q9" s="42"/>
      <c r="R9" s="169"/>
      <c r="S9" s="169"/>
      <c r="T9" s="169"/>
      <c r="U9" s="169"/>
      <c r="V9" s="169"/>
      <c r="W9" s="169"/>
      <c r="Y9" s="16"/>
      <c r="Z9" s="16"/>
      <c r="AA9" s="16"/>
      <c r="AB9" s="16"/>
      <c r="AC9" s="16"/>
      <c r="AD9" s="16"/>
    </row>
    <row r="10" spans="1:30" ht="12.75" customHeight="1">
      <c r="B10" s="34"/>
      <c r="C10" s="192"/>
      <c r="R10" s="550" t="s">
        <v>153</v>
      </c>
      <c r="S10" s="551"/>
      <c r="T10" s="551"/>
      <c r="U10" s="551"/>
      <c r="V10" s="551"/>
      <c r="W10" s="552"/>
      <c r="Y10" s="16"/>
      <c r="Z10" s="16"/>
      <c r="AA10" s="16"/>
      <c r="AB10" s="16"/>
      <c r="AC10" s="16"/>
      <c r="AD10" s="16"/>
    </row>
    <row r="11" spans="1:30" ht="32.1" customHeight="1">
      <c r="B11" s="35"/>
      <c r="C11" s="7"/>
      <c r="D11" s="193" t="s">
        <v>24</v>
      </c>
      <c r="E11" s="26" t="s">
        <v>18</v>
      </c>
      <c r="F11" s="194" t="s">
        <v>29</v>
      </c>
      <c r="G11" s="26" t="s">
        <v>165</v>
      </c>
      <c r="H11" s="194" t="s">
        <v>29</v>
      </c>
      <c r="I11" s="26" t="s">
        <v>32</v>
      </c>
      <c r="J11" s="194" t="s">
        <v>29</v>
      </c>
      <c r="K11" s="26" t="s">
        <v>31</v>
      </c>
      <c r="L11" s="194" t="s">
        <v>29</v>
      </c>
      <c r="M11" s="280" t="s">
        <v>1</v>
      </c>
      <c r="N11" s="281" t="s">
        <v>29</v>
      </c>
      <c r="O11" s="280" t="s">
        <v>2</v>
      </c>
      <c r="P11" s="281" t="s">
        <v>29</v>
      </c>
      <c r="R11" s="46" t="s">
        <v>18</v>
      </c>
      <c r="S11" s="26" t="s">
        <v>165</v>
      </c>
      <c r="T11" s="26" t="s">
        <v>32</v>
      </c>
      <c r="U11" s="26" t="s">
        <v>31</v>
      </c>
      <c r="V11" s="372" t="s">
        <v>1</v>
      </c>
      <c r="W11" s="373" t="s">
        <v>2</v>
      </c>
      <c r="X11" s="23"/>
      <c r="Y11" s="16"/>
      <c r="Z11" s="16"/>
      <c r="AA11" s="16"/>
      <c r="AB11" s="16"/>
      <c r="AC11" s="16"/>
      <c r="AD11" s="16"/>
    </row>
    <row r="12" spans="1:30">
      <c r="A12" s="195" t="str">
        <f>MEASUREMENTS!A12</f>
        <v>A</v>
      </c>
      <c r="B12" s="548" t="str">
        <f>MEASUREMENTS!B12</f>
        <v>CF LENGTH - FROM NECKLINE</v>
      </c>
      <c r="C12" s="549"/>
      <c r="D12" s="196">
        <f>MEASUREMENTS!D12</f>
        <v>0.25</v>
      </c>
      <c r="E12" s="25">
        <f>G12-R12</f>
        <v>-0.75</v>
      </c>
      <c r="F12" s="24"/>
      <c r="G12" s="30">
        <f>MEASUREMENTS!T12</f>
        <v>0</v>
      </c>
      <c r="H12" s="24"/>
      <c r="I12" s="197">
        <f>G12+T12</f>
        <v>0.75</v>
      </c>
      <c r="J12" s="24"/>
      <c r="K12" s="25">
        <f>G12+U12</f>
        <v>1.5</v>
      </c>
      <c r="L12" s="24"/>
      <c r="M12" s="198">
        <f t="shared" ref="M12:M50" si="0">G12+V12</f>
        <v>2.25</v>
      </c>
      <c r="N12" s="199"/>
      <c r="O12" s="198">
        <f t="shared" ref="O12:O50" si="1">G12+W12</f>
        <v>3</v>
      </c>
      <c r="P12" s="199"/>
      <c r="Q12" s="22"/>
      <c r="R12" s="24">
        <v>0.75</v>
      </c>
      <c r="S12" s="385"/>
      <c r="T12" s="24">
        <v>0.75</v>
      </c>
      <c r="U12" s="24">
        <v>1.5</v>
      </c>
      <c r="V12" s="374">
        <v>2.25</v>
      </c>
      <c r="W12" s="375">
        <v>3</v>
      </c>
      <c r="X12" s="23"/>
      <c r="Y12" s="16"/>
      <c r="Z12" s="16"/>
      <c r="AA12" s="16"/>
      <c r="AB12" s="16"/>
      <c r="AC12" s="16"/>
      <c r="AD12" s="16"/>
    </row>
    <row r="13" spans="1:30">
      <c r="A13" s="195" t="str">
        <f>MEASUREMENTS!A13</f>
        <v>B</v>
      </c>
      <c r="B13" s="548" t="str">
        <f>MEASUREMENTS!B13</f>
        <v>CB LENGTH - FROM NECKLINE</v>
      </c>
      <c r="C13" s="549"/>
      <c r="D13" s="196">
        <f>MEASUREMENTS!D13</f>
        <v>0.25</v>
      </c>
      <c r="E13" s="25">
        <f t="shared" ref="E13:E45" si="2">G13-R13</f>
        <v>-0.75</v>
      </c>
      <c r="F13" s="200"/>
      <c r="G13" s="30">
        <f>MEASUREMENTS!T13</f>
        <v>0</v>
      </c>
      <c r="H13" s="200"/>
      <c r="I13" s="197">
        <f>G13+T13</f>
        <v>0.75</v>
      </c>
      <c r="J13" s="200"/>
      <c r="K13" s="25">
        <f>G13+U13</f>
        <v>1.5</v>
      </c>
      <c r="L13" s="200"/>
      <c r="M13" s="198">
        <f t="shared" si="0"/>
        <v>2.25</v>
      </c>
      <c r="N13" s="199"/>
      <c r="O13" s="198">
        <f t="shared" si="1"/>
        <v>3</v>
      </c>
      <c r="P13" s="199"/>
      <c r="Q13" s="22"/>
      <c r="R13" s="24">
        <v>0.75</v>
      </c>
      <c r="S13" s="385"/>
      <c r="T13" s="24">
        <v>0.75</v>
      </c>
      <c r="U13" s="24">
        <v>1.5</v>
      </c>
      <c r="V13" s="374">
        <v>2.25</v>
      </c>
      <c r="W13" s="375">
        <v>3</v>
      </c>
      <c r="X13" s="23"/>
      <c r="Y13" s="16"/>
      <c r="Z13" s="16"/>
      <c r="AA13" s="16"/>
      <c r="AB13" s="16"/>
      <c r="AC13" s="16"/>
      <c r="AD13" s="16"/>
    </row>
    <row r="14" spans="1:30">
      <c r="A14" s="195" t="str">
        <f>MEASUREMENTS!A14</f>
        <v>C</v>
      </c>
      <c r="B14" s="548" t="str">
        <f>MEASUREMENTS!B14</f>
        <v>SHOULDER WIDTH</v>
      </c>
      <c r="C14" s="549"/>
      <c r="D14" s="196">
        <f>MEASUREMENTS!D14</f>
        <v>0.25</v>
      </c>
      <c r="E14" s="25">
        <f t="shared" si="2"/>
        <v>-0.75</v>
      </c>
      <c r="F14" s="24"/>
      <c r="G14" s="30">
        <f>MEASUREMENTS!T14</f>
        <v>0</v>
      </c>
      <c r="H14" s="24"/>
      <c r="I14" s="197">
        <f>G14+T14</f>
        <v>0.75</v>
      </c>
      <c r="J14" s="24"/>
      <c r="K14" s="25">
        <f>G14+U14</f>
        <v>1.5</v>
      </c>
      <c r="L14" s="24"/>
      <c r="M14" s="198">
        <f t="shared" si="0"/>
        <v>2.25</v>
      </c>
      <c r="N14" s="198"/>
      <c r="O14" s="198">
        <f t="shared" si="1"/>
        <v>3</v>
      </c>
      <c r="P14" s="198"/>
      <c r="Q14" s="22"/>
      <c r="R14" s="24">
        <v>0.75</v>
      </c>
      <c r="S14" s="385"/>
      <c r="T14" s="24">
        <v>0.75</v>
      </c>
      <c r="U14" s="24">
        <v>1.5</v>
      </c>
      <c r="V14" s="374">
        <v>2.25</v>
      </c>
      <c r="W14" s="375">
        <v>3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>
      <c r="A15" s="195" t="str">
        <f>MEASUREMENTS!A15</f>
        <v>D</v>
      </c>
      <c r="B15" s="548" t="str">
        <f>MEASUREMENTS!B15</f>
        <v xml:space="preserve">ACROSS FRONT- 6" FROM HPS </v>
      </c>
      <c r="C15" s="549"/>
      <c r="D15" s="196">
        <f>MEASUREMENTS!D15</f>
        <v>0.25</v>
      </c>
      <c r="E15" s="25">
        <f t="shared" si="2"/>
        <v>-0.75</v>
      </c>
      <c r="F15" s="25"/>
      <c r="G15" s="30">
        <f>MEASUREMENTS!T15</f>
        <v>0</v>
      </c>
      <c r="H15" s="25"/>
      <c r="I15" s="197">
        <f>G15+T15</f>
        <v>0.75</v>
      </c>
      <c r="J15" s="25"/>
      <c r="K15" s="25">
        <f>G15+U15</f>
        <v>1.5</v>
      </c>
      <c r="L15" s="25"/>
      <c r="M15" s="198">
        <f t="shared" si="0"/>
        <v>2.25</v>
      </c>
      <c r="N15" s="198"/>
      <c r="O15" s="198">
        <f t="shared" si="1"/>
        <v>3</v>
      </c>
      <c r="P15" s="198"/>
      <c r="Q15" s="22"/>
      <c r="R15" s="24">
        <v>0.75</v>
      </c>
      <c r="S15" s="385"/>
      <c r="T15" s="24">
        <v>0.75</v>
      </c>
      <c r="U15" s="24">
        <v>1.5</v>
      </c>
      <c r="V15" s="374">
        <v>2.25</v>
      </c>
      <c r="W15" s="375">
        <v>3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>
      <c r="A16" s="195" t="str">
        <f>MEASUREMENTS!A16</f>
        <v>E</v>
      </c>
      <c r="B16" s="548" t="str">
        <f>MEASUREMENTS!B16</f>
        <v xml:space="preserve">ACROSS BACK-  6" FROM HPS </v>
      </c>
      <c r="C16" s="549"/>
      <c r="D16" s="196">
        <f>MEASUREMENTS!D16</f>
        <v>0.25</v>
      </c>
      <c r="E16" s="25">
        <f t="shared" si="2"/>
        <v>-0.75</v>
      </c>
      <c r="F16" s="25"/>
      <c r="G16" s="30">
        <f>MEASUREMENTS!T16</f>
        <v>0</v>
      </c>
      <c r="H16" s="25"/>
      <c r="I16" s="197">
        <f>G16+T16</f>
        <v>0.75</v>
      </c>
      <c r="J16" s="25"/>
      <c r="K16" s="25">
        <f>G16+U16</f>
        <v>1.5</v>
      </c>
      <c r="L16" s="25"/>
      <c r="M16" s="198">
        <f t="shared" si="0"/>
        <v>2.25</v>
      </c>
      <c r="N16" s="198"/>
      <c r="O16" s="198">
        <f t="shared" si="1"/>
        <v>3</v>
      </c>
      <c r="P16" s="198"/>
      <c r="Q16" s="22"/>
      <c r="R16" s="24">
        <v>0.75</v>
      </c>
      <c r="S16" s="385"/>
      <c r="T16" s="24">
        <v>0.75</v>
      </c>
      <c r="U16" s="24">
        <v>1.5</v>
      </c>
      <c r="V16" s="374">
        <v>2.25</v>
      </c>
      <c r="W16" s="375">
        <v>3</v>
      </c>
      <c r="X16" s="23"/>
      <c r="Y16" s="16"/>
      <c r="Z16" s="16"/>
      <c r="AA16" s="16"/>
      <c r="AB16" s="16"/>
      <c r="AC16" s="16"/>
      <c r="AD16" s="16"/>
    </row>
    <row r="17" spans="1:30" ht="15" customHeight="1">
      <c r="A17" s="195" t="str">
        <f>MEASUREMENTS!A17</f>
        <v>F</v>
      </c>
      <c r="B17" s="548" t="str">
        <f>MEASUREMENTS!B17</f>
        <v>CHEST WIDTH - 1" BELOW ARMHOLE (1/2 MEASURE)</v>
      </c>
      <c r="C17" s="549"/>
      <c r="D17" s="196">
        <f>MEASUREMENTS!D17</f>
        <v>0.25</v>
      </c>
      <c r="E17" s="25">
        <f t="shared" si="2"/>
        <v>-1</v>
      </c>
      <c r="F17" s="25"/>
      <c r="G17" s="30">
        <f>MEASUREMENTS!T17</f>
        <v>0</v>
      </c>
      <c r="H17" s="25"/>
      <c r="I17" s="197">
        <f t="shared" ref="I17:I50" si="3">G17+T17</f>
        <v>1</v>
      </c>
      <c r="J17" s="25"/>
      <c r="K17" s="25">
        <f t="shared" ref="K17:K50" si="4">G17+U17</f>
        <v>2</v>
      </c>
      <c r="L17" s="25"/>
      <c r="M17" s="198">
        <f t="shared" si="0"/>
        <v>3</v>
      </c>
      <c r="N17" s="198"/>
      <c r="O17" s="198">
        <f t="shared" si="1"/>
        <v>4</v>
      </c>
      <c r="P17" s="198"/>
      <c r="Q17" s="22"/>
      <c r="R17" s="197">
        <v>1</v>
      </c>
      <c r="S17" s="386"/>
      <c r="T17" s="197">
        <v>1</v>
      </c>
      <c r="U17" s="197">
        <v>2</v>
      </c>
      <c r="V17" s="339">
        <v>3</v>
      </c>
      <c r="W17" s="338">
        <v>4</v>
      </c>
      <c r="X17" s="23"/>
      <c r="Y17" s="16"/>
      <c r="Z17" s="16"/>
      <c r="AA17" s="16"/>
      <c r="AB17" s="16"/>
      <c r="AC17" s="16"/>
      <c r="AD17" s="16"/>
    </row>
    <row r="18" spans="1:30" ht="24" customHeight="1">
      <c r="A18" s="195" t="str">
        <f>MEASUREMENTS!A18</f>
        <v>G</v>
      </c>
      <c r="B18" s="548" t="str">
        <f>MEASUREMENTS!B18</f>
        <v>WAIST WIDTH - FROM HSP: XS-16", S-16.5", M-17", L-17.5" (1/2 MEASURE)</v>
      </c>
      <c r="C18" s="549"/>
      <c r="D18" s="196">
        <f>MEASUREMENTS!D18</f>
        <v>0.25</v>
      </c>
      <c r="E18" s="25">
        <f t="shared" si="2"/>
        <v>-1</v>
      </c>
      <c r="F18" s="25"/>
      <c r="G18" s="30">
        <f>MEASUREMENTS!T18</f>
        <v>0</v>
      </c>
      <c r="H18" s="24"/>
      <c r="I18" s="197">
        <f t="shared" si="3"/>
        <v>1</v>
      </c>
      <c r="J18" s="24"/>
      <c r="K18" s="25">
        <f t="shared" si="4"/>
        <v>2</v>
      </c>
      <c r="L18" s="24"/>
      <c r="M18" s="198">
        <f t="shared" si="0"/>
        <v>3</v>
      </c>
      <c r="N18" s="199"/>
      <c r="O18" s="198">
        <f t="shared" si="1"/>
        <v>4</v>
      </c>
      <c r="P18" s="199"/>
      <c r="Q18" s="22"/>
      <c r="R18" s="197">
        <v>1</v>
      </c>
      <c r="S18" s="386"/>
      <c r="T18" s="197">
        <v>1</v>
      </c>
      <c r="U18" s="197">
        <v>2</v>
      </c>
      <c r="V18" s="374">
        <v>3</v>
      </c>
      <c r="W18" s="375">
        <v>4</v>
      </c>
      <c r="X18" s="23"/>
      <c r="Y18" s="16"/>
      <c r="Z18" s="16"/>
      <c r="AA18" s="16"/>
      <c r="AB18" s="16"/>
      <c r="AC18" s="16"/>
      <c r="AD18" s="16"/>
    </row>
    <row r="19" spans="1:30" ht="18.95" customHeight="1">
      <c r="A19" s="195"/>
      <c r="B19" s="548" t="str">
        <f>MEASUREMENTS!B19</f>
        <v>HIP WIDTH - FROM HSP: XS-22", S-22.5", M-23", L-23.5" (1/2 MEASURE)</v>
      </c>
      <c r="C19" s="549"/>
      <c r="D19" s="196">
        <f>MEASUREMENTS!D19</f>
        <v>0.25</v>
      </c>
      <c r="E19" s="25">
        <f t="shared" si="2"/>
        <v>-1</v>
      </c>
      <c r="F19" s="25"/>
      <c r="G19" s="30">
        <f>MEASUREMENTS!T19</f>
        <v>0</v>
      </c>
      <c r="H19" s="200"/>
      <c r="I19" s="197">
        <f t="shared" si="3"/>
        <v>1</v>
      </c>
      <c r="J19" s="200"/>
      <c r="K19" s="25">
        <f t="shared" si="4"/>
        <v>2</v>
      </c>
      <c r="L19" s="200"/>
      <c r="M19" s="198">
        <f t="shared" si="0"/>
        <v>3</v>
      </c>
      <c r="N19" s="202"/>
      <c r="O19" s="198">
        <f t="shared" si="1"/>
        <v>4</v>
      </c>
      <c r="P19" s="202"/>
      <c r="Q19" s="22"/>
      <c r="R19" s="197">
        <v>1</v>
      </c>
      <c r="S19" s="386"/>
      <c r="T19" s="197">
        <v>1</v>
      </c>
      <c r="U19" s="197">
        <v>2</v>
      </c>
      <c r="V19" s="374">
        <v>3</v>
      </c>
      <c r="W19" s="375">
        <v>4</v>
      </c>
      <c r="X19" s="23"/>
      <c r="Y19" s="16"/>
      <c r="Z19" s="16"/>
      <c r="AA19" s="16"/>
      <c r="AB19" s="16"/>
      <c r="AC19" s="16"/>
      <c r="AD19" s="16"/>
    </row>
    <row r="20" spans="1:30" ht="15" customHeight="1">
      <c r="A20" s="195" t="str">
        <f>MEASUREMENTS!A20</f>
        <v>H</v>
      </c>
      <c r="B20" s="548" t="str">
        <f>MEASUREMENTS!B20</f>
        <v>HEM OPENING - (1/2 MEASURE)</v>
      </c>
      <c r="C20" s="549"/>
      <c r="D20" s="196">
        <f>MEASUREMENTS!D20</f>
        <v>0.25</v>
      </c>
      <c r="E20" s="25">
        <f t="shared" si="2"/>
        <v>-1</v>
      </c>
      <c r="F20" s="24"/>
      <c r="G20" s="31">
        <f>MEASUREMENTS!T20</f>
        <v>0</v>
      </c>
      <c r="H20" s="24"/>
      <c r="I20" s="197">
        <f t="shared" si="3"/>
        <v>1</v>
      </c>
      <c r="J20" s="24"/>
      <c r="K20" s="25">
        <f t="shared" si="4"/>
        <v>2</v>
      </c>
      <c r="L20" s="24"/>
      <c r="M20" s="198">
        <f t="shared" si="0"/>
        <v>3</v>
      </c>
      <c r="N20" s="199"/>
      <c r="O20" s="198">
        <f t="shared" si="1"/>
        <v>4</v>
      </c>
      <c r="P20" s="203"/>
      <c r="Q20" s="204"/>
      <c r="R20" s="197">
        <v>1</v>
      </c>
      <c r="S20" s="386"/>
      <c r="T20" s="197">
        <v>1</v>
      </c>
      <c r="U20" s="197">
        <v>2</v>
      </c>
      <c r="V20" s="374">
        <v>3</v>
      </c>
      <c r="W20" s="375">
        <v>4</v>
      </c>
      <c r="X20" s="23"/>
      <c r="Y20" s="16"/>
      <c r="Z20" s="16"/>
      <c r="AA20" s="16"/>
      <c r="AB20" s="16"/>
      <c r="AC20" s="16"/>
      <c r="AD20" s="16"/>
    </row>
    <row r="21" spans="1:30">
      <c r="A21" s="195" t="str">
        <f>MEASUREMENTS!A21</f>
        <v>I</v>
      </c>
      <c r="B21" s="548" t="str">
        <f>MEASUREMENTS!B21</f>
        <v>ARMHOLE FRM HSP - STRAIGHT (1/2 MEASURE)</v>
      </c>
      <c r="C21" s="549"/>
      <c r="D21" s="196">
        <f>MEASUREMENTS!D21</f>
        <v>0.125</v>
      </c>
      <c r="E21" s="25">
        <f t="shared" si="2"/>
        <v>-0.38</v>
      </c>
      <c r="F21" s="25"/>
      <c r="G21" s="30">
        <f>MEASUREMENTS!T21</f>
        <v>0</v>
      </c>
      <c r="H21" s="25"/>
      <c r="I21" s="197">
        <f t="shared" si="3"/>
        <v>0.38</v>
      </c>
      <c r="J21" s="25"/>
      <c r="K21" s="25">
        <f t="shared" si="4"/>
        <v>0.75</v>
      </c>
      <c r="L21" s="25"/>
      <c r="M21" s="198">
        <f t="shared" si="0"/>
        <v>1.125</v>
      </c>
      <c r="N21" s="198"/>
      <c r="O21" s="198">
        <f t="shared" si="1"/>
        <v>1.5</v>
      </c>
      <c r="P21" s="198"/>
      <c r="Q21" s="22"/>
      <c r="R21" s="197">
        <v>0.38</v>
      </c>
      <c r="S21" s="386"/>
      <c r="T21" s="197">
        <v>0.38</v>
      </c>
      <c r="U21" s="197">
        <v>0.75</v>
      </c>
      <c r="V21" s="339">
        <v>1.125</v>
      </c>
      <c r="W21" s="338">
        <v>1.5</v>
      </c>
      <c r="X21" s="23"/>
      <c r="Y21" s="16"/>
      <c r="Z21" s="16"/>
      <c r="AA21" s="16"/>
      <c r="AB21" s="16"/>
      <c r="AC21" s="16"/>
      <c r="AD21" s="16"/>
    </row>
    <row r="22" spans="1:30">
      <c r="A22" s="195" t="str">
        <f>MEASUREMENTS!A22</f>
        <v>J</v>
      </c>
      <c r="B22" s="548" t="str">
        <f>MEASUREMENTS!B22</f>
        <v>ARMHOLE FRM LSP - STRAIGHT (1/2 MEASURE)</v>
      </c>
      <c r="C22" s="549"/>
      <c r="D22" s="196">
        <f>MEASUREMENTS!D22</f>
        <v>0.125</v>
      </c>
      <c r="E22" s="25">
        <f t="shared" si="2"/>
        <v>-0.38</v>
      </c>
      <c r="F22" s="25"/>
      <c r="G22" s="30">
        <f>MEASUREMENTS!T22</f>
        <v>0</v>
      </c>
      <c r="H22" s="24"/>
      <c r="I22" s="197">
        <f t="shared" si="3"/>
        <v>0.38</v>
      </c>
      <c r="J22" s="24"/>
      <c r="K22" s="25">
        <f t="shared" si="4"/>
        <v>0.75</v>
      </c>
      <c r="L22" s="24"/>
      <c r="M22" s="198">
        <f t="shared" si="0"/>
        <v>1.125</v>
      </c>
      <c r="N22" s="199"/>
      <c r="O22" s="198">
        <f t="shared" si="1"/>
        <v>1.5</v>
      </c>
      <c r="P22" s="199"/>
      <c r="Q22" s="205"/>
      <c r="R22" s="382">
        <v>0.38</v>
      </c>
      <c r="S22" s="385"/>
      <c r="T22" s="382">
        <v>0.38</v>
      </c>
      <c r="U22" s="382">
        <v>0.75</v>
      </c>
      <c r="V22" s="374">
        <v>1.125</v>
      </c>
      <c r="W22" s="375">
        <v>1.5</v>
      </c>
      <c r="X22" s="23"/>
      <c r="Y22" s="16"/>
      <c r="Z22" s="16"/>
      <c r="AA22" s="16"/>
      <c r="AB22" s="16"/>
      <c r="AC22" s="16"/>
      <c r="AD22" s="16"/>
    </row>
    <row r="23" spans="1:30">
      <c r="A23" s="195" t="str">
        <f>MEASUREMENTS!A23</f>
        <v>K</v>
      </c>
      <c r="B23" s="548" t="str">
        <f>MEASUREMENTS!B23</f>
        <v>BICEP - 1" BELOW UNDERARM (1/2 MEASURE)</v>
      </c>
      <c r="C23" s="549"/>
      <c r="D23" s="196">
        <f>MEASUREMENTS!D23</f>
        <v>0.125</v>
      </c>
      <c r="E23" s="25">
        <f t="shared" si="2"/>
        <v>-0.38</v>
      </c>
      <c r="F23" s="25"/>
      <c r="G23" s="30">
        <f>MEASUREMENTS!T23</f>
        <v>0</v>
      </c>
      <c r="H23" s="24"/>
      <c r="I23" s="197">
        <f t="shared" si="3"/>
        <v>0.38</v>
      </c>
      <c r="J23" s="24"/>
      <c r="K23" s="25">
        <f t="shared" si="4"/>
        <v>0.75</v>
      </c>
      <c r="L23" s="24"/>
      <c r="M23" s="198">
        <f t="shared" si="0"/>
        <v>1.125</v>
      </c>
      <c r="N23" s="199"/>
      <c r="O23" s="198">
        <f t="shared" si="1"/>
        <v>1.5</v>
      </c>
      <c r="P23" s="199"/>
      <c r="Q23" s="205"/>
      <c r="R23" s="382">
        <v>0.38</v>
      </c>
      <c r="S23" s="385"/>
      <c r="T23" s="382">
        <v>0.38</v>
      </c>
      <c r="U23" s="382">
        <v>0.75</v>
      </c>
      <c r="V23" s="374">
        <v>1.125</v>
      </c>
      <c r="W23" s="375">
        <v>1.5</v>
      </c>
      <c r="X23" s="23"/>
      <c r="Y23" s="16"/>
      <c r="Z23" s="16"/>
      <c r="AA23" s="16"/>
      <c r="AB23" s="16"/>
      <c r="AC23" s="16"/>
      <c r="AD23" s="16"/>
    </row>
    <row r="24" spans="1:30">
      <c r="A24" s="195" t="str">
        <f>MEASUREMENTS!A24</f>
        <v>L</v>
      </c>
      <c r="B24" s="548" t="str">
        <f>MEASUREMENTS!B24</f>
        <v>ELBOW - 10" BELOW UNDERARM (1/2 MEASURE)</v>
      </c>
      <c r="C24" s="549"/>
      <c r="D24" s="196">
        <f>MEASUREMENTS!D24</f>
        <v>0.125</v>
      </c>
      <c r="E24" s="25">
        <f t="shared" si="2"/>
        <v>-0.25</v>
      </c>
      <c r="F24" s="25"/>
      <c r="G24" s="30">
        <f>MEASUREMENTS!T24</f>
        <v>0</v>
      </c>
      <c r="H24" s="24"/>
      <c r="I24" s="197">
        <f t="shared" si="3"/>
        <v>0.25</v>
      </c>
      <c r="J24" s="24"/>
      <c r="K24" s="25">
        <f t="shared" si="4"/>
        <v>0.5</v>
      </c>
      <c r="L24" s="24"/>
      <c r="M24" s="198">
        <f t="shared" si="0"/>
        <v>0.75</v>
      </c>
      <c r="N24" s="199"/>
      <c r="O24" s="198">
        <f t="shared" si="1"/>
        <v>1</v>
      </c>
      <c r="P24" s="199"/>
      <c r="Q24" s="205"/>
      <c r="R24" s="382">
        <v>0.25</v>
      </c>
      <c r="S24" s="385"/>
      <c r="T24" s="382">
        <v>0.25</v>
      </c>
      <c r="U24" s="382">
        <v>0.5</v>
      </c>
      <c r="V24" s="374">
        <v>0.75</v>
      </c>
      <c r="W24" s="375">
        <v>1</v>
      </c>
      <c r="X24" s="23"/>
      <c r="Y24" s="16"/>
      <c r="Z24" s="16"/>
      <c r="AA24" s="16"/>
      <c r="AB24" s="16"/>
      <c r="AC24" s="16"/>
      <c r="AD24" s="16"/>
    </row>
    <row r="25" spans="1:30">
      <c r="A25" s="195" t="str">
        <f>MEASUREMENTS!A25</f>
        <v>M</v>
      </c>
      <c r="B25" s="548" t="str">
        <f>MEASUREMENTS!B25</f>
        <v>SLEEVE OPENING - RELAXED (1/2 MEASURE)</v>
      </c>
      <c r="C25" s="549"/>
      <c r="D25" s="196">
        <f>MEASUREMENTS!D25</f>
        <v>0.125</v>
      </c>
      <c r="E25" s="25">
        <f t="shared" si="2"/>
        <v>-0.13</v>
      </c>
      <c r="F25" s="25"/>
      <c r="G25" s="30">
        <f>MEASUREMENTS!T25</f>
        <v>0</v>
      </c>
      <c r="H25" s="25"/>
      <c r="I25" s="197">
        <f t="shared" si="3"/>
        <v>0.13</v>
      </c>
      <c r="J25" s="25"/>
      <c r="K25" s="25">
        <f t="shared" si="4"/>
        <v>0.26</v>
      </c>
      <c r="L25" s="25"/>
      <c r="M25" s="198">
        <f t="shared" si="0"/>
        <v>0.375</v>
      </c>
      <c r="N25" s="198"/>
      <c r="O25" s="198">
        <f t="shared" si="1"/>
        <v>0.5</v>
      </c>
      <c r="P25" s="198"/>
      <c r="Q25" s="205"/>
      <c r="R25" s="382">
        <v>0.13</v>
      </c>
      <c r="S25" s="385"/>
      <c r="T25" s="382">
        <v>0.13</v>
      </c>
      <c r="U25" s="382">
        <v>0.26</v>
      </c>
      <c r="V25" s="374">
        <v>0.375</v>
      </c>
      <c r="W25" s="375">
        <v>0.5</v>
      </c>
      <c r="X25" s="23"/>
      <c r="Y25" s="16"/>
      <c r="Z25" s="16"/>
      <c r="AA25" s="16"/>
      <c r="AB25" s="16"/>
      <c r="AC25" s="16"/>
      <c r="AD25" s="16"/>
    </row>
    <row r="26" spans="1:30">
      <c r="A26" s="195"/>
      <c r="B26" s="548" t="str">
        <f>MEASUREMENTS!B26</f>
        <v>SLEEVE OPENING - STRETCHED (1/2 MEASURE)</v>
      </c>
      <c r="C26" s="549"/>
      <c r="D26" s="196">
        <f>MEASUREMENTS!D26</f>
        <v>0.125</v>
      </c>
      <c r="E26" s="25">
        <f t="shared" si="2"/>
        <v>-0.125</v>
      </c>
      <c r="F26" s="25"/>
      <c r="G26" s="30">
        <f>MEASUREMENTS!T26</f>
        <v>0</v>
      </c>
      <c r="H26" s="25"/>
      <c r="I26" s="197">
        <f t="shared" si="3"/>
        <v>0.125</v>
      </c>
      <c r="J26" s="25"/>
      <c r="K26" s="25">
        <f t="shared" si="4"/>
        <v>0.25</v>
      </c>
      <c r="L26" s="25"/>
      <c r="M26" s="198">
        <f t="shared" si="0"/>
        <v>0.375</v>
      </c>
      <c r="N26" s="198"/>
      <c r="O26" s="198">
        <f t="shared" si="1"/>
        <v>0.5</v>
      </c>
      <c r="P26" s="198"/>
      <c r="Q26" s="205"/>
      <c r="R26" s="382">
        <v>0.125</v>
      </c>
      <c r="S26" s="385"/>
      <c r="T26" s="382">
        <v>0.125</v>
      </c>
      <c r="U26" s="382">
        <v>0.25</v>
      </c>
      <c r="V26" s="374">
        <v>0.375</v>
      </c>
      <c r="W26" s="375">
        <v>0.5</v>
      </c>
      <c r="X26" s="23"/>
      <c r="Y26" s="16"/>
      <c r="Z26" s="16"/>
      <c r="AA26" s="16"/>
      <c r="AB26" s="16"/>
      <c r="AC26" s="16"/>
      <c r="AD26" s="16"/>
    </row>
    <row r="27" spans="1:30">
      <c r="A27" s="195"/>
      <c r="B27" s="548" t="str">
        <f>MEASUREMENTS!B27</f>
        <v>WRIST GATOR LENGTH</v>
      </c>
      <c r="C27" s="549"/>
      <c r="D27" s="196">
        <f>MEASUREMENTS!D27</f>
        <v>0.125</v>
      </c>
      <c r="E27" s="25">
        <f>G27-R27</f>
        <v>0</v>
      </c>
      <c r="F27" s="25"/>
      <c r="G27" s="30">
        <f>MEASUREMENTS!T27</f>
        <v>0</v>
      </c>
      <c r="H27" s="24"/>
      <c r="I27" s="197">
        <f>G27+T27</f>
        <v>0</v>
      </c>
      <c r="J27" s="24"/>
      <c r="K27" s="25">
        <f>G27+U27</f>
        <v>0</v>
      </c>
      <c r="L27" s="24"/>
      <c r="M27" s="198">
        <f>G27+V27</f>
        <v>0</v>
      </c>
      <c r="N27" s="199"/>
      <c r="O27" s="198">
        <f>G27+W27</f>
        <v>0</v>
      </c>
      <c r="P27" s="199"/>
      <c r="Q27" s="205"/>
      <c r="R27" s="382">
        <v>0</v>
      </c>
      <c r="S27" s="385"/>
      <c r="T27" s="382">
        <v>0</v>
      </c>
      <c r="U27" s="382">
        <v>0</v>
      </c>
      <c r="V27" s="374">
        <v>0</v>
      </c>
      <c r="W27" s="375">
        <v>0</v>
      </c>
      <c r="X27" s="23"/>
      <c r="Y27" s="16"/>
      <c r="Z27" s="16"/>
      <c r="AA27" s="16"/>
      <c r="AB27" s="16"/>
      <c r="AC27" s="16"/>
      <c r="AD27" s="16"/>
    </row>
    <row r="28" spans="1:30">
      <c r="A28" s="195"/>
      <c r="B28" s="548" t="str">
        <f>MEASUREMENTS!B28</f>
        <v>WRIST GATOR OPENING (1/2 MEASURE)</v>
      </c>
      <c r="C28" s="549"/>
      <c r="D28" s="196">
        <f>MEASUREMENTS!D28</f>
        <v>0.125</v>
      </c>
      <c r="E28" s="25">
        <f>G28-R28</f>
        <v>-0.125</v>
      </c>
      <c r="F28" s="24"/>
      <c r="G28" s="31">
        <f>MEASUREMENTS!T28</f>
        <v>0</v>
      </c>
      <c r="H28" s="200"/>
      <c r="I28" s="197">
        <f>G28+T28</f>
        <v>0.125</v>
      </c>
      <c r="J28" s="200"/>
      <c r="K28" s="25">
        <f>G28+U28</f>
        <v>0.25</v>
      </c>
      <c r="L28" s="200"/>
      <c r="M28" s="198">
        <f>G28+V28</f>
        <v>0</v>
      </c>
      <c r="N28" s="202"/>
      <c r="O28" s="198">
        <f>G28+W28</f>
        <v>0</v>
      </c>
      <c r="P28" s="202"/>
      <c r="Q28" s="205"/>
      <c r="R28" s="382">
        <v>0.125</v>
      </c>
      <c r="S28" s="385"/>
      <c r="T28" s="382">
        <v>0.125</v>
      </c>
      <c r="U28" s="382">
        <v>0.25</v>
      </c>
      <c r="V28" s="374">
        <v>0</v>
      </c>
      <c r="W28" s="376">
        <v>0</v>
      </c>
      <c r="X28" s="23"/>
      <c r="Y28" s="16"/>
      <c r="Z28" s="16"/>
      <c r="AA28" s="16"/>
      <c r="AB28" s="16"/>
      <c r="AC28" s="16"/>
      <c r="AD28" s="16"/>
    </row>
    <row r="29" spans="1:30">
      <c r="A29" s="195" t="str">
        <f>MEASUREMENTS!A29</f>
        <v>O</v>
      </c>
      <c r="B29" s="548" t="str">
        <f>MEASUREMENTS!B29</f>
        <v>CUFF HEIGHT</v>
      </c>
      <c r="C29" s="549"/>
      <c r="D29" s="196">
        <f>MEASUREMENTS!D29</f>
        <v>0.125</v>
      </c>
      <c r="E29" s="25">
        <f t="shared" si="2"/>
        <v>0</v>
      </c>
      <c r="F29" s="25"/>
      <c r="G29" s="30">
        <f>MEASUREMENTS!T29</f>
        <v>0</v>
      </c>
      <c r="H29" s="24"/>
      <c r="I29" s="197">
        <f t="shared" si="3"/>
        <v>0</v>
      </c>
      <c r="J29" s="24"/>
      <c r="K29" s="25">
        <f t="shared" si="4"/>
        <v>0</v>
      </c>
      <c r="L29" s="24"/>
      <c r="M29" s="198">
        <f t="shared" si="0"/>
        <v>0</v>
      </c>
      <c r="N29" s="199"/>
      <c r="O29" s="198">
        <f t="shared" si="1"/>
        <v>0</v>
      </c>
      <c r="P29" s="199"/>
      <c r="Q29" s="205"/>
      <c r="R29" s="382">
        <v>0</v>
      </c>
      <c r="S29" s="385"/>
      <c r="T29" s="382">
        <v>0</v>
      </c>
      <c r="U29" s="382">
        <v>0</v>
      </c>
      <c r="V29" s="374">
        <v>0</v>
      </c>
      <c r="W29" s="375">
        <v>0</v>
      </c>
      <c r="X29" s="23"/>
      <c r="Y29" s="16"/>
      <c r="Z29" s="16"/>
      <c r="AA29" s="16"/>
      <c r="AB29" s="16"/>
      <c r="AC29" s="16"/>
      <c r="AD29" s="16"/>
    </row>
    <row r="30" spans="1:30">
      <c r="A30" s="195" t="str">
        <f>MEASUREMENTS!A30</f>
        <v>P</v>
      </c>
      <c r="B30" s="548" t="str">
        <f>MEASUREMENTS!B30</f>
        <v>CUFF TAB LENGTH</v>
      </c>
      <c r="C30" s="549"/>
      <c r="D30" s="196">
        <f>MEASUREMENTS!D30</f>
        <v>0.125</v>
      </c>
      <c r="E30" s="25">
        <f t="shared" si="2"/>
        <v>0</v>
      </c>
      <c r="F30" s="268"/>
      <c r="G30" s="201">
        <f>MEASUREMENTS!T30</f>
        <v>0</v>
      </c>
      <c r="H30" s="200"/>
      <c r="I30" s="197">
        <f t="shared" si="3"/>
        <v>0</v>
      </c>
      <c r="J30" s="200"/>
      <c r="K30" s="25">
        <f t="shared" si="4"/>
        <v>0</v>
      </c>
      <c r="L30" s="200"/>
      <c r="M30" s="198">
        <f t="shared" si="0"/>
        <v>0</v>
      </c>
      <c r="N30" s="202"/>
      <c r="O30" s="198">
        <f t="shared" si="1"/>
        <v>0</v>
      </c>
      <c r="P30" s="202"/>
      <c r="Q30" s="205"/>
      <c r="R30" s="382">
        <v>0</v>
      </c>
      <c r="S30" s="385"/>
      <c r="T30" s="382">
        <v>0</v>
      </c>
      <c r="U30" s="382">
        <v>0</v>
      </c>
      <c r="V30" s="374">
        <v>0</v>
      </c>
      <c r="W30" s="376">
        <v>0</v>
      </c>
      <c r="X30" s="23"/>
      <c r="Y30" s="16"/>
      <c r="Z30" s="16"/>
      <c r="AA30" s="16"/>
      <c r="AB30" s="16"/>
      <c r="AC30" s="16"/>
      <c r="AD30" s="16"/>
    </row>
    <row r="31" spans="1:30">
      <c r="A31" s="195" t="str">
        <f>MEASUREMENTS!A31</f>
        <v>Q</v>
      </c>
      <c r="B31" s="548" t="str">
        <f>MEASUREMENTS!B31</f>
        <v>CB SLEEVE LENGTH - 3 PT MEASURE FROM CB</v>
      </c>
      <c r="C31" s="549"/>
      <c r="D31" s="196">
        <f>MEASUREMENTS!D31</f>
        <v>0.25</v>
      </c>
      <c r="E31" s="25">
        <f t="shared" si="2"/>
        <v>-0.75</v>
      </c>
      <c r="F31" s="24"/>
      <c r="G31" s="31">
        <f>MEASUREMENTS!T31</f>
        <v>0</v>
      </c>
      <c r="H31" s="24"/>
      <c r="I31" s="197">
        <f t="shared" si="3"/>
        <v>0.75</v>
      </c>
      <c r="J31" s="24"/>
      <c r="K31" s="25">
        <f t="shared" si="4"/>
        <v>1.5</v>
      </c>
      <c r="L31" s="24"/>
      <c r="M31" s="198">
        <f t="shared" si="0"/>
        <v>2.25</v>
      </c>
      <c r="N31" s="199" t="s">
        <v>190</v>
      </c>
      <c r="O31" s="199">
        <f t="shared" si="1"/>
        <v>3</v>
      </c>
      <c r="P31" s="199"/>
      <c r="Q31" s="22"/>
      <c r="R31" s="382">
        <v>0.75</v>
      </c>
      <c r="S31" s="385"/>
      <c r="T31" s="382">
        <v>0.75</v>
      </c>
      <c r="U31" s="382">
        <v>1.5</v>
      </c>
      <c r="V31" s="374">
        <v>2.25</v>
      </c>
      <c r="W31" s="375">
        <v>3</v>
      </c>
      <c r="X31" s="23"/>
      <c r="Y31" s="16"/>
      <c r="Z31" s="16"/>
      <c r="AA31" s="16"/>
      <c r="AB31" s="16"/>
      <c r="AC31" s="16"/>
      <c r="AD31" s="16"/>
    </row>
    <row r="32" spans="1:30">
      <c r="A32" s="195" t="str">
        <f>MEASUREMENTS!A32</f>
        <v>R</v>
      </c>
      <c r="B32" s="548" t="str">
        <f>MEASUREMENTS!B32</f>
        <v>NECK WIDTH - STRAIGHT HPS TO HPS (1/2 MEASURE)</v>
      </c>
      <c r="C32" s="549"/>
      <c r="D32" s="196">
        <f>MEASUREMENTS!D32</f>
        <v>0.125</v>
      </c>
      <c r="E32" s="25">
        <f t="shared" si="2"/>
        <v>-0.25</v>
      </c>
      <c r="F32" s="25"/>
      <c r="G32" s="30">
        <f>MEASUREMENTS!T32</f>
        <v>0</v>
      </c>
      <c r="H32" s="25"/>
      <c r="I32" s="197">
        <f t="shared" si="3"/>
        <v>0.25</v>
      </c>
      <c r="J32" s="25"/>
      <c r="K32" s="25">
        <f t="shared" si="4"/>
        <v>0.5</v>
      </c>
      <c r="L32" s="25"/>
      <c r="M32" s="198">
        <f t="shared" si="0"/>
        <v>0.75</v>
      </c>
      <c r="N32" s="198"/>
      <c r="O32" s="198">
        <f t="shared" si="1"/>
        <v>1</v>
      </c>
      <c r="P32" s="198"/>
      <c r="Q32" s="22"/>
      <c r="R32" s="197">
        <v>0.25</v>
      </c>
      <c r="S32" s="386"/>
      <c r="T32" s="197">
        <v>0.25</v>
      </c>
      <c r="U32" s="197">
        <v>0.5</v>
      </c>
      <c r="V32" s="339">
        <v>0.75</v>
      </c>
      <c r="W32" s="338">
        <v>1</v>
      </c>
      <c r="X32" s="23"/>
      <c r="Y32" s="16"/>
      <c r="Z32" s="16"/>
      <c r="AA32" s="16"/>
      <c r="AB32" s="16"/>
      <c r="AC32" s="16"/>
      <c r="AD32" s="16"/>
    </row>
    <row r="33" spans="1:30">
      <c r="A33" s="195" t="str">
        <f>MEASUREMENTS!A33</f>
        <v>S</v>
      </c>
      <c r="B33" s="548" t="str">
        <f>MEASUREMENTS!B33</f>
        <v>FRONT NECK DROP - FROM HSP</v>
      </c>
      <c r="C33" s="549"/>
      <c r="D33" s="196">
        <f>MEASUREMENTS!D33</f>
        <v>0.125</v>
      </c>
      <c r="E33" s="25">
        <f t="shared" si="2"/>
        <v>-0.13</v>
      </c>
      <c r="F33" s="24"/>
      <c r="G33" s="30">
        <f>MEASUREMENTS!T33</f>
        <v>0</v>
      </c>
      <c r="H33" s="24"/>
      <c r="I33" s="197">
        <f t="shared" si="3"/>
        <v>0.13</v>
      </c>
      <c r="J33" s="24"/>
      <c r="K33" s="25">
        <f t="shared" si="4"/>
        <v>0.26</v>
      </c>
      <c r="L33" s="24"/>
      <c r="M33" s="198">
        <f t="shared" si="0"/>
        <v>0.375</v>
      </c>
      <c r="N33" s="199"/>
      <c r="O33" s="198">
        <f t="shared" si="1"/>
        <v>0.5</v>
      </c>
      <c r="P33" s="199"/>
      <c r="Q33" s="22"/>
      <c r="R33" s="382">
        <v>0.13</v>
      </c>
      <c r="S33" s="385"/>
      <c r="T33" s="382">
        <v>0.13</v>
      </c>
      <c r="U33" s="382">
        <v>0.26</v>
      </c>
      <c r="V33" s="374">
        <v>0.375</v>
      </c>
      <c r="W33" s="375">
        <v>0.5</v>
      </c>
      <c r="X33" s="23"/>
      <c r="Y33" s="16"/>
      <c r="Z33" s="16"/>
      <c r="AA33" s="16"/>
      <c r="AB33" s="16"/>
      <c r="AC33" s="16"/>
      <c r="AD33" s="16"/>
    </row>
    <row r="34" spans="1:30">
      <c r="A34" s="195" t="str">
        <f>MEASUREMENTS!A34</f>
        <v>T</v>
      </c>
      <c r="B34" s="548" t="str">
        <f>MEASUREMENTS!B34</f>
        <v>BACK NECK DROP - FROM HSP</v>
      </c>
      <c r="C34" s="549"/>
      <c r="D34" s="196">
        <f>MEASUREMENTS!D34</f>
        <v>0.125</v>
      </c>
      <c r="E34" s="25">
        <f t="shared" si="2"/>
        <v>0</v>
      </c>
      <c r="F34" s="24"/>
      <c r="G34" s="30">
        <f>MEASUREMENTS!T34</f>
        <v>0</v>
      </c>
      <c r="H34" s="24"/>
      <c r="I34" s="197">
        <f t="shared" si="3"/>
        <v>0</v>
      </c>
      <c r="J34" s="24"/>
      <c r="K34" s="25">
        <f t="shared" si="4"/>
        <v>0</v>
      </c>
      <c r="L34" s="24"/>
      <c r="M34" s="198">
        <f t="shared" si="0"/>
        <v>0</v>
      </c>
      <c r="N34" s="199"/>
      <c r="O34" s="198">
        <f t="shared" si="1"/>
        <v>0</v>
      </c>
      <c r="P34" s="199"/>
      <c r="Q34" s="22"/>
      <c r="R34" s="382">
        <v>0</v>
      </c>
      <c r="S34" s="385"/>
      <c r="T34" s="382">
        <v>0</v>
      </c>
      <c r="U34" s="382">
        <v>0</v>
      </c>
      <c r="V34" s="374">
        <v>0</v>
      </c>
      <c r="W34" s="375">
        <v>0</v>
      </c>
      <c r="X34" s="23"/>
      <c r="Y34" s="16"/>
      <c r="Z34" s="16"/>
      <c r="AA34" s="16"/>
      <c r="AB34" s="16"/>
      <c r="AC34" s="16"/>
      <c r="AD34" s="16"/>
    </row>
    <row r="35" spans="1:30">
      <c r="A35" s="195" t="str">
        <f>MEASUREMENTS!A35</f>
        <v>U</v>
      </c>
      <c r="B35" s="548" t="str">
        <f>MEASUREMENTS!B35</f>
        <v>CF COLLAR HEIGHT</v>
      </c>
      <c r="C35" s="549"/>
      <c r="D35" s="196">
        <f>MEASUREMENTS!D35</f>
        <v>0.125</v>
      </c>
      <c r="E35" s="25">
        <f t="shared" si="2"/>
        <v>0</v>
      </c>
      <c r="F35" s="24"/>
      <c r="G35" s="30">
        <f>MEASUREMENTS!T35</f>
        <v>0</v>
      </c>
      <c r="H35" s="24"/>
      <c r="I35" s="197">
        <f t="shared" si="3"/>
        <v>0</v>
      </c>
      <c r="J35" s="24"/>
      <c r="K35" s="25">
        <f t="shared" si="4"/>
        <v>0</v>
      </c>
      <c r="L35" s="24"/>
      <c r="M35" s="198">
        <f t="shared" si="0"/>
        <v>0</v>
      </c>
      <c r="N35" s="199"/>
      <c r="O35" s="198">
        <f t="shared" si="1"/>
        <v>0</v>
      </c>
      <c r="P35" s="199"/>
      <c r="Q35" s="22"/>
      <c r="R35" s="382">
        <v>0</v>
      </c>
      <c r="S35" s="385"/>
      <c r="T35" s="382">
        <v>0</v>
      </c>
      <c r="U35" s="382">
        <v>0</v>
      </c>
      <c r="V35" s="374">
        <v>0</v>
      </c>
      <c r="W35" s="375">
        <v>0</v>
      </c>
      <c r="X35" s="23"/>
      <c r="Y35" s="16"/>
      <c r="Z35" s="16"/>
      <c r="AA35" s="16"/>
      <c r="AB35" s="16"/>
      <c r="AC35" s="16"/>
      <c r="AD35" s="16"/>
    </row>
    <row r="36" spans="1:30">
      <c r="A36" s="195" t="str">
        <f>MEASUREMENTS!A36</f>
        <v>V</v>
      </c>
      <c r="B36" s="548" t="str">
        <f>MEASUREMENTS!B36</f>
        <v>CB COLLAR HEIGHT</v>
      </c>
      <c r="C36" s="549"/>
      <c r="D36" s="196">
        <f>MEASUREMENTS!D36</f>
        <v>0.125</v>
      </c>
      <c r="E36" s="25">
        <f t="shared" si="2"/>
        <v>0</v>
      </c>
      <c r="F36" s="24"/>
      <c r="G36" s="30">
        <f>MEASUREMENTS!T36</f>
        <v>0</v>
      </c>
      <c r="H36" s="24"/>
      <c r="I36" s="197">
        <f t="shared" si="3"/>
        <v>0</v>
      </c>
      <c r="J36" s="24"/>
      <c r="K36" s="25">
        <f t="shared" si="4"/>
        <v>0</v>
      </c>
      <c r="L36" s="24"/>
      <c r="M36" s="198">
        <f t="shared" si="0"/>
        <v>0</v>
      </c>
      <c r="N36" s="199"/>
      <c r="O36" s="198">
        <f t="shared" si="1"/>
        <v>0</v>
      </c>
      <c r="P36" s="199"/>
      <c r="Q36" s="22"/>
      <c r="R36" s="382">
        <v>0</v>
      </c>
      <c r="S36" s="385"/>
      <c r="T36" s="382">
        <v>0</v>
      </c>
      <c r="U36" s="382">
        <v>0</v>
      </c>
      <c r="V36" s="374">
        <v>0</v>
      </c>
      <c r="W36" s="375">
        <v>0</v>
      </c>
      <c r="X36" s="23"/>
      <c r="Y36" s="16"/>
      <c r="Z36" s="16"/>
      <c r="AA36" s="16"/>
      <c r="AB36" s="16"/>
      <c r="AC36" s="16"/>
      <c r="AD36" s="16"/>
    </row>
    <row r="37" spans="1:30">
      <c r="A37" s="195"/>
      <c r="B37" s="548" t="str">
        <f>MEASUREMENTS!B37</f>
        <v>CENTER FRONT PLACKET WIDTH</v>
      </c>
      <c r="C37" s="549"/>
      <c r="D37" s="196">
        <f>MEASUREMENTS!D37</f>
        <v>0.125</v>
      </c>
      <c r="E37" s="25">
        <f t="shared" si="2"/>
        <v>0</v>
      </c>
      <c r="F37" s="24"/>
      <c r="G37" s="30">
        <f>MEASUREMENTS!T37</f>
        <v>0</v>
      </c>
      <c r="H37" s="24"/>
      <c r="I37" s="197">
        <f t="shared" si="3"/>
        <v>0</v>
      </c>
      <c r="J37" s="24"/>
      <c r="K37" s="25">
        <f t="shared" si="4"/>
        <v>0</v>
      </c>
      <c r="L37" s="24"/>
      <c r="M37" s="198">
        <f t="shared" si="0"/>
        <v>0</v>
      </c>
      <c r="N37" s="199"/>
      <c r="O37" s="198">
        <f t="shared" si="1"/>
        <v>0</v>
      </c>
      <c r="P37" s="199"/>
      <c r="Q37" s="22"/>
      <c r="R37" s="382">
        <v>0</v>
      </c>
      <c r="S37" s="385"/>
      <c r="T37" s="382">
        <v>0</v>
      </c>
      <c r="U37" s="382">
        <v>0</v>
      </c>
      <c r="V37" s="374">
        <v>0</v>
      </c>
      <c r="W37" s="375">
        <v>0</v>
      </c>
      <c r="X37" s="23"/>
      <c r="Y37" s="16"/>
      <c r="Z37" s="16"/>
      <c r="AA37" s="16"/>
      <c r="AB37" s="16"/>
      <c r="AC37" s="16"/>
      <c r="AD37" s="16"/>
    </row>
    <row r="38" spans="1:30">
      <c r="A38" s="195" t="str">
        <f>MEASUREMENTS!A38</f>
        <v>X</v>
      </c>
      <c r="B38" s="548" t="str">
        <f>MEASUREMENTS!B38</f>
        <v>COLLAR CIRCUMFERENCE</v>
      </c>
      <c r="C38" s="549"/>
      <c r="D38" s="196">
        <f>MEASUREMENTS!D38</f>
        <v>0.25</v>
      </c>
      <c r="E38" s="25">
        <f t="shared" si="2"/>
        <v>-0.75</v>
      </c>
      <c r="F38" s="24"/>
      <c r="G38" s="30">
        <f>MEASUREMENTS!T38</f>
        <v>0</v>
      </c>
      <c r="H38" s="24"/>
      <c r="I38" s="197">
        <f t="shared" si="3"/>
        <v>0.75</v>
      </c>
      <c r="J38" s="24"/>
      <c r="K38" s="25">
        <f t="shared" si="4"/>
        <v>1.5</v>
      </c>
      <c r="L38" s="24"/>
      <c r="M38" s="198">
        <f t="shared" si="0"/>
        <v>2.25</v>
      </c>
      <c r="N38" s="199"/>
      <c r="O38" s="198">
        <f t="shared" si="1"/>
        <v>3</v>
      </c>
      <c r="P38" s="199"/>
      <c r="Q38" s="22"/>
      <c r="R38" s="382">
        <v>0.75</v>
      </c>
      <c r="S38" s="385"/>
      <c r="T38" s="382">
        <v>0.75</v>
      </c>
      <c r="U38" s="382">
        <v>1.5</v>
      </c>
      <c r="V38" s="374">
        <v>2.25</v>
      </c>
      <c r="W38" s="375">
        <v>3</v>
      </c>
      <c r="X38" s="23"/>
      <c r="Y38" s="16"/>
      <c r="Z38" s="16"/>
      <c r="AA38" s="16"/>
      <c r="AB38" s="16"/>
      <c r="AC38" s="16"/>
      <c r="AD38" s="16"/>
    </row>
    <row r="39" spans="1:30">
      <c r="A39" s="195" t="str">
        <f>MEASUREMENTS!A39</f>
        <v>Y</v>
      </c>
      <c r="B39" s="548" t="str">
        <f>MEASUREMENTS!B39</f>
        <v>HOOD HEIGHT - SHOULDER SEAM TO TOP</v>
      </c>
      <c r="C39" s="549"/>
      <c r="D39" s="196">
        <f>MEASUREMENTS!D39</f>
        <v>0.125</v>
      </c>
      <c r="E39" s="25">
        <f t="shared" si="2"/>
        <v>-0.25</v>
      </c>
      <c r="F39" s="24"/>
      <c r="G39" s="30">
        <f>MEASUREMENTS!T39</f>
        <v>0</v>
      </c>
      <c r="H39" s="24"/>
      <c r="I39" s="197">
        <f t="shared" si="3"/>
        <v>0.25</v>
      </c>
      <c r="J39" s="24"/>
      <c r="K39" s="25">
        <f t="shared" si="4"/>
        <v>0.5</v>
      </c>
      <c r="L39" s="24"/>
      <c r="M39" s="198">
        <f t="shared" si="0"/>
        <v>0.75</v>
      </c>
      <c r="N39" s="199"/>
      <c r="O39" s="198">
        <f t="shared" si="1"/>
        <v>1</v>
      </c>
      <c r="P39" s="199"/>
      <c r="Q39" s="22"/>
      <c r="R39" s="382">
        <v>0.25</v>
      </c>
      <c r="S39" s="385"/>
      <c r="T39" s="382">
        <v>0.25</v>
      </c>
      <c r="U39" s="382">
        <v>0.5</v>
      </c>
      <c r="V39" s="374">
        <v>0.75</v>
      </c>
      <c r="W39" s="375">
        <v>1</v>
      </c>
      <c r="X39" s="23"/>
      <c r="Y39" s="16"/>
      <c r="Z39" s="16"/>
      <c r="AA39" s="16"/>
      <c r="AB39" s="16"/>
      <c r="AC39" s="16"/>
      <c r="AD39" s="16"/>
    </row>
    <row r="40" spans="1:30">
      <c r="A40" s="195" t="str">
        <f>MEASUREMENTS!A40</f>
        <v xml:space="preserve">Z </v>
      </c>
      <c r="B40" s="548" t="str">
        <f>MEASUREMENTS!B40</f>
        <v>HOOD WIDTH - 8" DOWN</v>
      </c>
      <c r="C40" s="549"/>
      <c r="D40" s="196">
        <f>MEASUREMENTS!D40</f>
        <v>0.125</v>
      </c>
      <c r="E40" s="25">
        <f t="shared" si="2"/>
        <v>-0.38</v>
      </c>
      <c r="F40" s="24"/>
      <c r="G40" s="30">
        <f>MEASUREMENTS!T40</f>
        <v>0</v>
      </c>
      <c r="H40" s="24"/>
      <c r="I40" s="197">
        <f t="shared" si="3"/>
        <v>0.38</v>
      </c>
      <c r="J40" s="24"/>
      <c r="K40" s="25">
        <f t="shared" si="4"/>
        <v>0.75</v>
      </c>
      <c r="L40" s="24"/>
      <c r="M40" s="198">
        <f t="shared" si="0"/>
        <v>1.125</v>
      </c>
      <c r="N40" s="199"/>
      <c r="O40" s="198">
        <f t="shared" si="1"/>
        <v>1.5</v>
      </c>
      <c r="P40" s="199"/>
      <c r="Q40" s="22"/>
      <c r="R40" s="382">
        <v>0.38</v>
      </c>
      <c r="S40" s="385"/>
      <c r="T40" s="382">
        <v>0.38</v>
      </c>
      <c r="U40" s="382">
        <v>0.75</v>
      </c>
      <c r="V40" s="374">
        <v>1.125</v>
      </c>
      <c r="W40" s="375">
        <v>1.5</v>
      </c>
      <c r="X40" s="23"/>
      <c r="Y40" s="16"/>
      <c r="Z40" s="16"/>
      <c r="AA40" s="16"/>
      <c r="AB40" s="16"/>
      <c r="AC40" s="16"/>
      <c r="AD40" s="16"/>
    </row>
    <row r="41" spans="1:30">
      <c r="A41" s="195" t="str">
        <f>MEASUREMENTS!A41</f>
        <v>AA</v>
      </c>
      <c r="B41" s="548" t="str">
        <f>MEASUREMENTS!B41</f>
        <v>HOOD RUN</v>
      </c>
      <c r="C41" s="549"/>
      <c r="D41" s="196">
        <f>MEASUREMENTS!D41</f>
        <v>0.25</v>
      </c>
      <c r="E41" s="25">
        <f t="shared" si="2"/>
        <v>-0.625</v>
      </c>
      <c r="F41" s="24"/>
      <c r="G41" s="30">
        <f>MEASUREMENTS!T41</f>
        <v>0</v>
      </c>
      <c r="H41" s="24"/>
      <c r="I41" s="197">
        <f t="shared" si="3"/>
        <v>0.625</v>
      </c>
      <c r="J41" s="24"/>
      <c r="K41" s="25">
        <f t="shared" si="4"/>
        <v>1.25</v>
      </c>
      <c r="L41" s="24"/>
      <c r="M41" s="198">
        <f t="shared" si="0"/>
        <v>1.875</v>
      </c>
      <c r="N41" s="199"/>
      <c r="O41" s="198">
        <f t="shared" si="1"/>
        <v>2.5</v>
      </c>
      <c r="P41" s="199"/>
      <c r="Q41" s="22"/>
      <c r="R41" s="382">
        <v>0.625</v>
      </c>
      <c r="S41" s="385"/>
      <c r="T41" s="382">
        <v>0.625</v>
      </c>
      <c r="U41" s="382">
        <v>1.25</v>
      </c>
      <c r="V41" s="374">
        <v>1.875</v>
      </c>
      <c r="W41" s="375">
        <v>2.5</v>
      </c>
      <c r="X41" s="23"/>
      <c r="Y41" s="16"/>
      <c r="Z41" s="16"/>
      <c r="AA41" s="16"/>
      <c r="AB41" s="16"/>
      <c r="AC41" s="16"/>
      <c r="AD41" s="16"/>
    </row>
    <row r="42" spans="1:30">
      <c r="A42" s="195" t="str">
        <f>MEASUREMENTS!A42</f>
        <v>AB</v>
      </c>
      <c r="B42" s="548" t="str">
        <f>MEASUREMENTS!B42</f>
        <v>POWDER SKIRT LENGTH - EDGE TO EDGE, RELAXED</v>
      </c>
      <c r="C42" s="549"/>
      <c r="D42" s="196">
        <f>MEASUREMENTS!D42</f>
        <v>0.5</v>
      </c>
      <c r="E42" s="25">
        <f t="shared" si="2"/>
        <v>-2</v>
      </c>
      <c r="F42" s="24"/>
      <c r="G42" s="30">
        <f>MEASUREMENTS!T42</f>
        <v>0</v>
      </c>
      <c r="H42" s="24"/>
      <c r="I42" s="197">
        <f t="shared" si="3"/>
        <v>2</v>
      </c>
      <c r="J42" s="24"/>
      <c r="K42" s="25">
        <f t="shared" si="4"/>
        <v>4</v>
      </c>
      <c r="L42" s="24"/>
      <c r="M42" s="198">
        <f t="shared" si="0"/>
        <v>6</v>
      </c>
      <c r="N42" s="199"/>
      <c r="O42" s="198">
        <f t="shared" si="1"/>
        <v>8</v>
      </c>
      <c r="P42" s="199"/>
      <c r="Q42" s="22"/>
      <c r="R42" s="382">
        <v>2</v>
      </c>
      <c r="S42" s="385"/>
      <c r="T42" s="382">
        <v>2</v>
      </c>
      <c r="U42" s="382">
        <v>4</v>
      </c>
      <c r="V42" s="374">
        <v>6</v>
      </c>
      <c r="W42" s="375">
        <v>8</v>
      </c>
      <c r="X42" s="23"/>
      <c r="Y42" s="16"/>
      <c r="Z42" s="16"/>
      <c r="AA42" s="16"/>
      <c r="AB42" s="16"/>
      <c r="AC42" s="16"/>
      <c r="AD42" s="16"/>
    </row>
    <row r="43" spans="1:30" ht="15" customHeight="1">
      <c r="A43" s="195" t="str">
        <f>MEASUREMENTS!A43</f>
        <v>AC</v>
      </c>
      <c r="B43" s="548" t="str">
        <f>MEASUREMENTS!B43</f>
        <v>WAIST GAITER ELASTIC - FULL MEAS. RELAXED</v>
      </c>
      <c r="C43" s="549"/>
      <c r="D43" s="196">
        <f>MEASUREMENTS!D43</f>
        <v>0.5</v>
      </c>
      <c r="E43" s="25">
        <f t="shared" si="2"/>
        <v>-2</v>
      </c>
      <c r="F43" s="24"/>
      <c r="G43" s="30">
        <f>MEASUREMENTS!T43</f>
        <v>0</v>
      </c>
      <c r="H43" s="24"/>
      <c r="I43" s="197">
        <f t="shared" si="3"/>
        <v>2</v>
      </c>
      <c r="J43" s="24"/>
      <c r="K43" s="25">
        <f t="shared" si="4"/>
        <v>4</v>
      </c>
      <c r="L43" s="24"/>
      <c r="M43" s="198">
        <f t="shared" si="0"/>
        <v>6</v>
      </c>
      <c r="N43" s="199"/>
      <c r="O43" s="198">
        <f t="shared" si="1"/>
        <v>8</v>
      </c>
      <c r="P43" s="199"/>
      <c r="Q43" s="22"/>
      <c r="R43" s="382">
        <v>2</v>
      </c>
      <c r="S43" s="385"/>
      <c r="T43" s="382">
        <v>2</v>
      </c>
      <c r="U43" s="382">
        <v>4</v>
      </c>
      <c r="V43" s="374">
        <v>6</v>
      </c>
      <c r="W43" s="375">
        <v>8</v>
      </c>
      <c r="X43" s="23"/>
      <c r="Y43" s="16"/>
      <c r="Z43" s="16"/>
      <c r="AA43" s="16"/>
      <c r="AB43" s="16"/>
      <c r="AC43" s="16"/>
      <c r="AD43" s="16"/>
    </row>
    <row r="44" spans="1:30" ht="15" customHeight="1">
      <c r="A44" s="195" t="str">
        <f>MEASUREMENTS!A44</f>
        <v>AD</v>
      </c>
      <c r="B44" s="548" t="str">
        <f>MEASUREMENTS!B44</f>
        <v>WAIST GAITER ELASTIC - MIN. FULL MEAS. EXTENDED</v>
      </c>
      <c r="C44" s="549"/>
      <c r="D44" s="196">
        <f>MEASUREMENTS!D44</f>
        <v>0.5</v>
      </c>
      <c r="E44" s="25">
        <f>G44-R44</f>
        <v>-2</v>
      </c>
      <c r="F44" s="24"/>
      <c r="G44" s="31">
        <f>MEASUREMENTS!T44</f>
        <v>0</v>
      </c>
      <c r="H44" s="24"/>
      <c r="I44" s="197">
        <f t="shared" si="3"/>
        <v>2</v>
      </c>
      <c r="J44" s="24"/>
      <c r="K44" s="25">
        <f t="shared" si="4"/>
        <v>4</v>
      </c>
      <c r="L44" s="24"/>
      <c r="M44" s="198">
        <f t="shared" si="0"/>
        <v>6</v>
      </c>
      <c r="N44" s="202"/>
      <c r="O44" s="198">
        <f t="shared" si="1"/>
        <v>8</v>
      </c>
      <c r="P44" s="202"/>
      <c r="Q44" s="22"/>
      <c r="R44" s="383">
        <v>2</v>
      </c>
      <c r="S44" s="387"/>
      <c r="T44" s="383">
        <v>2</v>
      </c>
      <c r="U44" s="383">
        <v>4</v>
      </c>
      <c r="V44" s="377">
        <v>6</v>
      </c>
      <c r="W44" s="375">
        <v>8</v>
      </c>
      <c r="X44" s="23"/>
      <c r="Y44" s="16"/>
      <c r="Z44" s="16"/>
      <c r="AA44" s="16"/>
      <c r="AB44" s="16"/>
      <c r="AC44" s="16"/>
      <c r="AD44" s="16"/>
    </row>
    <row r="45" spans="1:30" ht="17.25" thickBot="1">
      <c r="A45" s="195" t="str">
        <f>MEASUREMENTS!A45</f>
        <v>AE</v>
      </c>
      <c r="B45" s="548" t="str">
        <f>MEASUREMENTS!B45</f>
        <v>POWDER SKIRT HEIGHT AT CB (INCLUDES ELASTIC)</v>
      </c>
      <c r="C45" s="549"/>
      <c r="D45" s="196">
        <f>MEASUREMENTS!D45</f>
        <v>0.25</v>
      </c>
      <c r="E45" s="25">
        <f t="shared" si="2"/>
        <v>0</v>
      </c>
      <c r="F45" s="278"/>
      <c r="G45" s="282">
        <f>MEASUREMENTS!T45</f>
        <v>0</v>
      </c>
      <c r="H45" s="278"/>
      <c r="I45" s="277">
        <f t="shared" si="3"/>
        <v>0</v>
      </c>
      <c r="J45" s="278"/>
      <c r="K45" s="278">
        <f t="shared" si="4"/>
        <v>0</v>
      </c>
      <c r="L45" s="278"/>
      <c r="M45" s="198">
        <f t="shared" si="0"/>
        <v>0</v>
      </c>
      <c r="N45" s="279"/>
      <c r="O45" s="198">
        <f t="shared" si="1"/>
        <v>0</v>
      </c>
      <c r="P45" s="279"/>
      <c r="Q45" s="283"/>
      <c r="R45" s="384">
        <v>0</v>
      </c>
      <c r="S45" s="388"/>
      <c r="T45" s="384">
        <v>0</v>
      </c>
      <c r="U45" s="384">
        <v>0</v>
      </c>
      <c r="V45" s="378">
        <v>0</v>
      </c>
      <c r="W45" s="379">
        <v>0</v>
      </c>
      <c r="X45" s="23"/>
      <c r="Y45" s="16"/>
      <c r="Z45" s="16"/>
      <c r="AA45" s="16"/>
      <c r="AB45" s="16"/>
      <c r="AC45" s="16"/>
      <c r="AD45" s="16"/>
    </row>
    <row r="46" spans="1:30">
      <c r="A46" s="340" t="str">
        <f>MEASUREMENTS!A50</f>
        <v>ZIPPERS</v>
      </c>
      <c r="B46" s="562" t="str">
        <f>MEASUREMENTS!B50</f>
        <v>CENTER FRONT</v>
      </c>
      <c r="C46" s="563"/>
      <c r="D46" s="269">
        <f>MEASUREMENTS!D50</f>
        <v>0.25</v>
      </c>
      <c r="E46" s="271">
        <f>G46-R46</f>
        <v>-0.75</v>
      </c>
      <c r="F46" s="271"/>
      <c r="G46" s="272">
        <f>MEASUREMENTS!T50</f>
        <v>0</v>
      </c>
      <c r="H46" s="271"/>
      <c r="I46" s="270">
        <f t="shared" si="3"/>
        <v>0.75</v>
      </c>
      <c r="J46" s="273"/>
      <c r="K46" s="271">
        <f t="shared" si="4"/>
        <v>1.5</v>
      </c>
      <c r="L46" s="273"/>
      <c r="M46" s="198">
        <f t="shared" si="0"/>
        <v>2.25</v>
      </c>
      <c r="N46" s="274"/>
      <c r="O46" s="198">
        <f t="shared" si="1"/>
        <v>3</v>
      </c>
      <c r="P46" s="275"/>
      <c r="Q46" s="276"/>
      <c r="R46" s="270">
        <v>0.75</v>
      </c>
      <c r="S46" s="389"/>
      <c r="T46" s="270">
        <v>0.75</v>
      </c>
      <c r="U46" s="270">
        <v>1.5</v>
      </c>
      <c r="V46" s="380">
        <v>2.25</v>
      </c>
      <c r="W46" s="381">
        <v>3</v>
      </c>
      <c r="X46" s="23"/>
      <c r="Y46" s="16"/>
      <c r="Z46" s="16"/>
      <c r="AA46" s="16"/>
      <c r="AB46" s="16"/>
      <c r="AC46" s="16"/>
      <c r="AD46" s="16"/>
    </row>
    <row r="47" spans="1:30">
      <c r="A47" s="195"/>
      <c r="B47" s="560" t="str">
        <f>MEASUREMENTS!B51</f>
        <v>SLEEVE POCKET</v>
      </c>
      <c r="C47" s="561"/>
      <c r="D47" s="206">
        <f>MEASUREMENTS!D51</f>
        <v>0.125</v>
      </c>
      <c r="E47" s="25">
        <f>G47-R47</f>
        <v>0</v>
      </c>
      <c r="F47" s="24"/>
      <c r="G47" s="30">
        <f>MEASUREMENTS!T51</f>
        <v>0</v>
      </c>
      <c r="H47" s="24"/>
      <c r="I47" s="197">
        <f t="shared" si="3"/>
        <v>0</v>
      </c>
      <c r="J47" s="207"/>
      <c r="K47" s="25">
        <f t="shared" si="4"/>
        <v>0</v>
      </c>
      <c r="L47" s="207"/>
      <c r="M47" s="198">
        <f t="shared" si="0"/>
        <v>0</v>
      </c>
      <c r="N47" s="199"/>
      <c r="O47" s="198">
        <f t="shared" si="1"/>
        <v>0</v>
      </c>
      <c r="P47" s="208"/>
      <c r="Q47" s="55"/>
      <c r="R47" s="382">
        <v>0</v>
      </c>
      <c r="S47" s="385"/>
      <c r="T47" s="382">
        <v>0</v>
      </c>
      <c r="U47" s="382">
        <v>0</v>
      </c>
      <c r="V47" s="374">
        <v>0</v>
      </c>
      <c r="W47" s="375">
        <v>0</v>
      </c>
      <c r="X47" s="23"/>
      <c r="Y47" s="16"/>
      <c r="Z47" s="16"/>
      <c r="AA47" s="16"/>
      <c r="AB47" s="16"/>
      <c r="AC47" s="16"/>
      <c r="AD47" s="16"/>
    </row>
    <row r="48" spans="1:30">
      <c r="A48" s="195"/>
      <c r="B48" s="560" t="str">
        <f>MEASUREMENTS!B52</f>
        <v>UNDERARM VENTS</v>
      </c>
      <c r="C48" s="561"/>
      <c r="D48" s="206">
        <f>MEASUREMENTS!D52</f>
        <v>0.25</v>
      </c>
      <c r="E48" s="25"/>
      <c r="F48" s="24"/>
      <c r="G48" s="30"/>
      <c r="H48" s="24"/>
      <c r="I48" s="197"/>
      <c r="J48" s="207"/>
      <c r="K48" s="25"/>
      <c r="L48" s="207"/>
      <c r="M48" s="198"/>
      <c r="N48" s="199"/>
      <c r="O48" s="198"/>
      <c r="P48" s="208"/>
      <c r="Q48" s="55"/>
      <c r="R48" s="382">
        <v>0</v>
      </c>
      <c r="S48" s="385"/>
      <c r="T48" s="382">
        <v>0</v>
      </c>
      <c r="U48" s="382">
        <v>0</v>
      </c>
      <c r="V48" s="374">
        <v>0</v>
      </c>
      <c r="W48" s="375">
        <v>0</v>
      </c>
      <c r="X48" s="23"/>
      <c r="Y48" s="16"/>
      <c r="Z48" s="16"/>
      <c r="AA48" s="16"/>
      <c r="AB48" s="16"/>
      <c r="AC48" s="16"/>
      <c r="AD48" s="16"/>
    </row>
    <row r="49" spans="1:30">
      <c r="A49" s="195"/>
      <c r="B49" s="560" t="str">
        <f>MEASUREMENTS!B53</f>
        <v>HAND POCKETS HORIZONTAL</v>
      </c>
      <c r="C49" s="561"/>
      <c r="D49" s="206">
        <f>MEASUREMENTS!D53</f>
        <v>0.25</v>
      </c>
      <c r="E49" s="25">
        <f>G49-R49</f>
        <v>0</v>
      </c>
      <c r="F49" s="24"/>
      <c r="G49" s="30">
        <f>MEASUREMENTS!T53</f>
        <v>0</v>
      </c>
      <c r="H49" s="24"/>
      <c r="I49" s="197">
        <f t="shared" si="3"/>
        <v>0</v>
      </c>
      <c r="J49" s="207"/>
      <c r="K49" s="25">
        <f t="shared" si="4"/>
        <v>0</v>
      </c>
      <c r="L49" s="207"/>
      <c r="M49" s="198">
        <f t="shared" si="0"/>
        <v>0</v>
      </c>
      <c r="N49" s="199"/>
      <c r="O49" s="198">
        <f t="shared" si="1"/>
        <v>0</v>
      </c>
      <c r="P49" s="208"/>
      <c r="Q49" s="55"/>
      <c r="R49" s="382">
        <v>0</v>
      </c>
      <c r="S49" s="385"/>
      <c r="T49" s="382">
        <v>0</v>
      </c>
      <c r="U49" s="382">
        <v>0</v>
      </c>
      <c r="V49" s="374">
        <v>0</v>
      </c>
      <c r="W49" s="375">
        <v>0</v>
      </c>
      <c r="X49" s="23"/>
      <c r="Y49" s="16"/>
      <c r="Z49" s="16"/>
      <c r="AA49" s="16"/>
      <c r="AB49" s="16"/>
      <c r="AC49" s="16"/>
      <c r="AD49" s="16"/>
    </row>
    <row r="50" spans="1:30" ht="15" customHeight="1">
      <c r="A50" s="195"/>
      <c r="B50" s="560" t="str">
        <f>MEASUREMENTS!B54</f>
        <v>LINING POCKET VERTICAL</v>
      </c>
      <c r="C50" s="561"/>
      <c r="D50" s="206">
        <f>MEASUREMENTS!D54</f>
        <v>0.125</v>
      </c>
      <c r="E50" s="25">
        <f>G50-R50</f>
        <v>0</v>
      </c>
      <c r="F50" s="24"/>
      <c r="G50" s="30">
        <f>MEASUREMENTS!T54</f>
        <v>0</v>
      </c>
      <c r="H50" s="24"/>
      <c r="I50" s="197">
        <f t="shared" si="3"/>
        <v>0.25</v>
      </c>
      <c r="J50" s="207"/>
      <c r="K50" s="25">
        <f t="shared" si="4"/>
        <v>0.25</v>
      </c>
      <c r="L50" s="207"/>
      <c r="M50" s="198">
        <f t="shared" si="0"/>
        <v>0.5</v>
      </c>
      <c r="N50" s="199"/>
      <c r="O50" s="198">
        <f t="shared" si="1"/>
        <v>0.5</v>
      </c>
      <c r="P50" s="208"/>
      <c r="Q50" s="55"/>
      <c r="R50" s="382">
        <v>0</v>
      </c>
      <c r="S50" s="385"/>
      <c r="T50" s="382">
        <v>0.25</v>
      </c>
      <c r="U50" s="382">
        <v>0.25</v>
      </c>
      <c r="V50" s="374">
        <v>0.5</v>
      </c>
      <c r="W50" s="375">
        <v>0.5</v>
      </c>
      <c r="X50" s="23"/>
      <c r="Y50" s="16"/>
      <c r="Z50" s="16"/>
      <c r="AA50" s="16"/>
      <c r="AB50" s="16"/>
      <c r="AC50" s="16"/>
      <c r="AD50" s="16"/>
    </row>
    <row r="51" spans="1:30" ht="11.25">
      <c r="Q51" s="16"/>
      <c r="X51" s="23"/>
      <c r="Y51" s="16"/>
      <c r="Z51" s="16"/>
      <c r="AA51" s="16"/>
      <c r="AB51" s="16"/>
      <c r="AC51" s="16"/>
      <c r="AD51" s="16"/>
    </row>
    <row r="52" spans="1:30" ht="11.25">
      <c r="Q52" s="16"/>
      <c r="X52" s="23"/>
      <c r="Y52" s="16"/>
      <c r="Z52" s="16"/>
      <c r="AA52" s="16"/>
      <c r="AB52" s="16"/>
      <c r="AC52" s="16"/>
      <c r="AD52" s="16"/>
    </row>
    <row r="53" spans="1:30" ht="11.25">
      <c r="Q53" s="16"/>
      <c r="X53" s="23"/>
      <c r="Y53" s="16"/>
      <c r="Z53" s="16"/>
      <c r="AA53" s="16"/>
      <c r="AB53" s="16"/>
      <c r="AC53" s="16"/>
      <c r="AD53" s="16"/>
    </row>
  </sheetData>
  <mergeCells count="45">
    <mergeCell ref="B47:C47"/>
    <mergeCell ref="B49:C49"/>
    <mergeCell ref="B50:C50"/>
    <mergeCell ref="B48:C48"/>
    <mergeCell ref="B27:C27"/>
    <mergeCell ref="B28:C28"/>
    <mergeCell ref="B45:C45"/>
    <mergeCell ref="B35:C35"/>
    <mergeCell ref="B36:C36"/>
    <mergeCell ref="B46:C46"/>
    <mergeCell ref="B29:C29"/>
    <mergeCell ref="B34:C34"/>
    <mergeCell ref="B41:C41"/>
    <mergeCell ref="B39:C39"/>
    <mergeCell ref="B37:C37"/>
    <mergeCell ref="B32:C32"/>
    <mergeCell ref="B33:C33"/>
    <mergeCell ref="B40:C40"/>
    <mergeCell ref="B43:C43"/>
    <mergeCell ref="B44:C44"/>
    <mergeCell ref="M4:W4"/>
    <mergeCell ref="B14:C14"/>
    <mergeCell ref="B17:C17"/>
    <mergeCell ref="B16:C16"/>
    <mergeCell ref="B42:C42"/>
    <mergeCell ref="B31:C31"/>
    <mergeCell ref="B18:C18"/>
    <mergeCell ref="B30:C30"/>
    <mergeCell ref="B23:C23"/>
    <mergeCell ref="B24:C24"/>
    <mergeCell ref="B26:C26"/>
    <mergeCell ref="Q6:W6"/>
    <mergeCell ref="M5:W5"/>
    <mergeCell ref="M8:W8"/>
    <mergeCell ref="B25:C25"/>
    <mergeCell ref="Q3:W3"/>
    <mergeCell ref="B15:C15"/>
    <mergeCell ref="R10:W10"/>
    <mergeCell ref="B12:C12"/>
    <mergeCell ref="B13:C13"/>
    <mergeCell ref="B38:C38"/>
    <mergeCell ref="B19:C19"/>
    <mergeCell ref="B20:C20"/>
    <mergeCell ref="B21:C21"/>
    <mergeCell ref="B22:C22"/>
  </mergeCells>
  <phoneticPr fontId="10" type="noConversion"/>
  <pageMargins left="0.27" right="0.24000000000000002" top="4.4444444444444446E-2" bottom="1" header="-4.4444444444444446E-2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6"/>
  <sheetViews>
    <sheetView showGridLines="0" showRuler="0" topLeftCell="A16" zoomScale="83" zoomScaleNormal="100" workbookViewId="0">
      <selection activeCell="H26" sqref="H26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7" customWidth="1"/>
    <col min="9" max="9" width="11.5" style="27" customWidth="1"/>
    <col min="10" max="10" width="12.625" style="27" customWidth="1"/>
    <col min="11" max="11" width="6.875" style="27" customWidth="1"/>
    <col min="12" max="12" width="20.625" style="27" customWidth="1"/>
    <col min="13" max="16384" width="8.875" style="4"/>
  </cols>
  <sheetData>
    <row r="1" spans="1:19" s="3" customFormat="1" ht="23.25">
      <c r="A1" s="336" t="str">
        <f>SHELL!$A$1</f>
        <v>BRAND WOMENS JACKET</v>
      </c>
      <c r="B1" s="293"/>
      <c r="C1" s="327"/>
      <c r="D1" s="327"/>
      <c r="E1" s="327"/>
      <c r="F1" s="288"/>
      <c r="G1" s="288"/>
      <c r="H1" s="288"/>
      <c r="I1" s="288"/>
      <c r="J1" s="288"/>
      <c r="K1" s="288"/>
      <c r="L1" s="289"/>
    </row>
    <row r="2" spans="1:19" s="3" customFormat="1" ht="15">
      <c r="A2" s="285" t="str">
        <f>SHELL!A2</f>
        <v>SEASON:</v>
      </c>
      <c r="B2" s="294"/>
      <c r="C2" s="91" t="str">
        <f>SHELL!C2</f>
        <v>WINTER 2018/2019</v>
      </c>
      <c r="D2" s="149"/>
      <c r="E2" s="294"/>
      <c r="F2" s="63" t="str">
        <f>SHELL!F2</f>
        <v>CONTRACTOR:</v>
      </c>
      <c r="G2" s="108"/>
      <c r="H2" s="89">
        <f>SHELL!H2</f>
        <v>0</v>
      </c>
      <c r="I2" s="328"/>
      <c r="J2" s="328"/>
      <c r="K2" s="328"/>
      <c r="L2" s="329"/>
    </row>
    <row r="3" spans="1:19" s="3" customFormat="1" ht="15">
      <c r="A3" s="290" t="str">
        <f>SHELL!A3</f>
        <v>STYLE NUMBER:</v>
      </c>
      <c r="B3" s="286"/>
      <c r="C3" s="63" t="str">
        <f>SHELL!C3</f>
        <v>W18-103</v>
      </c>
      <c r="D3" s="109"/>
      <c r="E3" s="286"/>
      <c r="F3" s="292" t="str">
        <f>SHELL!F3</f>
        <v>DATE CREATED:</v>
      </c>
      <c r="G3" s="85"/>
      <c r="H3" s="326">
        <f>SHELL!H3</f>
        <v>42818</v>
      </c>
      <c r="I3" s="328"/>
      <c r="J3" s="328"/>
      <c r="K3" s="328"/>
      <c r="L3" s="329"/>
    </row>
    <row r="4" spans="1:19" s="3" customFormat="1" ht="15">
      <c r="A4" s="295" t="str">
        <f>SHELL!A4</f>
        <v>STYLE NAME:</v>
      </c>
      <c r="B4" s="287"/>
      <c r="C4" s="176" t="str">
        <f>SHELL!C4</f>
        <v>SPIRE</v>
      </c>
      <c r="D4" s="49"/>
      <c r="E4" s="287"/>
      <c r="F4" s="296" t="str">
        <f>SHELL!F4</f>
        <v>DATE REVISED:</v>
      </c>
      <c r="G4" s="297"/>
      <c r="H4" s="326"/>
      <c r="I4" s="328"/>
      <c r="J4" s="328"/>
      <c r="K4" s="328"/>
      <c r="L4" s="329"/>
    </row>
    <row r="5" spans="1:19" s="3" customFormat="1" ht="15">
      <c r="A5" s="290" t="str">
        <f>SHELL!A5</f>
        <v>WATERPROOF/BREATHABILITY:</v>
      </c>
      <c r="B5" s="298"/>
      <c r="C5" s="89" t="str">
        <f>SHELL!C5</f>
        <v>10K/10K</v>
      </c>
      <c r="D5" s="299"/>
      <c r="E5" s="298"/>
      <c r="F5" s="300" t="str">
        <f>SHELL!F5</f>
        <v>BLOCK:</v>
      </c>
      <c r="G5" s="301"/>
      <c r="H5" s="89">
        <f>SHELL!H5</f>
        <v>0</v>
      </c>
      <c r="I5" s="328"/>
      <c r="J5" s="328"/>
      <c r="K5" s="328"/>
      <c r="L5" s="329"/>
      <c r="M5" s="12"/>
      <c r="N5" s="12"/>
      <c r="O5" s="12"/>
      <c r="P5" s="12"/>
      <c r="Q5" s="42"/>
      <c r="R5" s="42"/>
      <c r="S5" s="42"/>
    </row>
    <row r="6" spans="1:19" s="3" customFormat="1" ht="15">
      <c r="A6" s="295" t="str">
        <f>SHELL!A6</f>
        <v>SEAM SEALING:</v>
      </c>
      <c r="B6" s="302"/>
      <c r="C6" s="303" t="str">
        <f>SHELL!C6</f>
        <v>CRITICALLY SEAM SEALED</v>
      </c>
      <c r="D6" s="304"/>
      <c r="E6" s="302"/>
      <c r="F6" s="91" t="str">
        <f>SHELL!F6</f>
        <v>FIT:</v>
      </c>
      <c r="G6" s="297"/>
      <c r="H6" s="63">
        <f>SHELL!H6</f>
        <v>0</v>
      </c>
      <c r="I6" s="330"/>
      <c r="J6" s="330"/>
      <c r="K6" s="330"/>
      <c r="L6" s="331"/>
      <c r="M6" s="12"/>
      <c r="N6" s="12"/>
      <c r="O6" s="12"/>
      <c r="P6" s="12"/>
      <c r="Q6" s="43"/>
      <c r="R6" s="43"/>
      <c r="S6" s="43"/>
    </row>
    <row r="7" spans="1:19" s="3" customFormat="1" ht="15.75" thickBot="1">
      <c r="A7" s="284" t="str">
        <f>SHELL!A7</f>
        <v>INSULATION:</v>
      </c>
      <c r="B7" s="305"/>
      <c r="C7" s="291" t="str">
        <f>SHELL!C7</f>
        <v>150G PINNECO CORE ALL OVER</v>
      </c>
      <c r="D7" s="117"/>
      <c r="E7" s="305"/>
      <c r="F7" s="291" t="str">
        <f>SHELL!F7</f>
        <v>TARGET FOB:</v>
      </c>
      <c r="G7" s="98"/>
      <c r="H7" s="564">
        <f>SHELL!H7</f>
        <v>0</v>
      </c>
      <c r="I7" s="565"/>
      <c r="J7" s="565"/>
      <c r="K7" s="565"/>
      <c r="L7" s="566"/>
      <c r="M7" s="12"/>
      <c r="N7" s="12"/>
      <c r="O7" s="12"/>
      <c r="P7" s="12"/>
      <c r="Q7" s="43"/>
      <c r="R7" s="43"/>
      <c r="S7" s="43"/>
    </row>
    <row r="8" spans="1:19" s="53" customFormat="1" ht="23.1" customHeight="1" thickBot="1">
      <c r="A8" s="306"/>
      <c r="B8" s="307"/>
      <c r="C8" s="308"/>
      <c r="D8" s="309"/>
      <c r="E8" s="309"/>
      <c r="F8" s="309"/>
      <c r="G8" s="308"/>
      <c r="H8" s="308"/>
      <c r="I8" s="308"/>
      <c r="J8" s="308"/>
      <c r="K8" s="308"/>
      <c r="L8" s="308"/>
    </row>
    <row r="9" spans="1:19" s="53" customFormat="1" ht="23.1" customHeight="1">
      <c r="A9" s="310" t="s">
        <v>160</v>
      </c>
      <c r="B9" s="311" t="s">
        <v>149</v>
      </c>
      <c r="C9" s="312" t="s">
        <v>168</v>
      </c>
      <c r="D9" s="332"/>
      <c r="E9" s="332"/>
      <c r="F9" s="332"/>
      <c r="G9" s="332"/>
      <c r="H9" s="313"/>
      <c r="I9" s="313"/>
      <c r="J9" s="313"/>
      <c r="K9" s="313"/>
      <c r="L9" s="314"/>
    </row>
    <row r="10" spans="1:19" s="53" customFormat="1" ht="23.1" customHeight="1">
      <c r="A10" s="315"/>
      <c r="B10" s="85"/>
      <c r="C10" s="89" t="s">
        <v>15</v>
      </c>
      <c r="D10" s="328"/>
      <c r="E10" s="328"/>
      <c r="F10" s="328"/>
      <c r="G10" s="329"/>
      <c r="H10" s="52"/>
      <c r="I10" s="52"/>
      <c r="J10" s="52"/>
      <c r="K10" s="52"/>
      <c r="L10" s="316"/>
    </row>
    <row r="11" spans="1:19" s="53" customFormat="1" ht="23.1" customHeight="1">
      <c r="A11" s="315"/>
      <c r="B11" s="85"/>
      <c r="C11" s="89" t="s">
        <v>152</v>
      </c>
      <c r="D11" s="328"/>
      <c r="E11" s="328"/>
      <c r="F11" s="328"/>
      <c r="G11" s="329"/>
      <c r="H11" s="52"/>
      <c r="I11" s="52"/>
      <c r="J11" s="52"/>
      <c r="K11" s="52"/>
      <c r="L11" s="316"/>
    </row>
    <row r="12" spans="1:19" s="53" customFormat="1" ht="23.1" customHeight="1">
      <c r="A12" s="315"/>
      <c r="B12" s="85"/>
      <c r="C12" s="167" t="s">
        <v>69</v>
      </c>
      <c r="D12" s="333"/>
      <c r="E12" s="333"/>
      <c r="F12" s="333"/>
      <c r="G12" s="334"/>
      <c r="H12" s="317"/>
      <c r="I12" s="317"/>
      <c r="J12" s="317"/>
      <c r="K12" s="317"/>
      <c r="L12" s="318"/>
    </row>
    <row r="13" spans="1:19" s="53" customFormat="1" ht="23.1" customHeight="1">
      <c r="A13" s="319"/>
      <c r="B13" s="108"/>
      <c r="C13" s="299" t="s">
        <v>126</v>
      </c>
      <c r="D13" s="328"/>
      <c r="E13" s="328"/>
      <c r="F13" s="328"/>
      <c r="G13" s="328"/>
      <c r="H13" s="105"/>
      <c r="I13" s="52"/>
      <c r="J13" s="52"/>
      <c r="K13" s="52"/>
      <c r="L13" s="316"/>
    </row>
    <row r="14" spans="1:19" s="53" customFormat="1" ht="23.1" customHeight="1">
      <c r="A14" s="315"/>
      <c r="B14" s="85"/>
      <c r="C14" s="176" t="s">
        <v>124</v>
      </c>
      <c r="D14" s="50"/>
      <c r="E14" s="50"/>
      <c r="F14" s="50"/>
      <c r="G14" s="335"/>
      <c r="H14" s="308"/>
      <c r="I14" s="308"/>
      <c r="J14" s="308"/>
      <c r="K14" s="308"/>
      <c r="L14" s="320"/>
    </row>
    <row r="15" spans="1:19" s="53" customFormat="1" ht="23.1" customHeight="1" thickBot="1">
      <c r="A15" s="321"/>
      <c r="B15" s="322"/>
      <c r="C15" s="567" t="s">
        <v>150</v>
      </c>
      <c r="D15" s="568"/>
      <c r="E15" s="568"/>
      <c r="F15" s="568"/>
      <c r="G15" s="568"/>
      <c r="H15" s="323"/>
      <c r="I15" s="323"/>
      <c r="J15" s="323"/>
      <c r="K15" s="323"/>
      <c r="L15" s="324"/>
    </row>
    <row r="16" spans="1:19" s="53" customFormat="1" ht="23.1" customHeight="1">
      <c r="A16" s="325"/>
      <c r="B16" s="307"/>
      <c r="C16" s="308"/>
      <c r="D16" s="308"/>
      <c r="E16" s="309"/>
      <c r="F16" s="309"/>
      <c r="G16" s="308"/>
      <c r="H16" s="308"/>
      <c r="I16" s="308"/>
      <c r="J16" s="308"/>
      <c r="K16" s="308"/>
      <c r="L16" s="308"/>
    </row>
    <row r="17" spans="1:12" s="53" customFormat="1" ht="23.1" customHeight="1">
      <c r="A17" s="101">
        <v>42818</v>
      </c>
      <c r="B17" s="114" t="s">
        <v>224</v>
      </c>
      <c r="C17" s="52"/>
      <c r="D17" s="52"/>
      <c r="E17" s="88"/>
      <c r="F17" s="88"/>
      <c r="G17" s="52"/>
      <c r="H17" s="52"/>
      <c r="I17" s="52"/>
      <c r="J17" s="52"/>
      <c r="K17" s="52"/>
      <c r="L17" s="62"/>
    </row>
    <row r="18" spans="1:12" s="53" customFormat="1" ht="23.1" customHeight="1">
      <c r="A18" s="409"/>
      <c r="B18" s="398" t="s">
        <v>226</v>
      </c>
      <c r="C18" s="399"/>
      <c r="D18" s="399"/>
      <c r="E18" s="400"/>
      <c r="F18" s="400"/>
      <c r="G18" s="317"/>
      <c r="H18" s="317"/>
      <c r="I18" s="317"/>
      <c r="J18" s="317"/>
      <c r="K18" s="317"/>
      <c r="L18" s="401"/>
    </row>
    <row r="19" spans="1:12" s="53" customFormat="1" ht="21.95" customHeight="1">
      <c r="A19" s="409"/>
      <c r="B19" s="407" t="s">
        <v>252</v>
      </c>
      <c r="C19" s="399"/>
      <c r="D19" s="399"/>
      <c r="E19" s="400"/>
      <c r="F19" s="400"/>
      <c r="G19" s="317"/>
      <c r="H19" s="317"/>
      <c r="I19" s="317"/>
      <c r="J19" s="317"/>
      <c r="K19" s="317"/>
      <c r="L19" s="401"/>
    </row>
    <row r="20" spans="1:12" s="53" customFormat="1" ht="408.95" customHeight="1">
      <c r="A20" s="410"/>
      <c r="B20" s="408" t="s">
        <v>253</v>
      </c>
      <c r="C20" s="403"/>
      <c r="D20" s="403"/>
      <c r="E20" s="404"/>
      <c r="F20" s="404"/>
      <c r="G20" s="405"/>
      <c r="H20" s="405"/>
      <c r="I20" s="405"/>
      <c r="J20" s="405"/>
      <c r="K20" s="405"/>
      <c r="L20" s="406"/>
    </row>
    <row r="21" spans="1:12" s="53" customFormat="1" ht="23.1" customHeight="1">
      <c r="A21" s="410"/>
      <c r="B21" s="402" t="s">
        <v>225</v>
      </c>
      <c r="C21" s="403"/>
      <c r="D21" s="403"/>
      <c r="E21" s="404"/>
      <c r="F21" s="404"/>
      <c r="G21" s="405"/>
      <c r="H21" s="405"/>
      <c r="I21" s="405"/>
      <c r="J21" s="405"/>
      <c r="K21" s="405"/>
      <c r="L21" s="406"/>
    </row>
    <row r="22" spans="1:12" s="53" customFormat="1" ht="23.1" customHeight="1">
      <c r="A22" s="104"/>
      <c r="B22" s="106"/>
      <c r="C22" s="105"/>
      <c r="D22" s="105"/>
      <c r="E22" s="88"/>
      <c r="F22" s="88"/>
      <c r="G22" s="52"/>
      <c r="H22" s="52"/>
      <c r="I22" s="52"/>
      <c r="J22" s="52"/>
      <c r="K22" s="52"/>
      <c r="L22" s="62"/>
    </row>
    <row r="23" spans="1:12" s="53" customFormat="1" ht="23.1" customHeight="1">
      <c r="A23" s="412">
        <v>42821</v>
      </c>
      <c r="B23" s="413" t="s">
        <v>261</v>
      </c>
      <c r="C23" s="105"/>
      <c r="D23" s="105"/>
      <c r="E23" s="88"/>
      <c r="F23" s="88"/>
      <c r="G23" s="52"/>
      <c r="H23" s="52"/>
      <c r="I23" s="52"/>
      <c r="J23" s="52"/>
      <c r="K23" s="52"/>
      <c r="L23" s="62"/>
    </row>
    <row r="24" spans="1:12" s="53" customFormat="1" ht="23.1" customHeight="1">
      <c r="A24" s="104"/>
      <c r="B24" s="413" t="s">
        <v>262</v>
      </c>
      <c r="C24" s="105"/>
      <c r="D24" s="105"/>
      <c r="E24" s="88"/>
      <c r="F24" s="88"/>
      <c r="G24" s="52"/>
      <c r="H24" s="52"/>
      <c r="I24" s="52"/>
      <c r="J24" s="52"/>
      <c r="K24" s="52"/>
      <c r="L24" s="62"/>
    </row>
    <row r="25" spans="1:12" s="53" customFormat="1" ht="23.1" customHeight="1">
      <c r="A25" s="104"/>
      <c r="B25" s="413" t="s">
        <v>264</v>
      </c>
      <c r="C25" s="105"/>
      <c r="D25" s="105"/>
      <c r="E25" s="88"/>
      <c r="F25" s="88"/>
      <c r="G25" s="52"/>
      <c r="H25" s="52"/>
      <c r="I25" s="52"/>
      <c r="J25" s="52"/>
      <c r="K25" s="52"/>
      <c r="L25" s="62"/>
    </row>
    <row r="26" spans="1:12" s="53" customFormat="1" ht="23.1" customHeight="1">
      <c r="A26" s="104"/>
      <c r="B26" s="413" t="s">
        <v>263</v>
      </c>
      <c r="C26" s="105"/>
      <c r="D26" s="105"/>
      <c r="E26" s="88"/>
      <c r="F26" s="88"/>
      <c r="G26" s="52"/>
      <c r="H26" s="52"/>
      <c r="I26" s="52"/>
      <c r="J26" s="52"/>
      <c r="K26" s="52"/>
      <c r="L26" s="62"/>
    </row>
    <row r="27" spans="1:12" s="53" customFormat="1" ht="23.1" customHeight="1">
      <c r="A27" s="104"/>
      <c r="B27" s="413" t="s">
        <v>265</v>
      </c>
      <c r="C27" s="105"/>
      <c r="D27" s="105"/>
      <c r="E27" s="88"/>
      <c r="F27" s="88"/>
      <c r="G27" s="52"/>
      <c r="H27" s="52"/>
      <c r="I27" s="52"/>
      <c r="J27" s="52"/>
      <c r="K27" s="52"/>
      <c r="L27" s="62"/>
    </row>
    <row r="28" spans="1:12" s="53" customFormat="1" ht="23.1" customHeight="1">
      <c r="A28" s="104"/>
      <c r="B28" s="413" t="s">
        <v>282</v>
      </c>
      <c r="C28" s="105"/>
      <c r="D28" s="105"/>
      <c r="E28" s="88"/>
      <c r="F28" s="88"/>
      <c r="G28" s="52"/>
      <c r="H28" s="52"/>
      <c r="I28" s="52"/>
      <c r="J28" s="52"/>
      <c r="K28" s="52"/>
      <c r="L28" s="62"/>
    </row>
    <row r="29" spans="1:12" s="53" customFormat="1" ht="23.1" customHeight="1">
      <c r="A29" s="104"/>
      <c r="B29" s="413" t="s">
        <v>286</v>
      </c>
      <c r="C29" s="105"/>
      <c r="D29" s="105"/>
      <c r="E29" s="88"/>
      <c r="F29" s="88"/>
      <c r="G29" s="52"/>
      <c r="H29" s="52"/>
      <c r="I29" s="52"/>
      <c r="J29" s="52"/>
      <c r="K29" s="52"/>
      <c r="L29" s="62"/>
    </row>
    <row r="30" spans="1:12" s="53" customFormat="1" ht="23.1" customHeight="1">
      <c r="A30" s="104"/>
      <c r="B30" s="413" t="s">
        <v>288</v>
      </c>
      <c r="C30" s="105"/>
      <c r="D30" s="105"/>
      <c r="E30" s="88"/>
      <c r="F30" s="88"/>
      <c r="G30" s="52"/>
      <c r="H30" s="52"/>
      <c r="I30" s="52"/>
      <c r="J30" s="52"/>
      <c r="K30" s="52"/>
      <c r="L30" s="62"/>
    </row>
    <row r="31" spans="1:12" s="53" customFormat="1" ht="23.1" customHeight="1">
      <c r="A31" s="104"/>
      <c r="B31" s="107"/>
      <c r="C31" s="105"/>
      <c r="D31" s="105"/>
      <c r="E31" s="88"/>
      <c r="F31" s="88"/>
      <c r="G31" s="52"/>
      <c r="H31" s="52"/>
      <c r="I31" s="52"/>
      <c r="J31" s="52"/>
      <c r="K31" s="52"/>
      <c r="L31" s="62"/>
    </row>
    <row r="32" spans="1:12" s="53" customFormat="1" ht="23.1" customHeight="1">
      <c r="A32" s="104"/>
      <c r="B32" s="106"/>
      <c r="C32" s="105"/>
      <c r="D32" s="105"/>
      <c r="E32" s="88"/>
      <c r="F32" s="88"/>
      <c r="G32" s="52"/>
      <c r="H32" s="52"/>
      <c r="I32" s="52"/>
      <c r="J32" s="52"/>
      <c r="K32" s="52"/>
      <c r="L32" s="62"/>
    </row>
    <row r="33" spans="1:12" s="53" customFormat="1" ht="23.1" customHeight="1">
      <c r="A33" s="104"/>
      <c r="B33" s="107"/>
      <c r="C33" s="105"/>
      <c r="D33" s="105"/>
      <c r="E33" s="88"/>
      <c r="F33" s="88"/>
      <c r="G33" s="52"/>
      <c r="H33" s="52"/>
      <c r="I33" s="52"/>
      <c r="J33" s="52"/>
      <c r="K33" s="52"/>
      <c r="L33" s="62"/>
    </row>
    <row r="34" spans="1:12" s="53" customFormat="1" ht="23.1" customHeight="1">
      <c r="A34" s="104"/>
      <c r="B34" s="107"/>
      <c r="C34" s="105"/>
      <c r="D34" s="105"/>
      <c r="E34" s="88"/>
      <c r="F34" s="88"/>
      <c r="G34" s="52"/>
      <c r="H34" s="52"/>
      <c r="I34" s="52"/>
      <c r="J34" s="52"/>
      <c r="K34" s="52"/>
      <c r="L34" s="62"/>
    </row>
    <row r="35" spans="1:12" s="53" customFormat="1" ht="23.1" customHeight="1">
      <c r="A35" s="104"/>
      <c r="B35" s="106"/>
      <c r="C35" s="105"/>
      <c r="D35" s="105"/>
      <c r="E35" s="88"/>
      <c r="F35" s="88"/>
      <c r="G35" s="52"/>
      <c r="H35" s="52"/>
      <c r="I35" s="52"/>
      <c r="J35" s="52"/>
      <c r="K35" s="52"/>
      <c r="L35" s="62"/>
    </row>
    <row r="36" spans="1:12" s="53" customFormat="1" ht="23.1" customHeight="1">
      <c r="A36" s="104"/>
      <c r="B36" s="106"/>
      <c r="C36" s="105"/>
      <c r="D36" s="105"/>
      <c r="E36" s="88"/>
      <c r="F36" s="88"/>
      <c r="G36" s="52"/>
      <c r="H36" s="52"/>
      <c r="I36" s="52"/>
      <c r="J36" s="52"/>
      <c r="K36" s="52"/>
      <c r="L36" s="62"/>
    </row>
    <row r="37" spans="1:12" s="53" customFormat="1" ht="23.1" customHeight="1">
      <c r="A37" s="104"/>
      <c r="B37" s="106"/>
      <c r="C37" s="105"/>
      <c r="D37" s="105"/>
      <c r="E37" s="88"/>
      <c r="F37" s="88"/>
      <c r="G37" s="52"/>
      <c r="H37" s="52"/>
      <c r="I37" s="52"/>
      <c r="J37" s="52"/>
      <c r="K37" s="52"/>
      <c r="L37" s="62"/>
    </row>
    <row r="38" spans="1:12" s="53" customFormat="1" ht="23.1" customHeight="1">
      <c r="A38" s="104"/>
      <c r="B38" s="106"/>
      <c r="C38" s="105"/>
      <c r="D38" s="105"/>
      <c r="E38" s="88"/>
      <c r="F38" s="88"/>
      <c r="G38" s="52"/>
      <c r="H38" s="52"/>
      <c r="I38" s="52"/>
      <c r="J38" s="52"/>
      <c r="K38" s="52"/>
      <c r="L38" s="62"/>
    </row>
    <row r="39" spans="1:12" s="53" customFormat="1" ht="23.1" customHeight="1">
      <c r="A39" s="104"/>
      <c r="B39" s="106"/>
      <c r="C39" s="105"/>
      <c r="D39" s="105"/>
      <c r="E39" s="88"/>
      <c r="F39" s="88"/>
      <c r="G39" s="52"/>
      <c r="H39" s="52"/>
      <c r="I39" s="52"/>
      <c r="J39" s="52"/>
      <c r="K39" s="52"/>
      <c r="L39" s="62"/>
    </row>
    <row r="40" spans="1:12" s="53" customFormat="1" ht="23.1" customHeight="1">
      <c r="A40" s="104"/>
      <c r="B40" s="106"/>
      <c r="C40" s="105"/>
      <c r="D40" s="105"/>
      <c r="E40" s="88"/>
      <c r="F40" s="88"/>
      <c r="G40" s="52"/>
      <c r="H40" s="52"/>
      <c r="I40" s="52"/>
      <c r="J40" s="52"/>
      <c r="K40" s="52"/>
      <c r="L40" s="62"/>
    </row>
    <row r="41" spans="1:12" s="53" customFormat="1" ht="23.1" customHeight="1">
      <c r="A41" s="104"/>
      <c r="B41" s="106"/>
      <c r="C41" s="105"/>
      <c r="D41" s="105"/>
      <c r="E41" s="88"/>
      <c r="F41" s="88"/>
      <c r="G41" s="52"/>
      <c r="H41" s="52"/>
      <c r="I41" s="52"/>
      <c r="J41" s="52"/>
      <c r="K41" s="52"/>
      <c r="L41" s="62"/>
    </row>
    <row r="42" spans="1:12" s="53" customFormat="1" ht="23.1" customHeight="1">
      <c r="A42" s="104"/>
      <c r="B42" s="106"/>
      <c r="C42" s="105"/>
      <c r="D42" s="105"/>
      <c r="E42" s="88"/>
      <c r="F42" s="88"/>
      <c r="G42" s="52"/>
      <c r="H42" s="52"/>
      <c r="I42" s="52"/>
      <c r="J42" s="52"/>
      <c r="K42" s="52"/>
      <c r="L42" s="62"/>
    </row>
    <row r="43" spans="1:12" s="53" customFormat="1" ht="23.1" customHeight="1">
      <c r="A43" s="104"/>
      <c r="B43" s="107"/>
      <c r="C43" s="105"/>
      <c r="D43" s="105"/>
      <c r="E43" s="88"/>
      <c r="F43" s="88"/>
      <c r="G43" s="52"/>
      <c r="H43" s="52"/>
      <c r="I43" s="52"/>
      <c r="J43" s="52"/>
      <c r="K43" s="52"/>
      <c r="L43" s="62"/>
    </row>
    <row r="44" spans="1:12" s="53" customFormat="1" ht="23.1" customHeight="1">
      <c r="A44" s="104"/>
      <c r="B44" s="106"/>
      <c r="C44" s="105"/>
      <c r="D44" s="105"/>
      <c r="E44" s="88"/>
      <c r="F44" s="88"/>
      <c r="G44" s="52"/>
      <c r="H44" s="52"/>
      <c r="I44" s="52"/>
      <c r="J44" s="52"/>
      <c r="K44" s="52"/>
      <c r="L44" s="62"/>
    </row>
    <row r="45" spans="1:12" s="53" customFormat="1" ht="23.1" customHeight="1">
      <c r="A45" s="101"/>
      <c r="B45" s="93"/>
      <c r="C45" s="52"/>
      <c r="D45" s="52"/>
      <c r="E45" s="88"/>
      <c r="F45" s="88"/>
      <c r="G45" s="52"/>
      <c r="H45" s="52"/>
      <c r="I45" s="52"/>
      <c r="J45" s="52"/>
      <c r="K45" s="52"/>
      <c r="L45" s="62"/>
    </row>
    <row r="46" spans="1:12" s="53" customFormat="1" ht="23.1" customHeight="1">
      <c r="A46" s="101"/>
      <c r="B46" s="93"/>
      <c r="C46" s="52"/>
      <c r="D46" s="52"/>
      <c r="E46" s="88"/>
      <c r="F46" s="88"/>
      <c r="G46" s="52"/>
      <c r="H46" s="52"/>
      <c r="I46" s="52"/>
      <c r="J46" s="52"/>
      <c r="K46" s="52"/>
      <c r="L46" s="62"/>
    </row>
    <row r="47" spans="1:12" s="53" customFormat="1" ht="23.1" customHeight="1">
      <c r="A47" s="101"/>
      <c r="B47" s="102"/>
      <c r="C47" s="52"/>
      <c r="D47" s="52"/>
      <c r="E47" s="88"/>
      <c r="F47" s="88"/>
      <c r="G47" s="52"/>
      <c r="H47" s="52"/>
      <c r="I47" s="52"/>
      <c r="J47" s="52"/>
      <c r="K47" s="52"/>
      <c r="L47" s="62"/>
    </row>
    <row r="48" spans="1:12" s="53" customFormat="1" ht="23.1" customHeight="1">
      <c r="A48" s="86"/>
      <c r="B48" s="93"/>
      <c r="C48" s="88"/>
      <c r="D48" s="88"/>
      <c r="E48" s="88"/>
      <c r="F48" s="88"/>
      <c r="G48" s="52"/>
      <c r="H48" s="52"/>
      <c r="I48" s="52"/>
      <c r="J48" s="52"/>
      <c r="K48" s="52"/>
      <c r="L48" s="62"/>
    </row>
    <row r="49" spans="1:12" s="53" customFormat="1" ht="23.1" customHeight="1">
      <c r="A49" s="101"/>
      <c r="B49" s="93"/>
      <c r="C49" s="88"/>
      <c r="D49" s="88"/>
      <c r="E49" s="88"/>
      <c r="F49" s="88"/>
      <c r="G49" s="52"/>
      <c r="H49" s="52"/>
      <c r="I49" s="52"/>
      <c r="J49" s="52"/>
      <c r="K49" s="52"/>
      <c r="L49" s="62"/>
    </row>
    <row r="50" spans="1:12" s="53" customFormat="1" ht="23.1" customHeight="1">
      <c r="A50" s="86"/>
      <c r="B50" s="93"/>
      <c r="C50" s="88"/>
      <c r="D50" s="88"/>
      <c r="E50" s="88"/>
      <c r="F50" s="88"/>
      <c r="G50" s="52"/>
      <c r="H50" s="52"/>
      <c r="I50" s="52"/>
      <c r="J50" s="52"/>
      <c r="K50" s="52"/>
      <c r="L50" s="62"/>
    </row>
    <row r="51" spans="1:12" s="53" customFormat="1" ht="23.1" customHeight="1">
      <c r="A51" s="86"/>
      <c r="B51" s="87"/>
      <c r="C51" s="88"/>
      <c r="D51" s="88"/>
      <c r="E51" s="88"/>
      <c r="F51" s="88"/>
      <c r="G51" s="52"/>
      <c r="H51" s="52"/>
      <c r="I51" s="52"/>
      <c r="J51" s="52"/>
      <c r="K51" s="52"/>
      <c r="L51" s="62"/>
    </row>
    <row r="52" spans="1:12" s="53" customFormat="1" ht="23.1" customHeight="1">
      <c r="A52" s="86"/>
      <c r="B52" s="103"/>
      <c r="C52" s="88"/>
      <c r="D52" s="88"/>
      <c r="E52" s="88"/>
      <c r="F52" s="88"/>
      <c r="G52" s="52"/>
      <c r="H52" s="52"/>
      <c r="I52" s="52"/>
      <c r="J52" s="52"/>
      <c r="K52" s="52"/>
      <c r="L52" s="62"/>
    </row>
    <row r="53" spans="1:12" s="53" customFormat="1" ht="23.1" customHeight="1">
      <c r="A53" s="86"/>
      <c r="B53" s="87"/>
      <c r="C53" s="88"/>
      <c r="D53" s="88"/>
      <c r="E53" s="88"/>
      <c r="F53" s="88"/>
      <c r="G53" s="52"/>
      <c r="H53" s="52"/>
      <c r="I53" s="52"/>
      <c r="J53" s="52"/>
      <c r="K53" s="52"/>
      <c r="L53" s="62"/>
    </row>
    <row r="54" spans="1:12" s="53" customFormat="1" ht="23.1" customHeight="1">
      <c r="A54" s="101"/>
      <c r="B54" s="114"/>
      <c r="C54" s="88"/>
      <c r="D54" s="88"/>
      <c r="E54" s="88"/>
      <c r="F54" s="88"/>
      <c r="G54" s="52"/>
      <c r="H54" s="52"/>
      <c r="I54" s="52"/>
      <c r="J54" s="52"/>
      <c r="K54" s="52"/>
      <c r="L54" s="62"/>
    </row>
    <row r="55" spans="1:12" s="53" customFormat="1" ht="23.1" customHeight="1">
      <c r="A55" s="101"/>
      <c r="B55" s="93"/>
      <c r="C55" s="88"/>
      <c r="D55" s="88"/>
      <c r="E55" s="88"/>
      <c r="F55" s="88"/>
      <c r="G55" s="52"/>
      <c r="H55" s="52"/>
      <c r="I55" s="52"/>
      <c r="J55" s="52"/>
      <c r="K55" s="52"/>
      <c r="L55" s="62"/>
    </row>
    <row r="56" spans="1:12" s="53" customFormat="1" ht="23.1" customHeight="1">
      <c r="A56" s="101"/>
      <c r="B56" s="93"/>
      <c r="C56" s="88"/>
      <c r="D56" s="88"/>
      <c r="E56" s="88"/>
      <c r="F56" s="88"/>
      <c r="G56" s="52"/>
      <c r="H56" s="52"/>
      <c r="I56" s="52"/>
      <c r="J56" s="52"/>
      <c r="K56" s="52"/>
      <c r="L56" s="62"/>
    </row>
    <row r="57" spans="1:12" s="53" customFormat="1" ht="23.1" customHeight="1">
      <c r="A57" s="101"/>
      <c r="B57" s="93"/>
      <c r="C57" s="88"/>
      <c r="D57" s="88"/>
      <c r="E57" s="88"/>
      <c r="F57" s="88"/>
      <c r="G57" s="52"/>
      <c r="H57" s="52"/>
      <c r="I57" s="52"/>
      <c r="J57" s="52"/>
      <c r="K57" s="52"/>
      <c r="L57" s="62"/>
    </row>
    <row r="58" spans="1:12" s="53" customFormat="1" ht="23.1" customHeight="1">
      <c r="A58" s="101"/>
      <c r="B58" s="93"/>
      <c r="C58" s="88"/>
      <c r="D58" s="88"/>
      <c r="E58" s="88"/>
      <c r="F58" s="88"/>
      <c r="G58" s="52"/>
      <c r="H58" s="52"/>
      <c r="I58" s="52"/>
      <c r="J58" s="52"/>
      <c r="K58" s="52"/>
      <c r="L58" s="62"/>
    </row>
    <row r="59" spans="1:12" s="53" customFormat="1" ht="23.1" customHeight="1">
      <c r="A59" s="101"/>
      <c r="B59" s="93"/>
      <c r="C59" s="88"/>
      <c r="D59" s="88"/>
      <c r="E59" s="88"/>
      <c r="F59" s="88"/>
      <c r="G59" s="52"/>
      <c r="H59" s="52"/>
      <c r="I59" s="52"/>
      <c r="J59" s="52"/>
      <c r="K59" s="52"/>
      <c r="L59" s="62"/>
    </row>
    <row r="60" spans="1:12" s="53" customFormat="1" ht="23.1" customHeight="1">
      <c r="A60" s="101"/>
      <c r="B60" s="93"/>
      <c r="C60" s="88"/>
      <c r="D60" s="88"/>
      <c r="E60" s="88"/>
      <c r="F60" s="88"/>
      <c r="G60" s="52"/>
      <c r="H60" s="52"/>
      <c r="I60" s="52"/>
      <c r="J60" s="52"/>
      <c r="K60" s="52"/>
      <c r="L60" s="62"/>
    </row>
    <row r="61" spans="1:12" s="53" customFormat="1" ht="23.1" customHeight="1">
      <c r="A61" s="101"/>
      <c r="B61" s="93"/>
      <c r="C61" s="88"/>
      <c r="D61" s="88"/>
      <c r="E61" s="88"/>
      <c r="F61" s="88"/>
      <c r="G61" s="52"/>
      <c r="H61" s="52"/>
      <c r="I61" s="52"/>
      <c r="J61" s="52"/>
      <c r="K61" s="52"/>
      <c r="L61" s="62"/>
    </row>
    <row r="62" spans="1:12" s="53" customFormat="1" ht="23.1" customHeight="1">
      <c r="A62" s="101"/>
      <c r="B62" s="93"/>
      <c r="C62" s="88"/>
      <c r="D62" s="88"/>
      <c r="E62" s="88"/>
      <c r="F62" s="88"/>
      <c r="G62" s="52"/>
      <c r="H62" s="52"/>
      <c r="I62" s="52"/>
      <c r="J62" s="52"/>
      <c r="K62" s="52"/>
      <c r="L62" s="62"/>
    </row>
    <row r="63" spans="1:12" s="53" customFormat="1" ht="23.1" customHeight="1">
      <c r="A63" s="101"/>
      <c r="B63" s="93"/>
      <c r="C63" s="88"/>
      <c r="D63" s="88"/>
      <c r="E63" s="88"/>
      <c r="F63" s="88"/>
      <c r="G63" s="52"/>
      <c r="H63" s="52"/>
      <c r="I63" s="52"/>
      <c r="J63" s="52"/>
      <c r="K63" s="52"/>
      <c r="L63" s="62"/>
    </row>
    <row r="64" spans="1:12" s="53" customFormat="1" ht="23.1" customHeight="1">
      <c r="A64" s="101"/>
      <c r="B64" s="114"/>
      <c r="C64" s="88"/>
      <c r="D64" s="88"/>
      <c r="E64" s="88"/>
      <c r="F64" s="88"/>
      <c r="G64" s="52"/>
      <c r="H64" s="52"/>
      <c r="I64" s="52"/>
      <c r="J64" s="52"/>
      <c r="K64" s="52"/>
      <c r="L64" s="62"/>
    </row>
    <row r="65" spans="1:12" s="53" customFormat="1" ht="23.1" customHeight="1">
      <c r="A65" s="86"/>
      <c r="B65" s="87"/>
      <c r="C65" s="88"/>
      <c r="D65" s="88"/>
      <c r="E65" s="88"/>
      <c r="F65" s="88"/>
      <c r="G65" s="52"/>
      <c r="H65" s="52"/>
      <c r="I65" s="52"/>
      <c r="J65" s="52"/>
      <c r="K65" s="52"/>
      <c r="L65" s="62"/>
    </row>
    <row r="66" spans="1:12" s="53" customFormat="1" ht="23.1" customHeight="1">
      <c r="A66" s="86"/>
      <c r="B66" s="87"/>
      <c r="C66" s="88"/>
      <c r="D66" s="88"/>
      <c r="E66" s="88"/>
      <c r="F66" s="88"/>
      <c r="G66" s="52"/>
      <c r="H66" s="52"/>
      <c r="I66" s="52"/>
      <c r="J66" s="52"/>
      <c r="K66" s="52"/>
      <c r="L66" s="62"/>
    </row>
    <row r="67" spans="1:12" s="53" customFormat="1" ht="23.1" customHeight="1">
      <c r="A67" s="86"/>
      <c r="B67" s="87"/>
      <c r="C67" s="88"/>
      <c r="D67" s="88"/>
      <c r="E67" s="88"/>
      <c r="F67" s="88"/>
      <c r="G67" s="52"/>
      <c r="H67" s="52"/>
      <c r="I67" s="52"/>
      <c r="J67" s="52"/>
      <c r="K67" s="52"/>
      <c r="L67" s="62"/>
    </row>
    <row r="68" spans="1:12" s="53" customFormat="1" ht="23.1" customHeight="1">
      <c r="A68" s="86"/>
      <c r="B68" s="87"/>
      <c r="C68" s="88"/>
      <c r="D68" s="88"/>
      <c r="E68" s="88"/>
      <c r="F68" s="88"/>
      <c r="G68" s="52"/>
      <c r="H68" s="52"/>
      <c r="I68" s="52"/>
      <c r="J68" s="52"/>
      <c r="K68" s="52"/>
      <c r="L68" s="62"/>
    </row>
    <row r="69" spans="1:12" s="53" customFormat="1" ht="23.1" customHeight="1">
      <c r="A69" s="86"/>
      <c r="B69" s="87"/>
      <c r="C69" s="88"/>
      <c r="D69" s="88"/>
      <c r="E69" s="88"/>
      <c r="F69" s="88"/>
      <c r="G69" s="52"/>
      <c r="H69" s="52"/>
      <c r="I69" s="52"/>
      <c r="J69" s="52"/>
      <c r="K69" s="52"/>
      <c r="L69" s="62"/>
    </row>
    <row r="70" spans="1:12" s="53" customFormat="1" ht="23.1" customHeight="1">
      <c r="A70" s="86"/>
      <c r="B70" s="87"/>
      <c r="C70" s="88"/>
      <c r="D70" s="88"/>
      <c r="E70" s="88"/>
      <c r="F70" s="88"/>
      <c r="G70" s="52"/>
      <c r="H70" s="52"/>
      <c r="I70" s="52"/>
      <c r="J70" s="52"/>
      <c r="K70" s="52"/>
      <c r="L70" s="62"/>
    </row>
    <row r="71" spans="1:12" s="53" customFormat="1" ht="23.1" customHeight="1">
      <c r="A71" s="86"/>
      <c r="B71" s="87"/>
      <c r="C71" s="88"/>
      <c r="D71" s="88"/>
      <c r="E71" s="88"/>
      <c r="F71" s="88"/>
      <c r="G71" s="52"/>
      <c r="H71" s="52"/>
      <c r="I71" s="52"/>
      <c r="J71" s="52"/>
      <c r="K71" s="52"/>
      <c r="L71" s="62"/>
    </row>
    <row r="72" spans="1:12" s="53" customFormat="1" ht="23.1" customHeight="1">
      <c r="A72" s="86"/>
      <c r="B72" s="87"/>
      <c r="C72" s="88"/>
      <c r="D72" s="88"/>
      <c r="E72" s="88"/>
      <c r="F72" s="88"/>
      <c r="G72" s="52"/>
      <c r="H72" s="52"/>
      <c r="I72" s="52"/>
      <c r="J72" s="52"/>
      <c r="K72" s="52"/>
      <c r="L72" s="62"/>
    </row>
    <row r="73" spans="1:12" s="53" customFormat="1" ht="23.1" customHeight="1">
      <c r="A73" s="86"/>
      <c r="B73" s="87"/>
      <c r="C73" s="88"/>
      <c r="D73" s="88"/>
      <c r="E73" s="88"/>
      <c r="F73" s="88"/>
      <c r="G73" s="52"/>
      <c r="H73" s="52"/>
      <c r="I73" s="52"/>
      <c r="J73" s="52"/>
      <c r="K73" s="52"/>
      <c r="L73" s="62"/>
    </row>
    <row r="74" spans="1:12" s="53" customFormat="1" ht="23.1" customHeight="1">
      <c r="A74" s="86"/>
      <c r="B74" s="87"/>
      <c r="C74" s="88"/>
      <c r="D74" s="88"/>
      <c r="E74" s="88"/>
      <c r="F74" s="88"/>
      <c r="G74" s="52"/>
      <c r="H74" s="52"/>
      <c r="I74" s="52"/>
      <c r="J74" s="52"/>
      <c r="K74" s="52"/>
      <c r="L74" s="62"/>
    </row>
    <row r="75" spans="1:12" s="53" customFormat="1" ht="23.1" customHeight="1">
      <c r="A75" s="86"/>
      <c r="B75" s="87"/>
      <c r="C75" s="88"/>
      <c r="D75" s="88"/>
      <c r="E75" s="88"/>
      <c r="F75" s="88"/>
      <c r="G75" s="52"/>
      <c r="H75" s="52"/>
      <c r="I75" s="52"/>
      <c r="J75" s="52"/>
      <c r="K75" s="52"/>
      <c r="L75" s="62"/>
    </row>
    <row r="76" spans="1:12" s="53" customFormat="1" ht="23.1" customHeight="1">
      <c r="A76" s="86"/>
      <c r="B76" s="87"/>
      <c r="C76" s="88"/>
      <c r="D76" s="88"/>
      <c r="E76" s="88"/>
      <c r="F76" s="88"/>
      <c r="G76" s="52"/>
      <c r="H76" s="52"/>
      <c r="I76" s="52"/>
      <c r="J76" s="52"/>
      <c r="K76" s="52"/>
      <c r="L76" s="62"/>
    </row>
    <row r="77" spans="1:12" s="53" customFormat="1" ht="23.1" customHeight="1">
      <c r="A77" s="86"/>
      <c r="B77" s="87"/>
      <c r="C77" s="88"/>
      <c r="D77" s="88"/>
      <c r="E77" s="88"/>
      <c r="F77" s="88"/>
      <c r="G77" s="52"/>
      <c r="H77" s="52"/>
      <c r="I77" s="52"/>
      <c r="J77" s="52"/>
      <c r="K77" s="52"/>
      <c r="L77" s="62"/>
    </row>
    <row r="78" spans="1:12" s="53" customFormat="1" ht="23.1" customHeight="1">
      <c r="A78" s="86"/>
      <c r="B78" s="87"/>
      <c r="C78" s="88"/>
      <c r="D78" s="88"/>
      <c r="E78" s="88"/>
      <c r="F78" s="88"/>
      <c r="G78" s="52"/>
      <c r="H78" s="52"/>
      <c r="I78" s="52"/>
      <c r="J78" s="52"/>
      <c r="K78" s="52"/>
      <c r="L78" s="62"/>
    </row>
    <row r="79" spans="1:12" s="53" customFormat="1" ht="23.1" customHeight="1">
      <c r="A79" s="86"/>
      <c r="B79" s="87"/>
      <c r="C79" s="88"/>
      <c r="D79" s="88"/>
      <c r="E79" s="88"/>
      <c r="F79" s="88"/>
      <c r="G79" s="52"/>
      <c r="H79" s="52"/>
      <c r="I79" s="52"/>
      <c r="J79" s="52"/>
      <c r="K79" s="52"/>
      <c r="L79" s="62"/>
    </row>
    <row r="80" spans="1:12" s="54" customFormat="1" ht="12.75">
      <c r="A80" s="56"/>
      <c r="B80" s="53"/>
      <c r="H80" s="53"/>
      <c r="I80" s="53"/>
      <c r="J80" s="53"/>
      <c r="K80" s="53"/>
      <c r="L80" s="53"/>
    </row>
    <row r="81" spans="1:12" s="54" customFormat="1" ht="12.75">
      <c r="A81" s="56"/>
      <c r="B81" s="53"/>
      <c r="H81" s="53"/>
      <c r="I81" s="53"/>
      <c r="J81" s="53"/>
      <c r="K81" s="53"/>
      <c r="L81" s="53"/>
    </row>
    <row r="82" spans="1:12" s="54" customFormat="1" ht="12.75">
      <c r="A82" s="56"/>
      <c r="B82" s="53"/>
      <c r="H82" s="53"/>
      <c r="I82" s="53"/>
      <c r="J82" s="53"/>
      <c r="K82" s="53"/>
      <c r="L82" s="53"/>
    </row>
    <row r="83" spans="1:12" s="54" customFormat="1" ht="12.75">
      <c r="A83" s="56"/>
      <c r="B83" s="53"/>
      <c r="H83" s="53"/>
      <c r="I83" s="53"/>
      <c r="J83" s="53"/>
      <c r="K83" s="53"/>
      <c r="L83" s="53"/>
    </row>
    <row r="84" spans="1:12" s="54" customFormat="1" ht="12.75">
      <c r="A84" s="56"/>
      <c r="B84" s="53"/>
      <c r="H84" s="53"/>
      <c r="I84" s="53"/>
      <c r="J84" s="53"/>
      <c r="K84" s="53"/>
      <c r="L84" s="53"/>
    </row>
    <row r="85" spans="1:12" customFormat="1" ht="16.5">
      <c r="A85" s="22"/>
      <c r="B85" s="51"/>
      <c r="H85" s="51"/>
      <c r="I85" s="51"/>
      <c r="J85" s="51"/>
      <c r="K85" s="51"/>
      <c r="L85" s="51"/>
    </row>
    <row r="86" spans="1:12" customFormat="1" ht="16.5">
      <c r="A86" s="22"/>
      <c r="B86" s="51"/>
      <c r="H86" s="51"/>
      <c r="I86" s="51"/>
      <c r="J86" s="51"/>
      <c r="K86" s="51"/>
      <c r="L86" s="51"/>
    </row>
    <row r="87" spans="1:12" customFormat="1" ht="16.5">
      <c r="A87" s="22"/>
      <c r="B87" s="51"/>
      <c r="H87" s="51"/>
      <c r="I87" s="51"/>
      <c r="J87" s="51"/>
      <c r="K87" s="51"/>
      <c r="L87" s="51"/>
    </row>
    <row r="88" spans="1:12" customFormat="1" ht="16.5">
      <c r="A88" s="22"/>
      <c r="B88" s="51"/>
      <c r="H88" s="51"/>
      <c r="I88" s="51"/>
      <c r="J88" s="51"/>
      <c r="K88" s="51"/>
      <c r="L88" s="51"/>
    </row>
    <row r="89" spans="1:12" customFormat="1" ht="16.5">
      <c r="A89" s="22"/>
      <c r="B89" s="51"/>
      <c r="H89" s="51"/>
      <c r="I89" s="51"/>
      <c r="J89" s="51"/>
      <c r="K89" s="51"/>
      <c r="L89" s="51"/>
    </row>
    <row r="90" spans="1:12" customFormat="1" ht="16.5">
      <c r="A90" s="22"/>
      <c r="B90" s="51"/>
      <c r="H90" s="51"/>
      <c r="I90" s="51"/>
      <c r="J90" s="51"/>
      <c r="K90" s="51"/>
      <c r="L90" s="51"/>
    </row>
    <row r="91" spans="1:12" customFormat="1" ht="16.5">
      <c r="A91" s="22"/>
      <c r="B91" s="51"/>
      <c r="H91" s="51"/>
      <c r="I91" s="51"/>
      <c r="J91" s="51"/>
      <c r="K91" s="51"/>
      <c r="L91" s="51"/>
    </row>
    <row r="92" spans="1:12" customFormat="1" ht="16.5">
      <c r="A92" s="22"/>
      <c r="B92" s="51"/>
      <c r="H92" s="51"/>
      <c r="I92" s="51"/>
      <c r="J92" s="51"/>
      <c r="K92" s="51"/>
      <c r="L92" s="51"/>
    </row>
    <row r="93" spans="1:12" customFormat="1" ht="16.5">
      <c r="A93" s="22"/>
      <c r="B93" s="51"/>
      <c r="H93" s="51"/>
      <c r="I93" s="51"/>
      <c r="J93" s="51"/>
      <c r="K93" s="51"/>
      <c r="L93" s="51"/>
    </row>
    <row r="94" spans="1:12" customFormat="1" ht="16.5">
      <c r="A94" s="22"/>
      <c r="B94" s="51"/>
      <c r="H94" s="51"/>
      <c r="I94" s="51"/>
      <c r="J94" s="51"/>
      <c r="K94" s="51"/>
      <c r="L94" s="51"/>
    </row>
    <row r="95" spans="1:12" customFormat="1" ht="16.5">
      <c r="A95" s="22"/>
      <c r="B95" s="51"/>
      <c r="H95" s="51"/>
      <c r="I95" s="51"/>
      <c r="J95" s="51"/>
      <c r="K95" s="51"/>
      <c r="L95" s="51"/>
    </row>
    <row r="96" spans="1:12" customFormat="1" ht="16.5">
      <c r="A96" s="22"/>
      <c r="B96" s="51"/>
      <c r="H96" s="51"/>
      <c r="I96" s="51"/>
      <c r="J96" s="51"/>
      <c r="K96" s="51"/>
      <c r="L96" s="51"/>
    </row>
    <row r="97" spans="1:12" customFormat="1" ht="16.5">
      <c r="A97" s="22"/>
      <c r="B97" s="51"/>
      <c r="H97" s="51"/>
      <c r="I97" s="51"/>
      <c r="J97" s="51"/>
      <c r="K97" s="51"/>
      <c r="L97" s="51"/>
    </row>
    <row r="98" spans="1:12" customFormat="1" ht="16.5">
      <c r="A98" s="22"/>
      <c r="B98" s="51"/>
      <c r="H98" s="51"/>
      <c r="I98" s="51"/>
      <c r="J98" s="51"/>
      <c r="K98" s="51"/>
      <c r="L98" s="51"/>
    </row>
    <row r="99" spans="1:12" customFormat="1" ht="16.5">
      <c r="A99" s="22"/>
      <c r="B99" s="51"/>
      <c r="H99" s="51"/>
      <c r="I99" s="51"/>
      <c r="J99" s="51"/>
      <c r="K99" s="51"/>
      <c r="L99" s="51"/>
    </row>
    <row r="100" spans="1:12" customFormat="1" ht="16.5">
      <c r="A100" s="22"/>
      <c r="B100" s="51"/>
      <c r="H100" s="51"/>
      <c r="I100" s="51"/>
      <c r="J100" s="51"/>
      <c r="K100" s="51"/>
      <c r="L100" s="51"/>
    </row>
    <row r="101" spans="1:12" customFormat="1" ht="16.5">
      <c r="A101" s="22"/>
      <c r="B101" s="51"/>
      <c r="H101" s="51"/>
      <c r="I101" s="51"/>
      <c r="J101" s="51"/>
      <c r="K101" s="51"/>
      <c r="L101" s="51"/>
    </row>
    <row r="102" spans="1:12" customFormat="1" ht="16.5">
      <c r="A102" s="22"/>
      <c r="B102" s="51"/>
      <c r="H102" s="51"/>
      <c r="I102" s="51"/>
      <c r="J102" s="51"/>
      <c r="K102" s="51"/>
      <c r="L102" s="51"/>
    </row>
    <row r="103" spans="1:12" customFormat="1" ht="16.5">
      <c r="A103" s="22"/>
      <c r="B103" s="51"/>
      <c r="H103" s="51"/>
      <c r="I103" s="51"/>
      <c r="J103" s="51"/>
      <c r="K103" s="51"/>
      <c r="L103" s="51"/>
    </row>
    <row r="104" spans="1:12" customFormat="1" ht="16.5">
      <c r="A104" s="22"/>
      <c r="B104" s="51"/>
      <c r="H104" s="51"/>
      <c r="I104" s="51"/>
      <c r="J104" s="51"/>
      <c r="K104" s="51"/>
      <c r="L104" s="51"/>
    </row>
    <row r="105" spans="1:12" customFormat="1" ht="16.5">
      <c r="A105" s="22"/>
      <c r="B105" s="51"/>
      <c r="H105" s="51"/>
      <c r="I105" s="51"/>
      <c r="J105" s="51"/>
      <c r="K105" s="51"/>
      <c r="L105" s="51"/>
    </row>
    <row r="106" spans="1:12" customFormat="1" ht="16.5">
      <c r="A106" s="22"/>
      <c r="B106" s="51"/>
      <c r="H106" s="51"/>
      <c r="I106" s="51"/>
      <c r="J106" s="51"/>
      <c r="K106" s="51"/>
      <c r="L106" s="51"/>
    </row>
    <row r="107" spans="1:12" customFormat="1" ht="16.5">
      <c r="A107" s="22"/>
      <c r="B107" s="51"/>
      <c r="H107" s="51"/>
      <c r="I107" s="51"/>
      <c r="J107" s="51"/>
      <c r="K107" s="51"/>
      <c r="L107" s="51"/>
    </row>
    <row r="108" spans="1:12" customFormat="1" ht="16.5">
      <c r="A108" s="22"/>
      <c r="B108" s="51"/>
      <c r="H108" s="51"/>
      <c r="I108" s="51"/>
      <c r="J108" s="51"/>
      <c r="K108" s="51"/>
      <c r="L108" s="51"/>
    </row>
    <row r="109" spans="1:12" customFormat="1" ht="16.5">
      <c r="A109" s="22"/>
      <c r="B109" s="51"/>
      <c r="H109" s="51"/>
      <c r="I109" s="51"/>
      <c r="J109" s="51"/>
      <c r="K109" s="51"/>
      <c r="L109" s="51"/>
    </row>
    <row r="110" spans="1:12" customFormat="1" ht="16.5">
      <c r="A110" s="22"/>
      <c r="B110" s="51"/>
      <c r="H110" s="51"/>
      <c r="I110" s="51"/>
      <c r="J110" s="51"/>
      <c r="K110" s="51"/>
      <c r="L110" s="51"/>
    </row>
    <row r="111" spans="1:12" customFormat="1" ht="16.5">
      <c r="A111" s="22"/>
      <c r="B111" s="51"/>
      <c r="H111" s="51"/>
      <c r="I111" s="51"/>
      <c r="J111" s="51"/>
      <c r="K111" s="51"/>
      <c r="L111" s="51"/>
    </row>
    <row r="112" spans="1:12" customFormat="1" ht="16.5">
      <c r="A112" s="22"/>
      <c r="B112" s="51"/>
      <c r="H112" s="51"/>
      <c r="I112" s="51"/>
      <c r="J112" s="51"/>
      <c r="K112" s="51"/>
      <c r="L112" s="51"/>
    </row>
    <row r="113" spans="1:12" customFormat="1" ht="16.5">
      <c r="A113" s="22"/>
      <c r="B113" s="51"/>
      <c r="H113" s="51"/>
      <c r="I113" s="51"/>
      <c r="J113" s="51"/>
      <c r="K113" s="51"/>
      <c r="L113" s="51"/>
    </row>
    <row r="114" spans="1:12" customFormat="1" ht="16.5">
      <c r="A114" s="22"/>
      <c r="B114" s="51"/>
      <c r="H114" s="51"/>
      <c r="I114" s="51"/>
      <c r="J114" s="51"/>
      <c r="K114" s="51"/>
      <c r="L114" s="51"/>
    </row>
    <row r="115" spans="1:12" customFormat="1" ht="16.5">
      <c r="A115" s="22"/>
      <c r="B115" s="51"/>
      <c r="H115" s="51"/>
      <c r="I115" s="51"/>
      <c r="J115" s="51"/>
      <c r="K115" s="51"/>
      <c r="L115" s="51"/>
    </row>
    <row r="116" spans="1:12" customFormat="1" ht="16.5">
      <c r="A116" s="22"/>
      <c r="B116" s="51"/>
      <c r="H116" s="51"/>
      <c r="I116" s="51"/>
      <c r="J116" s="51"/>
      <c r="K116" s="51"/>
      <c r="L116" s="51"/>
    </row>
    <row r="117" spans="1:12" customFormat="1" ht="16.5">
      <c r="A117" s="22"/>
      <c r="B117" s="51"/>
      <c r="H117" s="51"/>
      <c r="I117" s="51"/>
      <c r="J117" s="51"/>
      <c r="K117" s="51"/>
      <c r="L117" s="51"/>
    </row>
    <row r="118" spans="1:12" customFormat="1" ht="16.5">
      <c r="A118" s="22"/>
      <c r="B118" s="51"/>
      <c r="H118" s="51"/>
      <c r="I118" s="51"/>
      <c r="J118" s="51"/>
      <c r="K118" s="51"/>
      <c r="L118" s="51"/>
    </row>
    <row r="119" spans="1:12" customFormat="1" ht="16.5">
      <c r="A119" s="22"/>
      <c r="B119" s="51"/>
      <c r="H119" s="51"/>
      <c r="I119" s="51"/>
      <c r="J119" s="51"/>
      <c r="K119" s="51"/>
      <c r="L119" s="51"/>
    </row>
    <row r="120" spans="1:12" customFormat="1" ht="16.5">
      <c r="A120" s="22"/>
      <c r="B120" s="51"/>
      <c r="H120" s="51"/>
      <c r="I120" s="51"/>
      <c r="J120" s="51"/>
      <c r="K120" s="51"/>
      <c r="L120" s="51"/>
    </row>
    <row r="121" spans="1:12" customFormat="1" ht="16.5">
      <c r="A121" s="22"/>
      <c r="B121" s="51"/>
      <c r="H121" s="51"/>
      <c r="I121" s="51"/>
      <c r="J121" s="51"/>
      <c r="K121" s="51"/>
      <c r="L121" s="51"/>
    </row>
    <row r="122" spans="1:12" customFormat="1" ht="16.5">
      <c r="A122" s="22"/>
      <c r="B122" s="51"/>
      <c r="H122" s="51"/>
      <c r="I122" s="51"/>
      <c r="J122" s="51"/>
      <c r="K122" s="51"/>
      <c r="L122" s="51"/>
    </row>
    <row r="123" spans="1:12" customFormat="1" ht="16.5">
      <c r="A123" s="22"/>
      <c r="B123" s="51"/>
      <c r="H123" s="51"/>
      <c r="I123" s="51"/>
      <c r="J123" s="51"/>
      <c r="K123" s="51"/>
      <c r="L123" s="51"/>
    </row>
    <row r="124" spans="1:12" customFormat="1" ht="16.5">
      <c r="A124" s="22"/>
      <c r="B124" s="51"/>
      <c r="H124" s="51"/>
      <c r="I124" s="51"/>
      <c r="J124" s="51"/>
      <c r="K124" s="51"/>
      <c r="L124" s="51"/>
    </row>
    <row r="125" spans="1:12" customFormat="1" ht="16.5">
      <c r="A125" s="22"/>
      <c r="B125" s="51"/>
      <c r="H125" s="51"/>
      <c r="I125" s="51"/>
      <c r="J125" s="51"/>
      <c r="K125" s="51"/>
      <c r="L125" s="51"/>
    </row>
    <row r="126" spans="1:12" customFormat="1" ht="16.5">
      <c r="A126" s="22"/>
      <c r="B126" s="51"/>
      <c r="H126" s="51"/>
      <c r="I126" s="51"/>
      <c r="J126" s="51"/>
      <c r="K126" s="51"/>
      <c r="L126" s="51"/>
    </row>
    <row r="127" spans="1:12" customFormat="1" ht="16.5">
      <c r="A127" s="22"/>
      <c r="B127" s="51"/>
      <c r="H127" s="51"/>
      <c r="I127" s="51"/>
      <c r="J127" s="51"/>
      <c r="K127" s="51"/>
      <c r="L127" s="51"/>
    </row>
    <row r="128" spans="1:12" customFormat="1" ht="16.5">
      <c r="A128" s="22"/>
      <c r="B128" s="51"/>
      <c r="H128" s="51"/>
      <c r="I128" s="51"/>
      <c r="J128" s="51"/>
      <c r="K128" s="51"/>
      <c r="L128" s="51"/>
    </row>
    <row r="129" spans="1:12" customFormat="1" ht="16.5">
      <c r="A129" s="22"/>
      <c r="B129" s="51"/>
      <c r="H129" s="51"/>
      <c r="I129" s="51"/>
      <c r="J129" s="51"/>
      <c r="K129" s="51"/>
      <c r="L129" s="51"/>
    </row>
    <row r="130" spans="1:12" customFormat="1" ht="16.5">
      <c r="A130" s="22"/>
      <c r="B130" s="51"/>
      <c r="H130" s="51"/>
      <c r="I130" s="51"/>
      <c r="J130" s="51"/>
      <c r="K130" s="51"/>
      <c r="L130" s="51"/>
    </row>
    <row r="131" spans="1:12" customFormat="1" ht="16.5">
      <c r="A131" s="22"/>
      <c r="B131" s="51"/>
      <c r="H131" s="51"/>
      <c r="I131" s="51"/>
      <c r="J131" s="51"/>
      <c r="K131" s="51"/>
      <c r="L131" s="51"/>
    </row>
    <row r="132" spans="1:12" customFormat="1" ht="16.5">
      <c r="A132" s="22"/>
      <c r="B132" s="51"/>
      <c r="H132" s="51"/>
      <c r="I132" s="51"/>
      <c r="J132" s="51"/>
      <c r="K132" s="51"/>
      <c r="L132" s="51"/>
    </row>
    <row r="133" spans="1:12" customFormat="1" ht="16.5">
      <c r="A133" s="22"/>
      <c r="B133" s="51"/>
      <c r="H133" s="51"/>
      <c r="I133" s="51"/>
      <c r="J133" s="51"/>
      <c r="K133" s="51"/>
      <c r="L133" s="51"/>
    </row>
    <row r="134" spans="1:12" customFormat="1" ht="16.5">
      <c r="A134" s="22"/>
      <c r="B134" s="51"/>
      <c r="H134" s="51"/>
      <c r="I134" s="51"/>
      <c r="J134" s="51"/>
      <c r="K134" s="51"/>
      <c r="L134" s="51"/>
    </row>
    <row r="135" spans="1:12" customFormat="1" ht="16.5">
      <c r="A135" s="22"/>
      <c r="B135" s="51"/>
      <c r="H135" s="51"/>
      <c r="I135" s="51"/>
      <c r="J135" s="51"/>
      <c r="K135" s="51"/>
      <c r="L135" s="51"/>
    </row>
    <row r="136" spans="1:12" customFormat="1" ht="16.5">
      <c r="A136" s="22"/>
      <c r="B136" s="51"/>
      <c r="H136" s="51"/>
      <c r="I136" s="51"/>
      <c r="J136" s="51"/>
      <c r="K136" s="51"/>
      <c r="L136" s="51"/>
    </row>
  </sheetData>
  <mergeCells count="2">
    <mergeCell ref="H7:L7"/>
    <mergeCell ref="C15:G15"/>
  </mergeCells>
  <phoneticPr fontId="37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WOMENS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2019-12-26T15:22:57Z</dcterms:modified>
</cp:coreProperties>
</file>