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585" yWindow="3420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5" i="8"/>
  <c r="D15" i="8"/>
  <c r="E15" i="8"/>
  <c r="F15" i="8"/>
  <c r="G15" i="8"/>
  <c r="H15" i="8"/>
  <c r="I15" i="8"/>
  <c r="J15" i="8"/>
  <c r="C22" i="8"/>
  <c r="E22" i="8"/>
  <c r="F22" i="8"/>
  <c r="G22" i="8"/>
  <c r="H22" i="8"/>
  <c r="I22" i="8"/>
  <c r="J22" i="8"/>
  <c r="B27" i="8"/>
  <c r="C27" i="8"/>
  <c r="D27" i="8"/>
  <c r="E27" i="8"/>
  <c r="F27" i="8"/>
  <c r="G27" i="8"/>
  <c r="H27" i="8"/>
  <c r="I27" i="8"/>
  <c r="J27" i="8"/>
  <c r="B31" i="8"/>
  <c r="C31" i="8"/>
  <c r="D31" i="8"/>
  <c r="E31" i="8"/>
  <c r="F31" i="8"/>
  <c r="G31" i="8"/>
  <c r="H31" i="8"/>
  <c r="I31" i="8"/>
  <c r="J31" i="8"/>
  <c r="C37" i="8"/>
  <c r="E37" i="8"/>
  <c r="F37" i="8"/>
  <c r="G37" i="8"/>
  <c r="H37" i="8"/>
  <c r="I37" i="8"/>
  <c r="J37" i="8"/>
  <c r="E44" i="8"/>
  <c r="F44" i="8"/>
  <c r="G44" i="8"/>
  <c r="H44" i="8"/>
  <c r="I44" i="8"/>
  <c r="J44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1" i="9"/>
  <c r="C31" i="9"/>
  <c r="B32" i="9"/>
  <c r="C32" i="9"/>
  <c r="B33" i="9"/>
  <c r="C33" i="9"/>
  <c r="B34" i="9"/>
  <c r="C34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B20" i="13"/>
  <c r="D20" i="13"/>
  <c r="K20" i="13"/>
  <c r="E20" i="13"/>
  <c r="G20" i="13"/>
  <c r="I20" i="13"/>
  <c r="M20" i="13"/>
  <c r="O20" i="13"/>
  <c r="K21" i="13"/>
  <c r="B22" i="13"/>
  <c r="D22" i="13"/>
  <c r="K22" i="13"/>
  <c r="E22" i="13"/>
  <c r="G22" i="13"/>
  <c r="I22" i="13"/>
  <c r="M22" i="13"/>
  <c r="O22" i="13"/>
  <c r="B23" i="13"/>
  <c r="D23" i="13"/>
  <c r="K23" i="13"/>
  <c r="E23" i="13"/>
  <c r="G23" i="13"/>
  <c r="I23" i="13"/>
  <c r="M23" i="13"/>
  <c r="O23" i="13"/>
  <c r="B24" i="13"/>
  <c r="D24" i="13"/>
  <c r="K24" i="13"/>
  <c r="E24" i="13"/>
  <c r="G24" i="13"/>
  <c r="I24" i="13"/>
  <c r="M24" i="13"/>
  <c r="O24" i="13"/>
  <c r="B25" i="13"/>
  <c r="D25" i="13"/>
  <c r="K25" i="13"/>
  <c r="E25" i="13"/>
  <c r="G25" i="13"/>
  <c r="I25" i="13"/>
  <c r="M25" i="13"/>
  <c r="O25" i="13"/>
  <c r="B26" i="13"/>
  <c r="D26" i="13"/>
  <c r="K26" i="13"/>
  <c r="E26" i="13"/>
  <c r="G26" i="13"/>
  <c r="I26" i="13"/>
  <c r="M26" i="13"/>
  <c r="O26" i="13"/>
  <c r="B27" i="13"/>
  <c r="D27" i="13"/>
  <c r="K27" i="13"/>
  <c r="E27" i="13"/>
  <c r="G27" i="13"/>
  <c r="I27" i="13"/>
  <c r="M27" i="13"/>
  <c r="O27" i="13"/>
  <c r="K28" i="13"/>
  <c r="B29" i="13"/>
  <c r="D29" i="13"/>
  <c r="K29" i="13"/>
  <c r="E29" i="13"/>
  <c r="G29" i="13"/>
  <c r="I29" i="13"/>
  <c r="M29" i="13"/>
  <c r="O29" i="13"/>
  <c r="B30" i="13"/>
  <c r="D30" i="13"/>
  <c r="K30" i="13"/>
  <c r="E30" i="13"/>
  <c r="G30" i="13"/>
  <c r="I30" i="13"/>
  <c r="M30" i="13"/>
  <c r="O30" i="13"/>
  <c r="K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35" i="13"/>
  <c r="C35" i="13"/>
  <c r="D35" i="13"/>
  <c r="K35" i="13"/>
  <c r="E35" i="13"/>
  <c r="G35" i="13"/>
  <c r="I35" i="13"/>
  <c r="M35" i="13"/>
  <c r="O35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<sst xmlns="http://schemas.openxmlformats.org/spreadsheetml/2006/main" count="325" uniqueCount="229">
  <si>
    <t>SPI</t>
    <phoneticPr fontId="10" type="noConversion"/>
  </si>
  <si>
    <t>NON INSULATED</t>
    <phoneticPr fontId="2" type="noConversion"/>
  </si>
  <si>
    <t>NO</t>
    <phoneticPr fontId="2" type="noConversion"/>
  </si>
  <si>
    <t>BLACK</t>
    <phoneticPr fontId="2" type="noConversion"/>
  </si>
  <si>
    <t>MAIN BODY</t>
    <phoneticPr fontId="2" type="noConversion"/>
  </si>
  <si>
    <t xml:space="preserve">SMALL HOLE MESH </t>
    <phoneticPr fontId="2" type="noConversion"/>
  </si>
  <si>
    <t>LOWER LEG &amp; SNOW GAITER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</si>
  <si>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</si>
  <si>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</si>
  <si>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</si>
  <si>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</si>
  <si>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</si>
  <si>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</si>
  <si>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</si>
  <si>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PLEASE SORCE</t>
    <phoneticPr fontId="2" type="noConversion"/>
  </si>
  <si>
    <t xml:space="preserve">19MM L1 SHANK </t>
  </si>
  <si>
    <t>AMOUNT</t>
    <phoneticPr fontId="10" type="noConversion"/>
  </si>
  <si>
    <t>L1 PANT HANG TAG</t>
    <phoneticPr fontId="10" type="noConversion"/>
  </si>
  <si>
    <t>STORM CUFF RELAXED</t>
    <phoneticPr fontId="10" type="noConversion"/>
  </si>
  <si>
    <t>L1 PANT</t>
    <phoneticPr fontId="2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</si>
  <si>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</si>
  <si>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</si>
  <si>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</si>
  <si>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</si>
  <si>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</si>
  <si>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</si>
  <si>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</si>
  <si>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LEG POCKET</t>
    <phoneticPr fontId="10" type="noConversion"/>
  </si>
  <si>
    <t>120G BRUSHED TRICOT</t>
    <phoneticPr fontId="2" type="noConversion"/>
  </si>
  <si>
    <t>24L METAL SNAP</t>
    <phoneticPr fontId="10" type="noConversion"/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</si>
  <si>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</si>
  <si>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</si>
  <si>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</si>
  <si>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</si>
  <si>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&gt;BOOT HOOK PLACEMENT: MOVE UP SO HOOK DOES NOT HANG OVER EDGE OF ELASTIC</t>
    <phoneticPr fontId="10" type="noConversion"/>
  </si>
  <si>
    <t xml:space="preserve">* WE WANT TO ADD WIDER SEAM ALLOWANCE TO SIDE SEAMS AND CROTCH TO AVOID SEAM SLIPPAGE AND WRIPPING OF THIS FABRIC - PLEASE SUGGEST </t>
    <phoneticPr fontId="10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</si>
  <si>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</si>
  <si>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</si>
  <si>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</si>
  <si>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</si>
  <si>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</si>
  <si>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</si>
  <si>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BLACK WAXED / CLEAR TIPS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</si>
  <si>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</si>
  <si>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</si>
  <si>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HEM</t>
    <phoneticPr fontId="10" type="noConversion"/>
  </si>
  <si>
    <t>L1 BRANDED TRIMS</t>
    <phoneticPr fontId="10" type="noConversion"/>
  </si>
  <si>
    <t>CF FLY</t>
    <phoneticPr fontId="10" type="noConversion"/>
  </si>
  <si>
    <t>BACK LEFT POCKET</t>
    <phoneticPr fontId="10" type="noConversion"/>
  </si>
  <si>
    <t>TOPSTITCH</t>
    <phoneticPr fontId="10" type="noConversion"/>
  </si>
  <si>
    <t>BARTACKS</t>
    <phoneticPr fontId="10" type="noConversion"/>
  </si>
  <si>
    <t>CRITICALLY TAPED</t>
    <phoneticPr fontId="2" type="noConversion"/>
  </si>
  <si>
    <t>THIGH - 1" BELOW CROTCH</t>
    <phoneticPr fontId="10" type="noConversion"/>
  </si>
  <si>
    <t>FINAL</t>
  </si>
  <si>
    <t>L</t>
  </si>
  <si>
    <t>M</t>
  </si>
  <si>
    <t>D</t>
  </si>
  <si>
    <t>E</t>
  </si>
  <si>
    <t>I</t>
  </si>
  <si>
    <t>J</t>
  </si>
  <si>
    <t>K</t>
  </si>
  <si>
    <t>N</t>
  </si>
  <si>
    <t>FRONT LEFT HAND POCKET</t>
    <phoneticPr fontId="10" type="noConversion"/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</si>
  <si>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</si>
  <si>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</si>
  <si>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</si>
  <si>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</si>
  <si>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CB BELT LOOP LENGTH</t>
    <phoneticPr fontId="10" type="noConversion"/>
  </si>
  <si>
    <t>CB BELT LOOP WIDTH</t>
    <phoneticPr fontId="10" type="noConversion"/>
  </si>
  <si>
    <t>INITIAL MEASMNT</t>
  </si>
  <si>
    <t>S/SAMPLE</t>
  </si>
  <si>
    <t>S</t>
  </si>
  <si>
    <t>TOPSTITCH THREAD</t>
    <phoneticPr fontId="10" type="noConversion"/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</si>
  <si>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</si>
  <si>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</si>
  <si>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</si>
  <si>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</si>
  <si>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</si>
  <si>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SAMPLE SIZE:</t>
    <phoneticPr fontId="10" type="noConversion"/>
  </si>
  <si>
    <t>THREAD</t>
    <phoneticPr fontId="10" type="noConversion"/>
  </si>
  <si>
    <t>APPROVED FOR S/SAMPLES (subject to revisions)</t>
    <phoneticPr fontId="10" type="noConversion"/>
  </si>
  <si>
    <t>WAISTBAND &amp; FLY</t>
  </si>
  <si>
    <t>100% POLY</t>
  </si>
  <si>
    <t>SHELL</t>
    <phoneticPr fontId="2" type="noConversion"/>
  </si>
  <si>
    <t>APPROVED FOR PRODUCTION (subject to revisions)</t>
    <phoneticPr fontId="10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</si>
  <si>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</si>
  <si>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</si>
  <si>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</si>
  <si>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</si>
  <si>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</si>
  <si>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</si>
  <si>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</si>
  <si>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</si>
  <si>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</si>
  <si>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</si>
  <si>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</si>
  <si>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</si>
  <si>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NOT APPROVED FOR S/SAMPLES; SUBMIT A 3rd PROTO SAMPLE (subject to revisions)</t>
  </si>
  <si>
    <t>NOT APPROVED FOR S/SAMPLES; SUBMIT A MOCK UP (subject to revisions)</t>
  </si>
  <si>
    <t>ITEM</t>
    <phoneticPr fontId="10" type="noConversion"/>
  </si>
  <si>
    <t>ITEM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</si>
  <si>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</si>
  <si>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</si>
  <si>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t>THUNDER PANT</t>
    <phoneticPr fontId="2" type="noConversion"/>
  </si>
  <si>
    <t>ALL SHELL IS SAME FABRIC</t>
    <phoneticPr fontId="2" type="noConversion"/>
  </si>
  <si>
    <t>NEW STRETCH TWILL 10K/10K LAMINATE C6 DWR, $4.28</t>
    <phoneticPr fontId="2" type="noConversion"/>
  </si>
  <si>
    <t>RACO 950703-B</t>
    <phoneticPr fontId="2" type="noConversion"/>
  </si>
  <si>
    <t>100% POLYESTR</t>
    <phoneticPr fontId="2" type="noConversion"/>
  </si>
  <si>
    <t>L1-210-17</t>
    <phoneticPr fontId="2" type="noConversion"/>
  </si>
  <si>
    <t>10MM SQUARE RIVET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</si>
  <si>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</si>
  <si>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</si>
  <si>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</si>
  <si>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</si>
  <si>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</si>
  <si>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</si>
  <si>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</si>
  <si>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B</t>
  </si>
  <si>
    <t>C</t>
  </si>
  <si>
    <t>FACT</t>
  </si>
  <si>
    <t>XL</t>
  </si>
  <si>
    <t xml:space="preserve">SUPPLIER // </t>
    <phoneticPr fontId="10" type="noConversion"/>
  </si>
  <si>
    <t>L1 17MM METAL SNAP</t>
    <phoneticPr fontId="10" type="noConversion"/>
  </si>
  <si>
    <t>L1 EMBROIDERY LARGE</t>
  </si>
  <si>
    <t>L1 SMALL FAUX LEATHER PATCH</t>
    <phoneticPr fontId="10" type="noConversion"/>
  </si>
  <si>
    <t>L1-2016-TRIM-004</t>
  </si>
  <si>
    <t>L1-2016-TRIM-003</t>
  </si>
  <si>
    <t>L1-2017-TRIM-106</t>
  </si>
  <si>
    <t>SUPPLIER / L1-2016-TRIM-006</t>
    <phoneticPr fontId="10" type="noConversion"/>
  </si>
  <si>
    <t>SNAPS</t>
    <phoneticPr fontId="10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</si>
  <si>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</si>
  <si>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</si>
  <si>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</si>
  <si>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</si>
  <si>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</si>
  <si>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 xml:space="preserve">SKINNY FIT // 10K/10K // CRITICALLY TAPED </t>
  </si>
  <si>
    <t>ADDRESS LABEL</t>
  </si>
  <si>
    <t>SEW AS LOOP</t>
  </si>
  <si>
    <t>WINTER 2017/2018</t>
    <phoneticPr fontId="2" type="noConversion"/>
  </si>
  <si>
    <t>NOT APPROVED FOR S/SAMPLES; SUBMIT A 2nd PROTO SAMPLE (subject to revisions)</t>
  </si>
  <si>
    <t>DENIM WEIGHT TOPSTITCH</t>
    <phoneticPr fontId="10" type="noConversion"/>
  </si>
  <si>
    <t>8-10 SPI</t>
  </si>
  <si>
    <t># 604 TSEU</t>
    <phoneticPr fontId="10" type="noConversion"/>
  </si>
  <si>
    <t>#606 TSEU</t>
    <phoneticPr fontId="10" type="noConversion"/>
  </si>
  <si>
    <t>SHELL FABRIC</t>
    <phoneticPr fontId="2" type="noConversion"/>
  </si>
  <si>
    <t>MARKED AS: 10K/10K</t>
    <phoneticPr fontId="2" type="noConversion"/>
  </si>
  <si>
    <t>1 + 2 CLEAR PLASTIC TIPS</t>
    <phoneticPr fontId="10" type="noConversion"/>
  </si>
  <si>
    <t>3/8" FLAT WAXED SHOE LACE WITH CLEAR PLASTIC TIPS</t>
    <phoneticPr fontId="10" type="noConversion"/>
  </si>
  <si>
    <t>KEY CLIP</t>
    <phoneticPr fontId="10" type="noConversion"/>
  </si>
  <si>
    <t>FRONT OF LEG GAITER</t>
    <phoneticPr fontId="10" type="noConversion"/>
  </si>
  <si>
    <t>METAL BOOT HOOK</t>
    <phoneticPr fontId="10" type="noConversion"/>
  </si>
  <si>
    <t>J&amp;K // HK-001</t>
    <phoneticPr fontId="10" type="noConversion"/>
  </si>
  <si>
    <t>WEBBING &amp; ELASTIC</t>
    <phoneticPr fontId="10" type="noConversion"/>
  </si>
  <si>
    <t>BOOT HOOK REINFORCEMENT</t>
    <phoneticPr fontId="10" type="noConversion"/>
  </si>
  <si>
    <t>SAMPLE MEASURES</t>
  </si>
  <si>
    <t>&gt;REDUCE STORM CUFF RELAXED MEASUREMENT</t>
    <phoneticPr fontId="10" type="noConversion"/>
  </si>
  <si>
    <t>&gt;REVISE POCKET AND HEM ZIPPERS TO REGULAR COIL NOT REVERSE COIL</t>
    <phoneticPr fontId="10" type="noConversion"/>
  </si>
  <si>
    <t>1/4" FLAT X 1 3/4" LOOP</t>
    <phoneticPr fontId="10" type="noConversion"/>
  </si>
  <si>
    <t>1" TAB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</si>
  <si>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</si>
  <si>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</si>
  <si>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>NON YKK DADR4 L-TYPE DROP // 1-WAY LOCKING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</si>
  <si>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</si>
  <si>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</si>
  <si>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</si>
  <si>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</si>
  <si>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</si>
  <si>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</si>
  <si>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</si>
  <si>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</si>
  <si>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SKINNY FIT</t>
    <phoneticPr fontId="2" type="noConversion"/>
  </si>
  <si>
    <t>LINING LEFT SIDE SEAM</t>
    <phoneticPr fontId="10" type="noConversion"/>
  </si>
  <si>
    <t>TARGET FOB:</t>
    <phoneticPr fontId="2" type="noConversion"/>
  </si>
  <si>
    <t>CRITICALLY TAPED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</si>
  <si>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</si>
  <si>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</si>
  <si>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</si>
  <si>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 xml:space="preserve">SKINNY FIT // 10K/10K // CRITICALLY TAPED </t>
    <phoneticPr fontId="10" type="noConversion"/>
  </si>
  <si>
    <t>CONTENT LABEL</t>
    <phoneticPr fontId="10" type="noConversion"/>
  </si>
  <si>
    <t>FIT:</t>
    <phoneticPr fontId="2" type="noConversion"/>
  </si>
  <si>
    <t xml:space="preserve">KNEE -XS-22.125", S - 22.625", M-23.125", L-23.625" ,XL-24.125, XXL-24.625 DOWN FROM TOP EDGE OF WAIST </t>
    <phoneticPr fontId="10" type="noConversion"/>
  </si>
  <si>
    <t>FRONT RISE - INC WAIST BAND, NOT GUSSSET</t>
  </si>
  <si>
    <t>BACK RISE - INC WAIST BAND, NOT GUSSSET</t>
    <phoneticPr fontId="10" type="noConversion"/>
  </si>
  <si>
    <t>CROTCH GUSSET RISE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</si>
  <si>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</si>
  <si>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</si>
  <si>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</si>
  <si>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&gt;REDUCE BELT LOOP WIDTH TO 1" WIDE</t>
    <phoneticPr fontId="10" type="noConversion"/>
  </si>
  <si>
    <t>SEALON</t>
    <phoneticPr fontId="2" type="noConversion"/>
  </si>
  <si>
    <t>BACK LEFT LEG</t>
    <phoneticPr fontId="10" type="noConversion"/>
  </si>
  <si>
    <t xml:space="preserve">WAIST WIDTH </t>
    <phoneticPr fontId="10" type="noConversion"/>
  </si>
  <si>
    <t>COLORWAYS</t>
  </si>
  <si>
    <t>XS</t>
  </si>
  <si>
    <t>LEG POCKET</t>
    <phoneticPr fontId="10" type="noConversion"/>
  </si>
  <si>
    <t>SEAM TAPE</t>
    <phoneticPr fontId="2" type="noConversion"/>
  </si>
  <si>
    <t>PP SAMPLE</t>
  </si>
  <si>
    <t>23mm NON LOGO GRIPPER ELASTIC</t>
    <phoneticPr fontId="10" type="noConversion"/>
  </si>
  <si>
    <t>HEAVY WEIGHT TOPSTITCH THREAD</t>
    <phoneticPr fontId="10" type="noConversion"/>
  </si>
  <si>
    <t>ITEM</t>
    <phoneticPr fontId="10" type="noConversion"/>
  </si>
  <si>
    <t>SUPPLIER/ REF NUMBER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</si>
  <si>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</si>
  <si>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MATTE BLACK</t>
    <phoneticPr fontId="10" type="noConversion"/>
  </si>
  <si>
    <t>PSUDO ANTI SILVER/ BLACK CAP</t>
    <phoneticPr fontId="10" type="noConversion"/>
  </si>
  <si>
    <t>FRONT LEFT BELT LOOP BEHIND PANT HANG TAG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</si>
  <si>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</si>
  <si>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</si>
  <si>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SUPPLIER // SKINNY FIT</t>
    <phoneticPr fontId="10" type="noConversion"/>
  </si>
  <si>
    <t>L1 PANT FIT HANG TAG  // SKINNY FIT</t>
    <phoneticPr fontId="10" type="noConversion"/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</si>
  <si>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</si>
  <si>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</si>
  <si>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</si>
  <si>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 xml:space="preserve">HIP -7" DOWN FROM TOP EDGE OF WAIST </t>
    <phoneticPr fontId="10" type="noConversion"/>
  </si>
  <si>
    <t>RIGHT BACK POCKET</t>
    <phoneticPr fontId="10" type="noConversion"/>
  </si>
  <si>
    <t>DATE:</t>
    <phoneticPr fontId="10" type="noConversion"/>
  </si>
  <si>
    <t>BLACK</t>
    <phoneticPr fontId="2" type="noConversion"/>
  </si>
  <si>
    <t>INSULATION</t>
    <phoneticPr fontId="2" type="noConversion"/>
  </si>
  <si>
    <t>YES</t>
    <phoneticPr fontId="2" type="noConversion"/>
  </si>
  <si>
    <t>100% POLY</t>
    <phoneticPr fontId="2" type="noConversion"/>
  </si>
  <si>
    <t>100% NYLON</t>
    <phoneticPr fontId="2" type="noConversion"/>
  </si>
  <si>
    <t>COATED 210T</t>
    <phoneticPr fontId="2" type="noConversion"/>
  </si>
  <si>
    <t>HAND POCKET LINING</t>
    <phoneticPr fontId="2" type="noConversion"/>
  </si>
  <si>
    <t>L1-206-16 THUNDER REFERENCE SAMPLE</t>
    <phoneticPr fontId="2" type="noConversion"/>
  </si>
  <si>
    <t>KEYCLIP LOOP LEG POCKET</t>
    <phoneticPr fontId="10" type="noConversion"/>
  </si>
  <si>
    <t xml:space="preserve"> LEG GAITER ELASTIC</t>
    <phoneticPr fontId="10" type="noConversion"/>
  </si>
  <si>
    <t>WAIST DRAWCORD</t>
    <phoneticPr fontId="10" type="noConversion"/>
  </si>
  <si>
    <t>#3 COIL</t>
    <phoneticPr fontId="10" type="noConversion"/>
  </si>
  <si>
    <t>#5 COIL</t>
    <phoneticPr fontId="10" type="noConversion"/>
  </si>
  <si>
    <t>#5 COIL</t>
    <phoneticPr fontId="10" type="noConversion"/>
  </si>
  <si>
    <t>SUPPLIER / REF NUMBER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</si>
</sst>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trike/>
      <sz val="9"/>
      <name val="Arial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2" borderId="14" xfId="0" applyNumberFormat="1" applyFont="1" applyFill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8" xfId="0" applyNumberFormat="1" applyFont="1" applyFill="1" applyBorder="1" applyAlignment="1">
      <alignment horizontal="center"/>
    </xf>
    <xf numFmtId="12" fontId="19" fillId="0" borderId="19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9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5" fillId="0" borderId="18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5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9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12" fontId="9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2" xfId="0" applyNumberFormat="1" applyFont="1" applyBorder="1" applyAlignment="1">
      <alignment horizontal="center" textRotation="90" wrapText="1"/>
    </xf>
    <xf numFmtId="12" fontId="9" fillId="0" borderId="33" xfId="0" applyNumberFormat="1" applyFont="1" applyBorder="1" applyAlignment="1">
      <alignment horizontal="center"/>
    </xf>
    <xf numFmtId="12" fontId="9" fillId="0" borderId="34" xfId="0" applyNumberFormat="1" applyFont="1" applyBorder="1" applyAlignment="1">
      <alignment horizontal="center"/>
    </xf>
    <xf numFmtId="0" fontId="5" fillId="0" borderId="3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>
      <alignment vertical="center"/>
    </xf>
    <xf numFmtId="0" fontId="0" fillId="0" borderId="18" xfId="0" applyFill="1" applyBorder="1">
      <alignment vertical="center"/>
    </xf>
    <xf numFmtId="0" fontId="9" fillId="0" borderId="18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5" xfId="0" applyFont="1" applyFill="1" applyBorder="1" applyAlignment="1">
      <alignment horizontal="center" vertical="center"/>
    </xf>
    <xf numFmtId="0" fontId="16" fillId="3" borderId="26" xfId="0" applyFont="1" applyFill="1" applyBorder="1">
      <alignment vertical="center"/>
    </xf>
    <xf numFmtId="0" fontId="16" fillId="3" borderId="36" xfId="0" applyFont="1" applyFill="1" applyBorder="1" applyAlignment="1">
      <alignment wrapText="1"/>
    </xf>
    <xf numFmtId="0" fontId="4" fillId="3" borderId="36" xfId="0" applyFont="1" applyFill="1" applyBorder="1" applyAlignment="1">
      <alignment wrapText="1"/>
    </xf>
    <xf numFmtId="0" fontId="23" fillId="3" borderId="37" xfId="0" applyFont="1" applyFill="1" applyBorder="1" applyAlignment="1">
      <alignment horizontal="center" vertical="center"/>
    </xf>
    <xf numFmtId="12" fontId="9" fillId="0" borderId="38" xfId="0" applyNumberFormat="1" applyFont="1" applyBorder="1" applyAlignment="1">
      <alignment horizontal="center"/>
    </xf>
    <xf numFmtId="16" fontId="25" fillId="0" borderId="19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8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8" xfId="0" applyFont="1" applyFill="1" applyBorder="1" applyAlignment="1"/>
    <xf numFmtId="0" fontId="0" fillId="0" borderId="39" xfId="0" applyFont="1" applyFill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7" xfId="0" applyNumberFormat="1" applyFont="1" applyBorder="1" applyAlignment="1">
      <alignment horizontal="center"/>
    </xf>
    <xf numFmtId="12" fontId="5" fillId="0" borderId="16" xfId="0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4" fillId="0" borderId="40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2" fontId="32" fillId="2" borderId="18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2" fontId="2" fillId="2" borderId="18" xfId="0" applyNumberFormat="1" applyFont="1" applyFill="1" applyBorder="1" applyAlignment="1">
      <alignment wrapText="1"/>
    </xf>
    <xf numFmtId="12" fontId="4" fillId="2" borderId="1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12" fontId="17" fillId="2" borderId="18" xfId="0" applyNumberFormat="1" applyFont="1" applyFill="1" applyBorder="1" applyAlignment="1">
      <alignment horizontal="center"/>
    </xf>
    <xf numFmtId="12" fontId="19" fillId="2" borderId="18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/>
    <xf numFmtId="0" fontId="3" fillId="0" borderId="43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16" fontId="25" fillId="0" borderId="19" xfId="0" applyNumberFormat="1" applyFont="1" applyFill="1" applyBorder="1" applyAlignment="1">
      <alignment horizontal="center"/>
    </xf>
    <xf numFmtId="0" fontId="39" fillId="0" borderId="5" xfId="0" applyFont="1" applyBorder="1" applyAlignment="1"/>
    <xf numFmtId="0" fontId="36" fillId="0" borderId="4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0" fillId="0" borderId="5" xfId="0" applyFont="1" applyBorder="1" applyAlignment="1"/>
    <xf numFmtId="0" fontId="36" fillId="0" borderId="4" xfId="0" applyFont="1" applyBorder="1" applyAlignment="1">
      <alignment horizontal="center" wrapText="1"/>
    </xf>
    <xf numFmtId="0" fontId="41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6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45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44" xfId="0" applyFont="1" applyBorder="1">
      <alignment vertical="center"/>
    </xf>
    <xf numFmtId="0" fontId="5" fillId="2" borderId="46" xfId="0" applyFont="1" applyFill="1" applyBorder="1" applyAlignment="1">
      <alignment horizontal="left" wrapText="1"/>
    </xf>
    <xf numFmtId="0" fontId="5" fillId="0" borderId="27" xfId="0" applyFont="1" applyBorder="1">
      <alignment vertical="center"/>
    </xf>
    <xf numFmtId="12" fontId="19" fillId="0" borderId="45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9" xfId="0" applyFont="1" applyBorder="1" applyAlignment="1"/>
    <xf numFmtId="12" fontId="9" fillId="2" borderId="30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0" fontId="4" fillId="0" borderId="48" xfId="0" applyFont="1" applyBorder="1" applyAlignment="1">
      <alignment horizontal="left" vertical="center"/>
    </xf>
    <xf numFmtId="202" fontId="3" fillId="0" borderId="37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2" fontId="5" fillId="0" borderId="44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 vertical="center"/>
    </xf>
    <xf numFmtId="12" fontId="5" fillId="0" borderId="49" xfId="0" applyNumberFormat="1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12" fontId="32" fillId="0" borderId="39" xfId="0" applyNumberFormat="1" applyFont="1" applyBorder="1" applyAlignment="1">
      <alignment horizontal="center"/>
    </xf>
    <xf numFmtId="12" fontId="32" fillId="0" borderId="51" xfId="0" applyNumberFormat="1" applyFont="1" applyBorder="1" applyAlignment="1">
      <alignment horizontal="center"/>
    </xf>
    <xf numFmtId="12" fontId="32" fillId="0" borderId="52" xfId="0" applyNumberFormat="1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2" fillId="0" borderId="53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0" fontId="9" fillId="0" borderId="39" xfId="0" applyFont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2" fontId="9" fillId="2" borderId="39" xfId="0" applyNumberFormat="1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5" fillId="0" borderId="13" xfId="0" applyFont="1" applyBorder="1">
      <alignment vertical="center"/>
    </xf>
    <xf numFmtId="0" fontId="4" fillId="0" borderId="54" xfId="0" applyFont="1" applyBorder="1" applyAlignment="1">
      <alignment wrapText="1"/>
    </xf>
    <xf numFmtId="0" fontId="4" fillId="0" borderId="53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 wrapText="1"/>
    </xf>
    <xf numFmtId="0" fontId="13" fillId="2" borderId="18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/>
    </xf>
    <xf numFmtId="0" fontId="13" fillId="2" borderId="46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6" xfId="0" applyNumberFormat="1" applyFont="1" applyFill="1" applyBorder="1" applyAlignment="1">
      <alignment horizontal="center"/>
    </xf>
    <xf numFmtId="12" fontId="17" fillId="0" borderId="17" xfId="0" applyNumberFormat="1" applyFont="1" applyFill="1" applyBorder="1" applyAlignment="1">
      <alignment horizontal="center"/>
    </xf>
    <xf numFmtId="12" fontId="5" fillId="0" borderId="0" xfId="0" applyNumberFormat="1" applyFont="1">
      <alignment vertical="center"/>
    </xf>
    <xf numFmtId="0" fontId="5" fillId="0" borderId="29" xfId="0" applyFont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16" fontId="25" fillId="0" borderId="55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0" fontId="43" fillId="0" borderId="5" xfId="0" applyFont="1" applyBorder="1" applyAlignment="1"/>
    <xf numFmtId="0" fontId="43" fillId="0" borderId="18" xfId="0" applyFont="1" applyBorder="1" applyAlignment="1">
      <alignment vertical="center"/>
    </xf>
    <xf numFmtId="0" fontId="7" fillId="0" borderId="3" xfId="0" applyFont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25" fillId="0" borderId="27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43" xfId="0" applyFont="1" applyBorder="1" applyAlignment="1">
      <alignment horizontal="left"/>
    </xf>
    <xf numFmtId="0" fontId="25" fillId="0" borderId="45" xfId="0" applyFont="1" applyBorder="1" applyAlignment="1">
      <alignment horizontal="left"/>
    </xf>
    <xf numFmtId="0" fontId="25" fillId="0" borderId="18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198" fontId="34" fillId="0" borderId="5" xfId="0" applyNumberFormat="1" applyFont="1" applyFill="1" applyBorder="1" applyAlignment="1">
      <alignment horizontal="left"/>
    </xf>
    <xf numFmtId="198" fontId="34" fillId="0" borderId="18" xfId="0" applyNumberFormat="1" applyFont="1" applyFill="1" applyBorder="1" applyAlignment="1">
      <alignment horizontal="left"/>
    </xf>
    <xf numFmtId="198" fontId="34" fillId="0" borderId="19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8" xfId="0" applyNumberFormat="1" applyFont="1" applyBorder="1" applyAlignment="1">
      <alignment horizontal="left"/>
    </xf>
    <xf numFmtId="198" fontId="25" fillId="0" borderId="19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8" xfId="0" applyNumberFormat="1" applyFont="1" applyBorder="1" applyAlignment="1">
      <alignment horizontal="left" vertical="center"/>
    </xf>
    <xf numFmtId="204" fontId="25" fillId="0" borderId="19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8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202" fontId="3" fillId="0" borderId="57" xfId="0" applyNumberFormat="1" applyFont="1" applyBorder="1" applyAlignment="1">
      <alignment horizontal="left" vertical="center"/>
    </xf>
    <xf numFmtId="202" fontId="0" fillId="0" borderId="58" xfId="0" applyNumberFormat="1" applyBorder="1" applyAlignment="1">
      <alignment horizontal="left" vertical="center"/>
    </xf>
    <xf numFmtId="0" fontId="0" fillId="0" borderId="18" xfId="0" applyBorder="1" applyAlignment="1"/>
    <xf numFmtId="0" fontId="0" fillId="0" borderId="19" xfId="0" applyBorder="1" applyAlignment="1"/>
    <xf numFmtId="0" fontId="25" fillId="0" borderId="27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202" fontId="22" fillId="0" borderId="57" xfId="0" applyNumberFormat="1" applyFont="1" applyBorder="1" applyAlignment="1">
      <alignment horizontal="left" vertical="center"/>
    </xf>
    <xf numFmtId="202" fontId="37" fillId="0" borderId="58" xfId="0" applyNumberFormat="1" applyFont="1" applyBorder="1" applyAlignment="1">
      <alignment horizontal="left" vertical="center"/>
    </xf>
    <xf numFmtId="0" fontId="0" fillId="0" borderId="43" xfId="0" applyBorder="1" applyAlignment="1"/>
    <xf numFmtId="0" fontId="0" fillId="0" borderId="45" xfId="0" applyBorder="1" applyAlignment="1"/>
    <xf numFmtId="0" fontId="26" fillId="0" borderId="45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4" fillId="0" borderId="27" xfId="0" applyFont="1" applyBorder="1" applyAlignment="1">
      <alignment horizontal="left" wrapText="1"/>
    </xf>
    <xf numFmtId="0" fontId="2" fillId="0" borderId="52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51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" fillId="0" borderId="56" xfId="0" applyFont="1" applyBorder="1" applyAlignment="1">
      <alignment horizontal="left" wrapText="1"/>
    </xf>
    <xf numFmtId="0" fontId="2" fillId="0" borderId="22" xfId="0" applyFont="1" applyBorder="1" applyAlignment="1">
      <alignment wrapText="1"/>
    </xf>
    <xf numFmtId="0" fontId="2" fillId="0" borderId="39" xfId="0" applyFont="1" applyBorder="1" applyAlignment="1">
      <alignment horizontal="left" wrapText="1"/>
    </xf>
    <xf numFmtId="0" fontId="30" fillId="0" borderId="5" xfId="0" applyFont="1" applyFill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9" fillId="0" borderId="59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4" fillId="2" borderId="18" xfId="0" applyFont="1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0" borderId="39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12" fontId="4" fillId="2" borderId="18" xfId="0" applyNumberFormat="1" applyFont="1" applyFill="1" applyBorder="1" applyAlignment="1">
      <alignment horizontal="left" wrapText="1"/>
    </xf>
    <xf numFmtId="0" fontId="25" fillId="0" borderId="54" xfId="0" applyFont="1" applyFill="1" applyBorder="1" applyAlignment="1">
      <alignment horizontal="left"/>
    </xf>
    <xf numFmtId="0" fontId="0" fillId="0" borderId="60" xfId="0" applyFont="1" applyFill="1" applyBorder="1" applyAlignment="1"/>
    <xf numFmtId="0" fontId="0" fillId="0" borderId="53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25" fillId="0" borderId="14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6</xdr:row>
      <xdr:rowOff>171450</xdr:rowOff>
    </xdr:to>
    <xdr:pic>
      <xdr:nvPicPr>
        <xdr:cNvPr id="1929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809625</xdr:colOff>
      <xdr:row>8</xdr:row>
      <xdr:rowOff>123825</xdr:rowOff>
    </xdr:from>
    <xdr:to>
      <xdr:col>8</xdr:col>
      <xdr:colOff>66675</xdr:colOff>
      <xdr:row>9</xdr:row>
      <xdr:rowOff>5029200</xdr:rowOff>
    </xdr:to>
    <xdr:pic>
      <xdr:nvPicPr>
        <xdr:cNvPr id="19300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885950"/>
          <a:ext cx="7372350" cy="587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42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56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56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3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26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zoomScaleNormal="100" workbookViewId="0">
      <selection activeCell="F6" sqref="F6:G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51"/>
      <c r="B1" s="124" t="s">
        <v>19</v>
      </c>
      <c r="C1" s="126"/>
      <c r="D1" s="126"/>
      <c r="E1" s="126"/>
      <c r="F1" s="126"/>
      <c r="G1" s="126"/>
      <c r="H1" s="126"/>
      <c r="I1" s="126"/>
      <c r="J1" s="258"/>
    </row>
    <row r="2" spans="1:10" s="9" customFormat="1" ht="16.5">
      <c r="A2" s="127"/>
      <c r="B2" s="316" t="s">
        <v>92</v>
      </c>
      <c r="C2" s="317"/>
      <c r="D2" s="316" t="s">
        <v>138</v>
      </c>
      <c r="E2" s="322"/>
      <c r="F2" s="316" t="s">
        <v>65</v>
      </c>
      <c r="G2" s="322"/>
      <c r="H2" s="316" t="s">
        <v>30</v>
      </c>
      <c r="I2" s="328"/>
      <c r="J2" s="329"/>
    </row>
    <row r="3" spans="1:10" s="9" customFormat="1" ht="16.5">
      <c r="A3" s="128"/>
      <c r="B3" s="318" t="s">
        <v>66</v>
      </c>
      <c r="C3" s="319"/>
      <c r="D3" s="318" t="s">
        <v>108</v>
      </c>
      <c r="E3" s="320"/>
      <c r="F3" s="318" t="s">
        <v>39</v>
      </c>
      <c r="G3" s="320"/>
      <c r="H3" s="335">
        <v>42414</v>
      </c>
      <c r="I3" s="336"/>
      <c r="J3" s="337"/>
    </row>
    <row r="4" spans="1:10" s="9" customFormat="1" ht="16.5">
      <c r="A4" s="128"/>
      <c r="B4" s="318" t="s">
        <v>88</v>
      </c>
      <c r="C4" s="319"/>
      <c r="D4" s="318" t="s">
        <v>103</v>
      </c>
      <c r="E4" s="320"/>
      <c r="F4" s="318" t="s">
        <v>40</v>
      </c>
      <c r="G4" s="320"/>
      <c r="H4" s="332"/>
      <c r="I4" s="333"/>
      <c r="J4" s="334"/>
    </row>
    <row r="5" spans="1:10" s="9" customFormat="1" ht="16.5">
      <c r="A5" s="128"/>
      <c r="B5" s="318" t="s">
        <v>89</v>
      </c>
      <c r="C5" s="319"/>
      <c r="D5" s="323" t="s">
        <v>145</v>
      </c>
      <c r="E5" s="324"/>
      <c r="F5" s="318" t="s">
        <v>41</v>
      </c>
      <c r="G5" s="320"/>
      <c r="H5" s="323" t="s">
        <v>221</v>
      </c>
      <c r="I5" s="330"/>
      <c r="J5" s="331"/>
    </row>
    <row r="6" spans="1:10" s="9" customFormat="1" ht="16.5">
      <c r="A6" s="128"/>
      <c r="B6" s="318" t="s">
        <v>90</v>
      </c>
      <c r="C6" s="319"/>
      <c r="D6" s="318" t="s">
        <v>51</v>
      </c>
      <c r="E6" s="320"/>
      <c r="F6" s="318" t="s">
        <v>179</v>
      </c>
      <c r="G6" s="321"/>
      <c r="H6" s="323" t="s">
        <v>170</v>
      </c>
      <c r="I6" s="330"/>
      <c r="J6" s="331"/>
    </row>
    <row r="7" spans="1:10" s="9" customFormat="1" ht="16.5">
      <c r="A7" s="128"/>
      <c r="B7" s="183" t="s">
        <v>91</v>
      </c>
      <c r="C7" s="184"/>
      <c r="D7" s="183" t="s">
        <v>83</v>
      </c>
      <c r="E7" s="185"/>
      <c r="F7" s="325" t="s">
        <v>172</v>
      </c>
      <c r="G7" s="326"/>
      <c r="H7" s="327">
        <v>32</v>
      </c>
      <c r="I7" s="325"/>
      <c r="J7" s="325"/>
    </row>
    <row r="8" spans="1:10" s="9" customFormat="1" ht="16.5">
      <c r="A8" s="129"/>
      <c r="B8" s="318"/>
      <c r="C8" s="319"/>
      <c r="D8" s="318"/>
      <c r="E8" s="320"/>
      <c r="F8" s="316"/>
      <c r="G8" s="322"/>
      <c r="H8" s="316"/>
      <c r="I8" s="328"/>
      <c r="J8" s="329"/>
    </row>
    <row r="9" spans="1:10" s="9" customFormat="1" ht="77.099999999999994" customHeight="1">
      <c r="A9" s="223"/>
      <c r="B9" s="86"/>
      <c r="C9" s="223"/>
      <c r="D9" s="86"/>
      <c r="E9" s="224"/>
      <c r="F9" s="86"/>
      <c r="G9" s="224"/>
      <c r="H9" s="86"/>
      <c r="I9" s="86"/>
      <c r="J9" s="86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1"/>
      <c r="I10" s="2"/>
    </row>
    <row r="11" spans="1:10" s="14" customFormat="1" ht="17.100000000000001" customHeight="1" thickBot="1">
      <c r="A11" s="45"/>
      <c r="B11" s="45"/>
      <c r="C11" s="7"/>
      <c r="D11" s="7"/>
      <c r="E11" s="241" t="s">
        <v>191</v>
      </c>
      <c r="F11" s="115"/>
      <c r="G11" s="115"/>
      <c r="H11" s="115"/>
      <c r="I11" s="115"/>
      <c r="J11" s="116"/>
    </row>
    <row r="12" spans="1:10" s="14" customFormat="1" ht="24.75" thickBot="1">
      <c r="A12" s="21" t="s">
        <v>144</v>
      </c>
      <c r="B12" s="22" t="s">
        <v>165</v>
      </c>
      <c r="C12" s="22" t="s">
        <v>164</v>
      </c>
      <c r="D12" s="22" t="s">
        <v>175</v>
      </c>
      <c r="E12" s="114" t="s">
        <v>8</v>
      </c>
      <c r="F12" s="114" t="s">
        <v>9</v>
      </c>
      <c r="G12" s="114" t="s">
        <v>10</v>
      </c>
      <c r="H12" s="114" t="s">
        <v>11</v>
      </c>
      <c r="I12" s="114" t="s">
        <v>12</v>
      </c>
      <c r="J12" s="114" t="s">
        <v>13</v>
      </c>
    </row>
    <row r="13" spans="1:10" s="14" customFormat="1" ht="45" customHeight="1">
      <c r="A13" s="48" t="s">
        <v>104</v>
      </c>
      <c r="B13" s="48" t="s">
        <v>105</v>
      </c>
      <c r="C13" s="48" t="s">
        <v>106</v>
      </c>
      <c r="D13" s="67" t="s">
        <v>107</v>
      </c>
      <c r="E13" s="48" t="s">
        <v>214</v>
      </c>
      <c r="F13" s="48"/>
      <c r="G13" s="48"/>
      <c r="H13" s="48"/>
      <c r="I13" s="48"/>
      <c r="J13" s="48"/>
    </row>
    <row r="14" spans="1:10" s="14" customFormat="1" ht="21" customHeight="1" thickBot="1">
      <c r="A14" s="66"/>
      <c r="B14" s="88"/>
      <c r="C14" s="88"/>
      <c r="D14" s="85"/>
      <c r="E14" s="66"/>
      <c r="F14" s="88"/>
      <c r="G14" s="88"/>
      <c r="H14" s="88"/>
      <c r="I14" s="88"/>
      <c r="J14" s="113"/>
    </row>
    <row r="15" spans="1:10" s="14" customFormat="1" ht="24.75" thickBot="1">
      <c r="A15" s="21" t="s">
        <v>215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2" t="str">
        <f t="shared" si="0"/>
        <v>COLORWAY 6</v>
      </c>
    </row>
    <row r="16" spans="1:10" s="14" customFormat="1" ht="24.95" customHeight="1">
      <c r="A16" s="48" t="s">
        <v>1</v>
      </c>
      <c r="B16" s="51"/>
      <c r="C16" s="51"/>
      <c r="D16" s="67"/>
      <c r="E16" s="48" t="s">
        <v>2</v>
      </c>
      <c r="F16" s="48" t="s">
        <v>2</v>
      </c>
      <c r="G16" s="48" t="s">
        <v>2</v>
      </c>
      <c r="H16" s="48" t="s">
        <v>2</v>
      </c>
      <c r="I16" s="48" t="s">
        <v>2</v>
      </c>
      <c r="J16" s="48" t="s">
        <v>2</v>
      </c>
    </row>
    <row r="17" spans="1:10" ht="21" customHeight="1" thickBot="1"/>
    <row r="18" spans="1:10" ht="24.75" thickBot="1">
      <c r="A18" s="21" t="s">
        <v>194</v>
      </c>
      <c r="B18" s="22" t="str">
        <f>B12</f>
        <v>ITEM</v>
      </c>
      <c r="C18" s="22" t="str">
        <f t="shared" ref="C18:J18" si="1">C12</f>
        <v>SUPPLIER/ REF NUMBER</v>
      </c>
      <c r="D18" s="242" t="str">
        <f t="shared" si="1"/>
        <v>CONTENT</v>
      </c>
      <c r="E18" s="114" t="str">
        <f t="shared" si="1"/>
        <v>COLORWAY 1</v>
      </c>
      <c r="F18" s="114" t="str">
        <f t="shared" si="1"/>
        <v>COLORWAY 2</v>
      </c>
      <c r="G18" s="114" t="str">
        <f t="shared" si="1"/>
        <v>COLORWAY 3</v>
      </c>
      <c r="H18" s="114" t="str">
        <f t="shared" si="1"/>
        <v>COLORWAY 4</v>
      </c>
      <c r="I18" s="114" t="str">
        <f t="shared" si="1"/>
        <v>COLORWAY 5</v>
      </c>
      <c r="J18" s="117" t="str">
        <f t="shared" si="1"/>
        <v>COLORWAY 6</v>
      </c>
    </row>
    <row r="19" spans="1:10" ht="30" customHeight="1">
      <c r="A19" s="48" t="s">
        <v>173</v>
      </c>
      <c r="B19" s="48" t="s">
        <v>166</v>
      </c>
      <c r="C19" s="244" t="s">
        <v>188</v>
      </c>
      <c r="D19" s="240"/>
      <c r="E19" s="48" t="s">
        <v>216</v>
      </c>
      <c r="F19" s="48" t="s">
        <v>216</v>
      </c>
      <c r="G19" s="48" t="s">
        <v>216</v>
      </c>
      <c r="H19" s="48" t="s">
        <v>216</v>
      </c>
      <c r="I19" s="48" t="s">
        <v>216</v>
      </c>
      <c r="J19" s="48" t="s">
        <v>216</v>
      </c>
    </row>
    <row r="20" spans="1:10" ht="12.75" thickBot="1"/>
    <row r="21" spans="1:10" s="14" customFormat="1" ht="24.75" thickBot="1">
      <c r="A21" s="21" t="s">
        <v>174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14" t="str">
        <f t="shared" ref="E21:J21" si="2">E12</f>
        <v>COLORWAY 1</v>
      </c>
      <c r="F21" s="114" t="str">
        <f t="shared" si="2"/>
        <v>COLORWAY 2</v>
      </c>
      <c r="G21" s="114" t="str">
        <f t="shared" si="2"/>
        <v>COLORWAY 3</v>
      </c>
      <c r="H21" s="114" t="str">
        <f t="shared" si="2"/>
        <v>COLORWAY 4</v>
      </c>
      <c r="I21" s="114" t="str">
        <f t="shared" si="2"/>
        <v>COLORWAY 5</v>
      </c>
      <c r="J21" s="117" t="str">
        <f t="shared" si="2"/>
        <v>COLORWAY 6</v>
      </c>
    </row>
    <row r="22" spans="1:10" s="14" customFormat="1">
      <c r="A22" s="243" t="s">
        <v>4</v>
      </c>
      <c r="B22" s="48" t="s">
        <v>5</v>
      </c>
      <c r="C22" s="259" t="s">
        <v>14</v>
      </c>
      <c r="D22" s="67" t="s">
        <v>217</v>
      </c>
      <c r="E22" s="48" t="s">
        <v>3</v>
      </c>
      <c r="F22" s="48"/>
      <c r="G22" s="48"/>
      <c r="H22" s="48"/>
      <c r="I22" s="48"/>
      <c r="J22" s="48"/>
    </row>
    <row r="23" spans="1:10" s="14" customFormat="1" ht="24">
      <c r="A23" s="234" t="s">
        <v>6</v>
      </c>
      <c r="B23" s="181" t="s">
        <v>219</v>
      </c>
      <c r="C23" s="259" t="s">
        <v>14</v>
      </c>
      <c r="D23" s="67" t="s">
        <v>218</v>
      </c>
      <c r="E23" s="48" t="s">
        <v>3</v>
      </c>
      <c r="F23" s="48"/>
      <c r="G23" s="48"/>
      <c r="H23" s="48"/>
      <c r="I23" s="48"/>
      <c r="J23" s="48"/>
    </row>
    <row r="24" spans="1:10" s="14" customFormat="1" ht="24">
      <c r="A24" s="235" t="s">
        <v>81</v>
      </c>
      <c r="B24" s="48" t="s">
        <v>7</v>
      </c>
      <c r="C24" s="259" t="s">
        <v>14</v>
      </c>
      <c r="D24" s="67" t="s">
        <v>82</v>
      </c>
      <c r="E24" s="48" t="s">
        <v>3</v>
      </c>
      <c r="F24" s="48"/>
      <c r="G24" s="48"/>
      <c r="H24" s="48"/>
      <c r="I24" s="48"/>
      <c r="J24" s="48"/>
    </row>
    <row r="25" spans="1:10" ht="24">
      <c r="A25" s="51" t="s">
        <v>220</v>
      </c>
      <c r="B25" s="48" t="s">
        <v>28</v>
      </c>
      <c r="C25" s="259" t="s">
        <v>14</v>
      </c>
      <c r="D25" s="67" t="s">
        <v>82</v>
      </c>
      <c r="E25" s="48" t="s">
        <v>3</v>
      </c>
      <c r="F25" s="48"/>
      <c r="G25" s="48"/>
      <c r="H25" s="48"/>
      <c r="I25" s="48"/>
      <c r="J25" s="48"/>
    </row>
    <row r="27" spans="1:10">
      <c r="A27" s="1"/>
      <c r="B27" s="19"/>
      <c r="C27" s="17"/>
      <c r="D27" s="19"/>
      <c r="E27" s="31"/>
      <c r="F27" s="1"/>
      <c r="G27" s="1"/>
      <c r="H27" s="1"/>
      <c r="I27" s="1"/>
      <c r="J27" s="118"/>
    </row>
    <row r="28" spans="1:10">
      <c r="A28" s="1"/>
      <c r="B28" s="19"/>
      <c r="C28" s="17"/>
      <c r="D28" s="19"/>
      <c r="E28" s="31"/>
      <c r="F28" s="1"/>
      <c r="G28" s="1"/>
      <c r="H28" s="1"/>
      <c r="I28" s="1"/>
      <c r="J28" s="118"/>
    </row>
    <row r="29" spans="1:10">
      <c r="B29" s="19"/>
      <c r="C29" s="17"/>
      <c r="D29" s="19"/>
      <c r="E29" s="31"/>
    </row>
    <row r="30" spans="1:10">
      <c r="B30" s="19"/>
      <c r="C30" s="17"/>
      <c r="D30" s="19"/>
      <c r="E30" s="31"/>
    </row>
    <row r="31" spans="1:10">
      <c r="B31" s="19"/>
      <c r="C31" s="17"/>
      <c r="D31" s="19"/>
      <c r="E31" s="31"/>
    </row>
    <row r="32" spans="1:10">
      <c r="B32" s="19"/>
      <c r="C32" s="17"/>
      <c r="D32" s="19"/>
      <c r="E32" s="31"/>
    </row>
    <row r="33" spans="2:5">
      <c r="B33" s="19"/>
      <c r="C33" s="17"/>
      <c r="D33" s="19"/>
      <c r="E33" s="31"/>
    </row>
    <row r="34" spans="2:5">
      <c r="B34" s="19"/>
      <c r="C34" s="17"/>
      <c r="D34" s="19"/>
      <c r="E34" s="31"/>
    </row>
    <row r="35" spans="2:5">
      <c r="B35" s="19"/>
      <c r="C35" s="17"/>
      <c r="D35" s="19"/>
      <c r="E35" s="31"/>
    </row>
    <row r="36" spans="2:5">
      <c r="B36" s="19"/>
      <c r="C36" s="17"/>
      <c r="D36" s="19"/>
      <c r="E36" s="31"/>
    </row>
    <row r="37" spans="2:5">
      <c r="B37" s="19"/>
      <c r="C37" s="17"/>
      <c r="D37" s="19"/>
      <c r="E37" s="31"/>
    </row>
    <row r="38" spans="2:5">
      <c r="B38" s="19"/>
      <c r="C38" s="17"/>
      <c r="D38" s="19"/>
      <c r="E38" s="31"/>
    </row>
    <row r="39" spans="2:5">
      <c r="B39" s="19"/>
      <c r="C39" s="17"/>
      <c r="D39" s="19"/>
      <c r="E39" s="31"/>
    </row>
    <row r="40" spans="2:5">
      <c r="B40" s="19"/>
      <c r="C40" s="17"/>
      <c r="D40" s="19"/>
      <c r="E40" s="31"/>
    </row>
    <row r="41" spans="2:5">
      <c r="B41" s="19"/>
      <c r="C41" s="17"/>
      <c r="D41" s="19"/>
      <c r="E41" s="31"/>
    </row>
    <row r="42" spans="2:5">
      <c r="E42" s="31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zoomScaleNormal="100" workbookViewId="0">
      <selection activeCell="F38" sqref="F38"/>
    </sheetView>
  </sheetViews>
  <sheetFormatPr defaultColWidth="8.875" defaultRowHeight="12"/>
  <cols>
    <col min="1" max="1" width="19.125" style="3" customWidth="1"/>
    <col min="2" max="2" width="19" style="3" customWidth="1"/>
    <col min="3" max="3" width="21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1" customFormat="1" ht="23.25">
      <c r="A1" s="260"/>
      <c r="B1" s="124" t="str">
        <f>SHELL!$B$1</f>
        <v>L1 PANT</v>
      </c>
      <c r="C1" s="126"/>
      <c r="D1" s="126"/>
      <c r="E1" s="126"/>
      <c r="F1" s="126"/>
      <c r="G1" s="126"/>
      <c r="H1" s="261"/>
      <c r="I1" s="261"/>
      <c r="J1" s="262"/>
    </row>
    <row r="2" spans="1:10" s="31" customFormat="1" ht="16.5">
      <c r="A2" s="127"/>
      <c r="B2" s="318" t="str">
        <f>SHELL!B2</f>
        <v>SEASON:</v>
      </c>
      <c r="C2" s="319"/>
      <c r="D2" s="318" t="str">
        <f>SHELL!D2</f>
        <v>WINTER 2017/2018</v>
      </c>
      <c r="E2" s="319"/>
      <c r="F2" s="318" t="str">
        <f>SHELL!F2</f>
        <v>CONTRACTOR:</v>
      </c>
      <c r="G2" s="319"/>
      <c r="H2" s="339" t="str">
        <f>SHELL!H2</f>
        <v>SOLUNA</v>
      </c>
      <c r="I2" s="340"/>
      <c r="J2" s="341"/>
    </row>
    <row r="3" spans="1:10" s="31" customFormat="1" ht="16.5">
      <c r="A3" s="128"/>
      <c r="B3" s="318" t="str">
        <f>SHELL!B3</f>
        <v>STYLE NUMBER:</v>
      </c>
      <c r="C3" s="319"/>
      <c r="D3" s="318" t="str">
        <f>SHELL!D3</f>
        <v>L1-210-17</v>
      </c>
      <c r="E3" s="319"/>
      <c r="F3" s="318" t="str">
        <f>SHELL!F3</f>
        <v>DATE CREATED:</v>
      </c>
      <c r="G3" s="319"/>
      <c r="H3" s="345">
        <f>SHELL!H3</f>
        <v>42414</v>
      </c>
      <c r="I3" s="346"/>
      <c r="J3" s="347"/>
    </row>
    <row r="4" spans="1:10" s="31" customFormat="1" ht="16.5">
      <c r="A4" s="128"/>
      <c r="B4" s="318" t="str">
        <f>SHELL!B4</f>
        <v>STYLE NAME:</v>
      </c>
      <c r="C4" s="319"/>
      <c r="D4" s="318" t="str">
        <f>SHELL!D4</f>
        <v>THUNDER PANT</v>
      </c>
      <c r="E4" s="319"/>
      <c r="F4" s="318" t="str">
        <f>SHELL!F4</f>
        <v>DATE REVISED:</v>
      </c>
      <c r="G4" s="319"/>
      <c r="H4" s="345"/>
      <c r="I4" s="346"/>
      <c r="J4" s="347"/>
    </row>
    <row r="5" spans="1:10" s="31" customFormat="1" ht="16.5">
      <c r="A5" s="128"/>
      <c r="B5" s="318" t="str">
        <f>SHELL!B5</f>
        <v>WATERPROOF/BREATHABILITY:</v>
      </c>
      <c r="C5" s="319"/>
      <c r="D5" s="318" t="str">
        <f>SHELL!D5</f>
        <v>MARKED AS: 10K/10K</v>
      </c>
      <c r="E5" s="319"/>
      <c r="F5" s="318" t="str">
        <f>SHELL!F5</f>
        <v>BLOCK:</v>
      </c>
      <c r="G5" s="319"/>
      <c r="H5" s="339" t="str">
        <f>SHELL!H5</f>
        <v>L1-206-16 THUNDER REFERENCE SAMPLE</v>
      </c>
      <c r="I5" s="340"/>
      <c r="J5" s="341"/>
    </row>
    <row r="6" spans="1:10" s="31" customFormat="1" ht="16.5">
      <c r="A6" s="128"/>
      <c r="B6" s="318" t="str">
        <f>SHELL!B6</f>
        <v>SEAM SEALINING:</v>
      </c>
      <c r="C6" s="319"/>
      <c r="D6" s="318" t="str">
        <f>SHELL!D6</f>
        <v>CRITICALLY TAPED</v>
      </c>
      <c r="E6" s="319"/>
      <c r="F6" s="318" t="str">
        <f>SHELL!F6</f>
        <v>FIT:</v>
      </c>
      <c r="G6" s="338"/>
      <c r="H6" s="339" t="str">
        <f>SHELL!H6</f>
        <v>SKINNY FIT</v>
      </c>
      <c r="I6" s="340"/>
      <c r="J6" s="341"/>
    </row>
    <row r="7" spans="1:10" s="31" customFormat="1" ht="16.5">
      <c r="A7" s="129"/>
      <c r="B7" s="318" t="str">
        <f>SHELL!B7</f>
        <v>INSULATION:</v>
      </c>
      <c r="C7" s="319"/>
      <c r="D7" s="318" t="str">
        <f>SHELL!D7</f>
        <v>SHELL</v>
      </c>
      <c r="E7" s="319"/>
      <c r="F7" s="318" t="str">
        <f>SHELL!F7</f>
        <v>TARGET FOB:</v>
      </c>
      <c r="G7" s="338"/>
      <c r="H7" s="342">
        <f>SHELL!H7</f>
        <v>32</v>
      </c>
      <c r="I7" s="343"/>
      <c r="J7" s="344"/>
    </row>
    <row r="8" spans="1:10" ht="21.95" customHeight="1" thickBot="1">
      <c r="A8" s="5"/>
      <c r="B8" s="5"/>
      <c r="C8" s="15"/>
      <c r="D8" s="38"/>
      <c r="E8" s="7"/>
      <c r="F8" s="37"/>
      <c r="G8" s="2"/>
      <c r="H8" s="2"/>
      <c r="I8" s="2"/>
      <c r="J8" s="2"/>
    </row>
    <row r="9" spans="1:10" s="14" customFormat="1" ht="12.75" thickBot="1">
      <c r="A9" s="60" t="s">
        <v>163</v>
      </c>
      <c r="B9" s="22" t="s">
        <v>100</v>
      </c>
      <c r="C9" s="22" t="s">
        <v>164</v>
      </c>
      <c r="D9" s="22" t="s">
        <v>22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2" t="str">
        <f>SHELL!J12</f>
        <v>COLORWAY 6</v>
      </c>
    </row>
    <row r="10" spans="1:10" s="14" customFormat="1" ht="36">
      <c r="A10" s="48" t="s">
        <v>131</v>
      </c>
      <c r="B10" s="48" t="s">
        <v>102</v>
      </c>
      <c r="C10" s="48" t="s">
        <v>101</v>
      </c>
      <c r="D10" s="48">
        <v>1</v>
      </c>
      <c r="E10" s="244" t="s">
        <v>200</v>
      </c>
      <c r="F10" s="48"/>
      <c r="G10" s="48"/>
      <c r="H10" s="48"/>
      <c r="I10" s="182"/>
      <c r="J10" s="182"/>
    </row>
    <row r="11" spans="1:10" s="14" customFormat="1" ht="36">
      <c r="A11" s="44" t="s">
        <v>193</v>
      </c>
      <c r="B11" s="51" t="s">
        <v>225</v>
      </c>
      <c r="C11" s="51" t="s">
        <v>161</v>
      </c>
      <c r="D11" s="51">
        <v>1</v>
      </c>
      <c r="E11" s="244" t="s">
        <v>200</v>
      </c>
      <c r="F11" s="48"/>
      <c r="G11" s="51"/>
      <c r="H11" s="48"/>
      <c r="I11" s="182"/>
      <c r="J11" s="182"/>
    </row>
    <row r="12" spans="1:10" s="14" customFormat="1" ht="36">
      <c r="A12" s="44" t="s">
        <v>212</v>
      </c>
      <c r="B12" s="51" t="s">
        <v>226</v>
      </c>
      <c r="C12" s="51" t="s">
        <v>162</v>
      </c>
      <c r="D12" s="51" t="s">
        <v>114</v>
      </c>
      <c r="E12" s="244" t="s">
        <v>200</v>
      </c>
      <c r="F12" s="233"/>
      <c r="G12" s="51"/>
      <c r="H12" s="233"/>
      <c r="I12" s="237"/>
      <c r="J12" s="237"/>
    </row>
    <row r="13" spans="1:10" s="14" customFormat="1" ht="36">
      <c r="A13" s="44" t="s">
        <v>45</v>
      </c>
      <c r="B13" s="51" t="s">
        <v>227</v>
      </c>
      <c r="C13" s="51" t="s">
        <v>162</v>
      </c>
      <c r="D13" s="51" t="s">
        <v>114</v>
      </c>
      <c r="E13" s="244" t="s">
        <v>200</v>
      </c>
      <c r="F13" s="48"/>
      <c r="G13" s="51"/>
      <c r="H13" s="48"/>
      <c r="I13" s="182"/>
      <c r="J13" s="182"/>
    </row>
    <row r="14" spans="1:10" s="14" customFormat="1" ht="12.75" thickBot="1">
      <c r="A14" s="17"/>
      <c r="B14" s="66"/>
      <c r="C14" s="66"/>
      <c r="D14" s="66"/>
      <c r="E14" s="66"/>
      <c r="F14" s="66"/>
      <c r="G14" s="66"/>
      <c r="H14" s="66"/>
      <c r="I14" s="17"/>
      <c r="J14" s="17"/>
    </row>
    <row r="15" spans="1:10" s="14" customFormat="1" ht="18.95" customHeight="1" thickBot="1">
      <c r="A15" s="60" t="s">
        <v>46</v>
      </c>
      <c r="B15" s="22" t="s">
        <v>99</v>
      </c>
      <c r="C15" s="22" t="str">
        <f>C9</f>
        <v>SUPPLIER/ REF NUMBER</v>
      </c>
      <c r="D15" s="22" t="str">
        <f>D9</f>
        <v>AMOUNT</v>
      </c>
      <c r="E15" s="114" t="str">
        <f>SHELL!E12</f>
        <v>COLORWAY 1</v>
      </c>
      <c r="F15" s="114" t="str">
        <f>SHELL!F12</f>
        <v>COLORWAY 2</v>
      </c>
      <c r="G15" s="114" t="str">
        <f>SHELL!G12</f>
        <v>COLORWAY 3</v>
      </c>
      <c r="H15" s="114" t="str">
        <f>SHELL!H12</f>
        <v>COLORWAY 4</v>
      </c>
      <c r="I15" s="114" t="str">
        <f>SHELL!I12</f>
        <v>COLORWAY 5</v>
      </c>
      <c r="J15" s="117" t="str">
        <f>SHELL!J12</f>
        <v>COLORWAY 6</v>
      </c>
    </row>
    <row r="16" spans="1:10" s="14" customFormat="1" ht="24">
      <c r="A16" s="182" t="s">
        <v>47</v>
      </c>
      <c r="B16" s="182" t="s">
        <v>15</v>
      </c>
      <c r="C16" s="182" t="s">
        <v>128</v>
      </c>
      <c r="D16" s="48">
        <v>1</v>
      </c>
      <c r="E16" s="182" t="s">
        <v>201</v>
      </c>
      <c r="F16" s="187"/>
      <c r="G16" s="187"/>
      <c r="H16" s="187"/>
      <c r="I16" s="187"/>
      <c r="J16" s="187"/>
    </row>
    <row r="17" spans="1:10" s="14" customFormat="1" ht="24">
      <c r="A17" s="182" t="s">
        <v>62</v>
      </c>
      <c r="B17" s="44" t="s">
        <v>109</v>
      </c>
      <c r="C17" s="182" t="s">
        <v>125</v>
      </c>
      <c r="D17" s="181">
        <v>1</v>
      </c>
      <c r="E17" s="182" t="s">
        <v>201</v>
      </c>
      <c r="F17" s="187"/>
      <c r="G17" s="187"/>
      <c r="H17" s="187"/>
      <c r="I17" s="187"/>
      <c r="J17" s="187"/>
    </row>
    <row r="18" spans="1:10" s="14" customFormat="1">
      <c r="A18" s="182" t="s">
        <v>48</v>
      </c>
      <c r="B18" s="182" t="s">
        <v>122</v>
      </c>
      <c r="C18" s="182" t="s">
        <v>126</v>
      </c>
      <c r="D18" s="181">
        <v>1</v>
      </c>
      <c r="E18" s="182" t="s">
        <v>201</v>
      </c>
      <c r="F18" s="187"/>
      <c r="G18" s="187"/>
      <c r="H18" s="187"/>
      <c r="I18" s="187"/>
      <c r="J18" s="187"/>
    </row>
    <row r="19" spans="1:10" s="14" customFormat="1" ht="24">
      <c r="A19" s="44" t="s">
        <v>189</v>
      </c>
      <c r="B19" s="44" t="s">
        <v>124</v>
      </c>
      <c r="C19" s="44" t="s">
        <v>127</v>
      </c>
      <c r="D19" s="181">
        <v>1</v>
      </c>
      <c r="E19" s="182" t="s">
        <v>26</v>
      </c>
      <c r="F19" s="44"/>
      <c r="G19" s="44"/>
      <c r="H19" s="44"/>
      <c r="I19" s="44"/>
      <c r="J19" s="44"/>
    </row>
    <row r="20" spans="1:10" s="14" customFormat="1" ht="24">
      <c r="A20" s="44" t="s">
        <v>63</v>
      </c>
      <c r="B20" s="44" t="s">
        <v>123</v>
      </c>
      <c r="C20" s="314" t="s">
        <v>43</v>
      </c>
      <c r="D20" s="181">
        <v>1</v>
      </c>
      <c r="E20" s="182" t="s">
        <v>44</v>
      </c>
      <c r="F20" s="182"/>
      <c r="G20" s="182"/>
      <c r="H20" s="182"/>
      <c r="I20" s="182"/>
      <c r="J20" s="182"/>
    </row>
    <row r="21" spans="1:10" s="14" customFormat="1" ht="12.75" thickBot="1">
      <c r="A21" s="17"/>
      <c r="B21" s="17"/>
      <c r="C21" s="17"/>
      <c r="D21" s="66"/>
      <c r="E21" s="17"/>
      <c r="F21" s="17"/>
      <c r="G21" s="17"/>
      <c r="H21" s="17"/>
      <c r="I21" s="17"/>
      <c r="J21" s="17"/>
    </row>
    <row r="22" spans="1:10" s="14" customFormat="1" ht="21.95" customHeight="1" thickBot="1">
      <c r="A22" s="60" t="s">
        <v>130</v>
      </c>
      <c r="B22" s="22" t="s">
        <v>99</v>
      </c>
      <c r="C22" s="22" t="str">
        <f>$C$9</f>
        <v>SUPPLIER/ REF NUMBER</v>
      </c>
      <c r="D22" s="22" t="s">
        <v>22</v>
      </c>
      <c r="E22" s="114" t="str">
        <f>SHELL!E12</f>
        <v>COLORWAY 1</v>
      </c>
      <c r="F22" s="114" t="str">
        <f>SHELL!F12</f>
        <v>COLORWAY 2</v>
      </c>
      <c r="G22" s="114" t="str">
        <f>SHELL!G12</f>
        <v>COLORWAY 3</v>
      </c>
      <c r="H22" s="114" t="str">
        <f>SHELL!H12</f>
        <v>COLORWAY 4</v>
      </c>
      <c r="I22" s="114" t="str">
        <f>SHELL!I12</f>
        <v>COLORWAY 5</v>
      </c>
      <c r="J22" s="117" t="str">
        <f>SHELL!J12</f>
        <v>COLORWAY 6</v>
      </c>
    </row>
    <row r="23" spans="1:10" s="14" customFormat="1" ht="36">
      <c r="A23" s="182" t="s">
        <v>224</v>
      </c>
      <c r="B23" s="182" t="s">
        <v>147</v>
      </c>
      <c r="C23" s="182" t="s">
        <v>228</v>
      </c>
      <c r="D23" s="48" t="s">
        <v>146</v>
      </c>
      <c r="E23" s="187" t="s">
        <v>42</v>
      </c>
      <c r="F23" s="187"/>
      <c r="G23" s="187"/>
      <c r="H23" s="187"/>
      <c r="I23" s="187"/>
      <c r="J23" s="187"/>
    </row>
    <row r="24" spans="1:10" s="14" customFormat="1">
      <c r="A24" s="182" t="s">
        <v>27</v>
      </c>
      <c r="B24" s="44" t="s">
        <v>148</v>
      </c>
      <c r="C24" s="182" t="s">
        <v>151</v>
      </c>
      <c r="D24" s="181">
        <v>1</v>
      </c>
      <c r="E24" s="187" t="s">
        <v>26</v>
      </c>
      <c r="F24" s="187"/>
      <c r="G24" s="187"/>
      <c r="H24" s="187"/>
      <c r="I24" s="187"/>
      <c r="J24" s="187"/>
    </row>
    <row r="25" spans="1:10" s="14" customFormat="1">
      <c r="A25" s="44" t="s">
        <v>149</v>
      </c>
      <c r="B25" s="44" t="s">
        <v>150</v>
      </c>
      <c r="C25" s="182" t="s">
        <v>228</v>
      </c>
      <c r="D25" s="51" t="s">
        <v>114</v>
      </c>
      <c r="E25" s="182" t="s">
        <v>201</v>
      </c>
      <c r="F25" s="246"/>
      <c r="G25" s="246"/>
      <c r="H25" s="246"/>
      <c r="I25" s="246"/>
      <c r="J25" s="246"/>
    </row>
    <row r="26" spans="1:10" s="14" customFormat="1" ht="12.75" thickBot="1">
      <c r="A26" s="17"/>
      <c r="B26" s="17"/>
      <c r="C26" s="17"/>
      <c r="D26" s="66"/>
      <c r="E26" s="17"/>
      <c r="F26" s="17"/>
      <c r="G26" s="17"/>
      <c r="H26" s="17"/>
      <c r="I26" s="17"/>
      <c r="J26" s="17"/>
    </row>
    <row r="27" spans="1:10" s="14" customFormat="1" ht="12.75" thickBot="1">
      <c r="A27" s="60" t="s">
        <v>129</v>
      </c>
      <c r="B27" s="22" t="str">
        <f>B9</f>
        <v>ITEM</v>
      </c>
      <c r="C27" s="22" t="str">
        <f>C9</f>
        <v>SUPPLIER/ REF NUMBER</v>
      </c>
      <c r="D27" s="22" t="str">
        <f>D9</f>
        <v>AMOUNT</v>
      </c>
      <c r="E27" s="22" t="str">
        <f>SHELL!E12</f>
        <v>COLORWAY 1</v>
      </c>
      <c r="F27" s="22" t="str">
        <f>SHELL!F12</f>
        <v>COLORWAY 2</v>
      </c>
      <c r="G27" s="22" t="str">
        <f>SHELL!G12</f>
        <v>COLORWAY 3</v>
      </c>
      <c r="H27" s="22" t="str">
        <f>SHELL!H12</f>
        <v>COLORWAY 4</v>
      </c>
      <c r="I27" s="22" t="str">
        <f>SHELL!I12</f>
        <v>COLORWAY 5</v>
      </c>
      <c r="J27" s="52" t="str">
        <f>SHELL!J12</f>
        <v>COLORWAY 6</v>
      </c>
    </row>
    <row r="28" spans="1:10" s="14" customFormat="1" ht="24">
      <c r="A28" s="244" t="s">
        <v>85</v>
      </c>
      <c r="B28" s="48" t="s">
        <v>29</v>
      </c>
      <c r="C28" s="245"/>
      <c r="D28" s="51" t="s">
        <v>114</v>
      </c>
      <c r="E28" s="48" t="s">
        <v>202</v>
      </c>
      <c r="F28" s="48"/>
      <c r="G28" s="48"/>
      <c r="H28" s="48"/>
      <c r="I28" s="48"/>
      <c r="J28" s="48"/>
    </row>
    <row r="29" spans="1:10" s="14" customFormat="1">
      <c r="A29" s="244"/>
      <c r="B29" s="48"/>
      <c r="C29" s="245"/>
      <c r="D29" s="51"/>
      <c r="E29" s="48"/>
      <c r="F29" s="48"/>
      <c r="G29" s="48"/>
      <c r="H29" s="48"/>
      <c r="I29" s="48"/>
      <c r="J29" s="48"/>
    </row>
    <row r="30" spans="1:10" s="14" customFormat="1" ht="12.75" thickBot="1">
      <c r="A30" s="17"/>
      <c r="B30" s="66"/>
      <c r="C30" s="66"/>
      <c r="D30" s="66"/>
      <c r="E30" s="66"/>
      <c r="F30" s="66"/>
      <c r="G30" s="66"/>
      <c r="H30" s="66"/>
      <c r="I30" s="17"/>
      <c r="J30" s="17"/>
    </row>
    <row r="31" spans="1:10" s="14" customFormat="1" ht="12.75" thickBot="1">
      <c r="A31" s="60" t="s">
        <v>152</v>
      </c>
      <c r="B31" s="22" t="str">
        <f>B9</f>
        <v>ITEM</v>
      </c>
      <c r="C31" s="22" t="str">
        <f>C9</f>
        <v>SUPPLIER/ REF NUMBER</v>
      </c>
      <c r="D31" s="22" t="str">
        <f>D9</f>
        <v>AMOUNT</v>
      </c>
      <c r="E31" s="22" t="str">
        <f>SHELL!E12</f>
        <v>COLORWAY 1</v>
      </c>
      <c r="F31" s="22" t="str">
        <f>SHELL!F12</f>
        <v>COLORWAY 2</v>
      </c>
      <c r="G31" s="22" t="str">
        <f>SHELL!G12</f>
        <v>COLORWAY 3</v>
      </c>
      <c r="H31" s="22" t="str">
        <f>SHELL!H12</f>
        <v>COLORWAY 4</v>
      </c>
      <c r="I31" s="22" t="str">
        <f>SHELL!I12</f>
        <v>COLORWAY 5</v>
      </c>
      <c r="J31" s="22" t="str">
        <f>SHELL!J12</f>
        <v>COLORWAY 6</v>
      </c>
    </row>
    <row r="32" spans="1:10" s="14" customFormat="1" ht="24">
      <c r="A32" s="119" t="s">
        <v>222</v>
      </c>
      <c r="B32" s="51" t="s">
        <v>157</v>
      </c>
      <c r="C32" s="51"/>
      <c r="D32" s="181">
        <v>1</v>
      </c>
      <c r="E32" s="51" t="s">
        <v>132</v>
      </c>
      <c r="F32" s="51"/>
      <c r="G32" s="51"/>
      <c r="H32" s="51"/>
      <c r="I32" s="51"/>
      <c r="J32" s="51"/>
    </row>
    <row r="33" spans="1:10" s="14" customFormat="1" ht="24">
      <c r="A33" s="119" t="s">
        <v>153</v>
      </c>
      <c r="B33" s="51" t="s">
        <v>158</v>
      </c>
      <c r="C33" s="51"/>
      <c r="D33" s="51" t="s">
        <v>114</v>
      </c>
      <c r="E33" s="51" t="s">
        <v>132</v>
      </c>
      <c r="F33" s="51"/>
      <c r="G33" s="51"/>
      <c r="H33" s="51"/>
      <c r="I33" s="51"/>
      <c r="J33" s="51"/>
    </row>
    <row r="34" spans="1:10" s="14" customFormat="1" ht="36">
      <c r="A34" s="244" t="s">
        <v>86</v>
      </c>
      <c r="B34" s="51" t="s">
        <v>158</v>
      </c>
      <c r="C34" s="51"/>
      <c r="D34" s="51" t="s">
        <v>114</v>
      </c>
      <c r="E34" s="51" t="s">
        <v>132</v>
      </c>
      <c r="F34" s="51"/>
      <c r="G34" s="51"/>
      <c r="H34" s="51"/>
      <c r="I34" s="51"/>
      <c r="J34" s="51"/>
    </row>
    <row r="35" spans="1:10" s="14" customFormat="1" ht="24">
      <c r="A35" s="44" t="s">
        <v>223</v>
      </c>
      <c r="B35" s="44" t="s">
        <v>196</v>
      </c>
      <c r="C35" s="44"/>
      <c r="D35" s="51" t="s">
        <v>114</v>
      </c>
      <c r="E35" s="51" t="s">
        <v>132</v>
      </c>
      <c r="F35" s="246"/>
      <c r="G35" s="246"/>
      <c r="H35" s="246"/>
      <c r="I35" s="246"/>
      <c r="J35" s="246"/>
    </row>
    <row r="36" spans="1:10" s="14" customFormat="1" ht="12.75" thickBot="1">
      <c r="A36" s="17"/>
      <c r="B36" s="17"/>
      <c r="C36" s="17"/>
      <c r="D36" s="66"/>
      <c r="E36" s="17"/>
      <c r="F36" s="17"/>
      <c r="G36" s="17"/>
      <c r="H36" s="17"/>
      <c r="I36" s="17"/>
      <c r="J36" s="17"/>
    </row>
    <row r="37" spans="1:10" s="14" customFormat="1" ht="12.75" thickBot="1">
      <c r="A37" s="60" t="s">
        <v>79</v>
      </c>
      <c r="B37" s="22" t="s">
        <v>0</v>
      </c>
      <c r="C37" s="22" t="str">
        <f>C15</f>
        <v>SUPPLIER/ REF NUMBER</v>
      </c>
      <c r="D37" s="22" t="s">
        <v>22</v>
      </c>
      <c r="E37" s="22" t="str">
        <f>SHELL!E12</f>
        <v>COLORWAY 1</v>
      </c>
      <c r="F37" s="22" t="str">
        <f>SHELL!F12</f>
        <v>COLORWAY 2</v>
      </c>
      <c r="G37" s="22" t="str">
        <f>SHELL!G12</f>
        <v>COLORWAY 3</v>
      </c>
      <c r="H37" s="22" t="str">
        <f>SHELL!H12</f>
        <v>COLORWAY 4</v>
      </c>
      <c r="I37" s="22" t="str">
        <f>SHELL!I12</f>
        <v>COLORWAY 5</v>
      </c>
      <c r="J37" s="52" t="str">
        <f>SHELL!J12</f>
        <v>COLORWAY 6</v>
      </c>
    </row>
    <row r="38" spans="1:10" s="14" customFormat="1" ht="48">
      <c r="A38" s="315" t="s">
        <v>31</v>
      </c>
      <c r="B38" s="315" t="s">
        <v>32</v>
      </c>
      <c r="C38" s="186" t="s">
        <v>142</v>
      </c>
      <c r="D38" s="121" t="s">
        <v>176</v>
      </c>
      <c r="E38" s="182" t="s">
        <v>64</v>
      </c>
      <c r="F38" s="315" t="s">
        <v>33</v>
      </c>
      <c r="G38" s="182"/>
      <c r="H38" s="182"/>
      <c r="I38" s="182"/>
      <c r="J38" s="182"/>
    </row>
    <row r="39" spans="1:10" s="14" customFormat="1">
      <c r="A39" s="51" t="s">
        <v>49</v>
      </c>
      <c r="B39" s="182" t="s">
        <v>141</v>
      </c>
      <c r="C39" s="186" t="s">
        <v>142</v>
      </c>
      <c r="D39" s="181" t="s">
        <v>72</v>
      </c>
      <c r="E39" s="182" t="s">
        <v>64</v>
      </c>
      <c r="F39" s="182"/>
      <c r="G39" s="182"/>
      <c r="H39" s="182"/>
      <c r="I39" s="182"/>
      <c r="J39" s="182"/>
    </row>
    <row r="40" spans="1:10" s="14" customFormat="1" ht="24">
      <c r="A40" s="51" t="s">
        <v>140</v>
      </c>
      <c r="B40" s="182" t="s">
        <v>141</v>
      </c>
      <c r="C40" s="186" t="s">
        <v>143</v>
      </c>
      <c r="D40" s="51" t="s">
        <v>197</v>
      </c>
      <c r="E40" s="182" t="s">
        <v>64</v>
      </c>
      <c r="F40" s="182"/>
      <c r="G40" s="182"/>
      <c r="H40" s="182"/>
      <c r="I40" s="182"/>
      <c r="J40" s="182"/>
    </row>
    <row r="41" spans="1:10" s="14" customFormat="1">
      <c r="A41" s="51" t="s">
        <v>50</v>
      </c>
      <c r="B41" s="51"/>
      <c r="C41" s="186" t="s">
        <v>142</v>
      </c>
      <c r="D41" s="121" t="s">
        <v>176</v>
      </c>
      <c r="E41" s="182" t="s">
        <v>64</v>
      </c>
      <c r="F41" s="182"/>
      <c r="G41" s="182"/>
      <c r="H41" s="182"/>
      <c r="I41" s="182"/>
      <c r="J41" s="182"/>
    </row>
    <row r="42" spans="1:10" s="14" customFormat="1">
      <c r="A42" s="51"/>
      <c r="B42" s="51"/>
      <c r="C42" s="186" t="s">
        <v>142</v>
      </c>
      <c r="D42" s="121" t="s">
        <v>176</v>
      </c>
      <c r="E42" s="182" t="s">
        <v>64</v>
      </c>
      <c r="F42" s="182"/>
      <c r="G42" s="182"/>
      <c r="H42" s="182"/>
      <c r="I42" s="182"/>
      <c r="J42" s="182"/>
    </row>
    <row r="43" spans="1:10" s="18" customFormat="1" ht="12.75" thickBot="1">
      <c r="A43" s="17"/>
      <c r="B43" s="17"/>
      <c r="C43" s="17"/>
      <c r="D43" s="66"/>
      <c r="E43" s="17"/>
      <c r="F43" s="17"/>
      <c r="G43" s="17"/>
      <c r="H43" s="17"/>
      <c r="I43" s="17"/>
      <c r="J43" s="17"/>
    </row>
    <row r="44" spans="1:10" s="9" customFormat="1" ht="12.75" thickBot="1">
      <c r="A44" s="60" t="s">
        <v>20</v>
      </c>
      <c r="B44" s="22" t="s">
        <v>198</v>
      </c>
      <c r="C44" s="22" t="s">
        <v>199</v>
      </c>
      <c r="D44" s="22" t="s">
        <v>16</v>
      </c>
      <c r="E44" s="114" t="str">
        <f>SHELL!E12</f>
        <v>COLORWAY 1</v>
      </c>
      <c r="F44" s="114" t="str">
        <f>SHELL!F12</f>
        <v>COLORWAY 2</v>
      </c>
      <c r="G44" s="114" t="str">
        <f>SHELL!G12</f>
        <v>COLORWAY 3</v>
      </c>
      <c r="H44" s="114" t="str">
        <f>SHELL!H12</f>
        <v>COLORWAY 4</v>
      </c>
      <c r="I44" s="114" t="str">
        <f>SHELL!I12</f>
        <v>COLORWAY 5</v>
      </c>
      <c r="J44" s="114" t="str">
        <f>SHELL!J12</f>
        <v>COLORWAY 6</v>
      </c>
    </row>
    <row r="45" spans="1:10" s="9" customFormat="1">
      <c r="A45" s="44" t="s">
        <v>133</v>
      </c>
      <c r="B45" s="44" t="s">
        <v>17</v>
      </c>
      <c r="C45" s="44" t="s">
        <v>205</v>
      </c>
      <c r="D45" s="181">
        <v>1</v>
      </c>
      <c r="E45" s="44" t="s">
        <v>17</v>
      </c>
      <c r="F45" s="44"/>
      <c r="G45" s="44"/>
      <c r="H45" s="44"/>
      <c r="I45" s="44"/>
      <c r="J45" s="44"/>
    </row>
    <row r="46" spans="1:10" s="9" customFormat="1" ht="24">
      <c r="A46" s="44" t="s">
        <v>203</v>
      </c>
      <c r="B46" s="44" t="s">
        <v>204</v>
      </c>
      <c r="C46" s="51" t="s">
        <v>206</v>
      </c>
      <c r="D46" s="181">
        <v>1</v>
      </c>
      <c r="E46" s="51" t="s">
        <v>207</v>
      </c>
      <c r="F46" s="51"/>
      <c r="G46" s="51"/>
      <c r="H46" s="51"/>
      <c r="I46" s="51"/>
      <c r="J46" s="51"/>
    </row>
    <row r="47" spans="1:10" s="9" customFormat="1" ht="24">
      <c r="A47" s="120" t="s">
        <v>208</v>
      </c>
      <c r="B47" s="44" t="s">
        <v>209</v>
      </c>
      <c r="C47" s="44" t="s">
        <v>209</v>
      </c>
      <c r="D47" s="181">
        <v>1</v>
      </c>
      <c r="E47" s="44" t="s">
        <v>209</v>
      </c>
      <c r="F47" s="51"/>
      <c r="G47" s="51"/>
      <c r="H47" s="51"/>
      <c r="I47" s="51"/>
      <c r="J47" s="51"/>
    </row>
    <row r="48" spans="1:10" s="9" customFormat="1" ht="24">
      <c r="A48" s="120" t="s">
        <v>134</v>
      </c>
      <c r="B48" s="44" t="s">
        <v>210</v>
      </c>
      <c r="C48" s="51" t="s">
        <v>177</v>
      </c>
      <c r="D48" s="181">
        <v>1</v>
      </c>
      <c r="E48" s="51" t="s">
        <v>135</v>
      </c>
      <c r="F48" s="51"/>
      <c r="G48" s="51"/>
      <c r="H48" s="51"/>
      <c r="I48" s="51"/>
      <c r="J48" s="51"/>
    </row>
    <row r="49" spans="1:10" s="9" customFormat="1">
      <c r="A49" s="44" t="s">
        <v>171</v>
      </c>
      <c r="B49" s="44" t="s">
        <v>136</v>
      </c>
      <c r="C49" s="51" t="s">
        <v>137</v>
      </c>
      <c r="D49" s="181">
        <v>1</v>
      </c>
      <c r="E49" s="51" t="s">
        <v>136</v>
      </c>
      <c r="F49" s="51"/>
      <c r="G49" s="51"/>
      <c r="H49" s="51"/>
      <c r="I49" s="51"/>
      <c r="J49" s="51"/>
    </row>
    <row r="50" spans="1:10">
      <c r="A50" s="44" t="s">
        <v>171</v>
      </c>
      <c r="B50" s="44" t="s">
        <v>178</v>
      </c>
      <c r="C50" s="51" t="s">
        <v>137</v>
      </c>
      <c r="D50" s="181">
        <v>1</v>
      </c>
      <c r="E50" s="44" t="s">
        <v>178</v>
      </c>
      <c r="F50" s="239"/>
      <c r="G50" s="239"/>
      <c r="H50" s="239"/>
      <c r="I50" s="239"/>
      <c r="J50" s="239"/>
    </row>
    <row r="51" spans="1:10">
      <c r="A51" s="44" t="s">
        <v>171</v>
      </c>
      <c r="B51" s="44" t="s">
        <v>136</v>
      </c>
      <c r="C51" s="51" t="s">
        <v>137</v>
      </c>
      <c r="D51" s="181">
        <v>1</v>
      </c>
      <c r="E51" s="44" t="s">
        <v>136</v>
      </c>
      <c r="F51" s="239"/>
      <c r="G51" s="239"/>
      <c r="H51" s="239"/>
      <c r="I51" s="239"/>
      <c r="J51" s="239"/>
    </row>
    <row r="52" spans="1:10" ht="24">
      <c r="A52" s="44" t="s">
        <v>159</v>
      </c>
      <c r="B52" s="44" t="s">
        <v>160</v>
      </c>
      <c r="C52" s="44" t="s">
        <v>121</v>
      </c>
      <c r="D52" s="181">
        <v>1</v>
      </c>
      <c r="E52" s="44" t="s">
        <v>160</v>
      </c>
      <c r="F52" s="239"/>
      <c r="G52" s="239"/>
      <c r="H52" s="239"/>
      <c r="I52" s="239"/>
      <c r="J52" s="239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3"/>
  <sheetViews>
    <sheetView showGridLines="0" topLeftCell="A8" zoomScaleNormal="125" workbookViewId="0">
      <selection activeCell="B54" sqref="B5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2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1"/>
      <c r="B1" s="124" t="str">
        <f>SHELL!$B$1</f>
        <v>L1 PANT</v>
      </c>
      <c r="C1" s="125"/>
      <c r="D1" s="126"/>
      <c r="E1" s="126"/>
      <c r="F1" s="126"/>
      <c r="G1" s="126"/>
      <c r="H1" s="126"/>
      <c r="I1" s="126"/>
      <c r="J1" s="126"/>
      <c r="K1" s="126"/>
      <c r="L1" s="126"/>
      <c r="M1" s="152"/>
      <c r="N1" s="96"/>
      <c r="O1" s="152"/>
      <c r="P1" s="153"/>
      <c r="Q1" s="152"/>
      <c r="R1" s="152"/>
      <c r="S1" s="152"/>
      <c r="T1" s="154"/>
      <c r="U1" s="56"/>
      <c r="V1" s="57"/>
      <c r="W1" s="57"/>
    </row>
    <row r="2" spans="1:32">
      <c r="A2" s="127"/>
      <c r="B2" s="316" t="str">
        <f>SHELL!B2</f>
        <v>SEASON:</v>
      </c>
      <c r="C2" s="367"/>
      <c r="D2" s="316" t="str">
        <f>SHELL!D2</f>
        <v>WINTER 2017/2018</v>
      </c>
      <c r="E2" s="365"/>
      <c r="F2" s="365"/>
      <c r="G2" s="365"/>
      <c r="H2" s="365"/>
      <c r="I2" s="366"/>
      <c r="J2" s="316" t="str">
        <f>SHELL!F3</f>
        <v>DATE CREATED:</v>
      </c>
      <c r="K2" s="365"/>
      <c r="L2" s="365"/>
      <c r="M2" s="365"/>
      <c r="N2" s="365"/>
      <c r="O2" s="366"/>
      <c r="P2" s="352"/>
      <c r="Q2" s="353"/>
      <c r="R2" s="353"/>
      <c r="S2" s="353"/>
      <c r="T2" s="354"/>
      <c r="U2" s="58"/>
      <c r="V2" s="55"/>
      <c r="W2" s="57"/>
    </row>
    <row r="3" spans="1:32">
      <c r="A3" s="128"/>
      <c r="B3" s="318" t="str">
        <f>SHELL!B3</f>
        <v>STYLE NUMBER:</v>
      </c>
      <c r="C3" s="368"/>
      <c r="D3" s="318" t="str">
        <f>SHELL!D3</f>
        <v>L1-210-17</v>
      </c>
      <c r="E3" s="350"/>
      <c r="F3" s="350"/>
      <c r="G3" s="350"/>
      <c r="H3" s="350"/>
      <c r="I3" s="351"/>
      <c r="J3" s="318" t="str">
        <f>SHELL!F4</f>
        <v>DATE REVISED:</v>
      </c>
      <c r="K3" s="350"/>
      <c r="L3" s="350"/>
      <c r="M3" s="350"/>
      <c r="N3" s="350"/>
      <c r="O3" s="351"/>
      <c r="P3" s="355"/>
      <c r="Q3" s="356"/>
      <c r="R3" s="356"/>
      <c r="S3" s="356"/>
      <c r="T3" s="357"/>
      <c r="U3" s="58"/>
      <c r="V3" s="56"/>
      <c r="W3" s="57"/>
    </row>
    <row r="4" spans="1:32" ht="33.950000000000003" customHeight="1">
      <c r="A4" s="128"/>
      <c r="B4" s="318" t="str">
        <f>SHELL!B4</f>
        <v>STYLE NAME:</v>
      </c>
      <c r="C4" s="368"/>
      <c r="D4" s="318" t="str">
        <f>SHELL!D4</f>
        <v>THUNDER PANT</v>
      </c>
      <c r="E4" s="350"/>
      <c r="F4" s="350"/>
      <c r="G4" s="350"/>
      <c r="H4" s="350"/>
      <c r="I4" s="351"/>
      <c r="J4" s="318" t="str">
        <f>SHELL!F5</f>
        <v>BLOCK:</v>
      </c>
      <c r="K4" s="350"/>
      <c r="L4" s="350"/>
      <c r="M4" s="350"/>
      <c r="N4" s="350"/>
      <c r="O4" s="351"/>
      <c r="P4" s="358" t="str">
        <f>SHELL!H5</f>
        <v>L1-206-16 THUNDER REFERENCE SAMPLE</v>
      </c>
      <c r="Q4" s="359"/>
      <c r="R4" s="359"/>
      <c r="S4" s="359"/>
      <c r="T4" s="360"/>
      <c r="U4" s="58"/>
      <c r="V4" s="55"/>
      <c r="W4" s="57"/>
    </row>
    <row r="5" spans="1:32" s="13" customFormat="1">
      <c r="A5" s="129"/>
      <c r="B5" s="318" t="s">
        <v>78</v>
      </c>
      <c r="C5" s="368"/>
      <c r="D5" s="318" t="s">
        <v>23</v>
      </c>
      <c r="E5" s="350"/>
      <c r="F5" s="350"/>
      <c r="G5" s="350"/>
      <c r="H5" s="350"/>
      <c r="I5" s="351"/>
      <c r="J5" s="318" t="str">
        <f>SHELL!F6</f>
        <v>FIT:</v>
      </c>
      <c r="K5" s="350"/>
      <c r="L5" s="350"/>
      <c r="M5" s="350"/>
      <c r="N5" s="350"/>
      <c r="O5" s="351"/>
      <c r="P5" s="339" t="str">
        <f>SHELL!H6</f>
        <v>SKINNY FIT</v>
      </c>
      <c r="Q5" s="361"/>
      <c r="R5" s="361"/>
      <c r="S5" s="361"/>
      <c r="T5" s="362"/>
      <c r="U5" s="58"/>
      <c r="V5" s="55"/>
      <c r="W5" s="57"/>
      <c r="X5" s="34"/>
      <c r="Y5" s="34"/>
      <c r="Z5" s="34"/>
      <c r="AA5" s="34"/>
      <c r="AB5" s="34"/>
      <c r="AC5" s="34"/>
      <c r="AD5" s="34"/>
      <c r="AE5" s="34"/>
      <c r="AF5" s="34"/>
    </row>
    <row r="6" spans="1:32" s="13" customFormat="1" ht="267" customHeight="1" thickBot="1">
      <c r="B6" s="39"/>
      <c r="C6" s="47"/>
      <c r="D6" s="11"/>
      <c r="E6" s="8"/>
      <c r="F6" s="20"/>
      <c r="P6" s="46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s="13" customFormat="1" ht="29.1" customHeight="1" thickBot="1">
      <c r="B7" s="39"/>
      <c r="C7" s="47"/>
      <c r="D7" s="11"/>
      <c r="E7" s="169"/>
      <c r="F7" s="166" t="s">
        <v>36</v>
      </c>
      <c r="G7" s="167"/>
      <c r="H7" s="168"/>
      <c r="I7" s="166" t="s">
        <v>37</v>
      </c>
      <c r="J7" s="167"/>
      <c r="K7" s="168"/>
      <c r="L7" s="166" t="s">
        <v>38</v>
      </c>
      <c r="M7" s="167"/>
      <c r="N7" s="168"/>
      <c r="O7" s="166" t="s">
        <v>70</v>
      </c>
      <c r="P7" s="167"/>
      <c r="Q7" s="168"/>
      <c r="R7" s="166" t="s">
        <v>195</v>
      </c>
      <c r="S7" s="167"/>
      <c r="T7" s="170" t="s">
        <v>53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13" customFormat="1" ht="23.1" customHeight="1" thickBot="1">
      <c r="B8" s="11"/>
      <c r="C8" s="33"/>
      <c r="D8" s="11"/>
      <c r="E8" s="255" t="s">
        <v>25</v>
      </c>
      <c r="F8" s="348">
        <v>42414</v>
      </c>
      <c r="G8" s="349"/>
      <c r="H8" s="255" t="s">
        <v>25</v>
      </c>
      <c r="I8" s="348"/>
      <c r="J8" s="349"/>
      <c r="K8" s="255" t="s">
        <v>25</v>
      </c>
      <c r="L8" s="348"/>
      <c r="M8" s="349"/>
      <c r="N8" s="255" t="s">
        <v>213</v>
      </c>
      <c r="O8" s="363"/>
      <c r="P8" s="364"/>
      <c r="Q8" s="255" t="s">
        <v>25</v>
      </c>
      <c r="R8" s="348"/>
      <c r="S8" s="349"/>
      <c r="T8" s="256"/>
      <c r="U8" s="165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59.1" customHeight="1" thickBot="1">
      <c r="B9" s="41"/>
      <c r="C9" s="7"/>
      <c r="D9" s="146" t="s">
        <v>113</v>
      </c>
      <c r="E9" s="278" t="s">
        <v>69</v>
      </c>
      <c r="F9" s="279" t="s">
        <v>154</v>
      </c>
      <c r="G9" s="280" t="s">
        <v>111</v>
      </c>
      <c r="H9" s="278" t="s">
        <v>110</v>
      </c>
      <c r="I9" s="279" t="s">
        <v>154</v>
      </c>
      <c r="J9" s="280" t="s">
        <v>111</v>
      </c>
      <c r="K9" s="278" t="s">
        <v>110</v>
      </c>
      <c r="L9" s="279" t="s">
        <v>154</v>
      </c>
      <c r="M9" s="280" t="s">
        <v>111</v>
      </c>
      <c r="N9" s="278" t="s">
        <v>110</v>
      </c>
      <c r="O9" s="279" t="s">
        <v>154</v>
      </c>
      <c r="P9" s="280" t="s">
        <v>111</v>
      </c>
      <c r="Q9" s="278" t="s">
        <v>110</v>
      </c>
      <c r="R9" s="279" t="s">
        <v>154</v>
      </c>
      <c r="S9" s="280" t="s">
        <v>111</v>
      </c>
      <c r="T9" s="281" t="s">
        <v>96</v>
      </c>
    </row>
    <row r="10" spans="1:32" ht="17.100000000000001" customHeight="1">
      <c r="A10" s="200" t="s">
        <v>116</v>
      </c>
      <c r="B10" s="375" t="s">
        <v>190</v>
      </c>
      <c r="C10" s="376"/>
      <c r="D10" s="171">
        <v>0.25</v>
      </c>
      <c r="E10" s="197">
        <v>17.75</v>
      </c>
      <c r="F10" s="209">
        <v>18.25</v>
      </c>
      <c r="G10" s="196">
        <v>17.75</v>
      </c>
      <c r="H10" s="263">
        <v>17.75</v>
      </c>
      <c r="I10" s="209"/>
      <c r="J10" s="272"/>
      <c r="K10" s="197"/>
      <c r="L10" s="209"/>
      <c r="M10" s="196"/>
      <c r="N10" s="197"/>
      <c r="O10" s="209"/>
      <c r="P10" s="196"/>
      <c r="Q10" s="197"/>
      <c r="R10" s="209"/>
      <c r="S10" s="196"/>
      <c r="T10" s="148"/>
    </row>
    <row r="11" spans="1:32" ht="27" customHeight="1">
      <c r="A11" s="199" t="s">
        <v>117</v>
      </c>
      <c r="B11" s="373" t="s">
        <v>211</v>
      </c>
      <c r="C11" s="377"/>
      <c r="D11" s="140">
        <v>0.25</v>
      </c>
      <c r="E11" s="132">
        <v>21.75</v>
      </c>
      <c r="F11" s="133">
        <v>21.75</v>
      </c>
      <c r="G11" s="162"/>
      <c r="H11" s="133">
        <v>21.75</v>
      </c>
      <c r="I11" s="133"/>
      <c r="J11" s="270"/>
      <c r="K11" s="132"/>
      <c r="L11" s="133"/>
      <c r="M11" s="162"/>
      <c r="N11" s="132"/>
      <c r="O11" s="133"/>
      <c r="P11" s="162"/>
      <c r="Q11" s="132"/>
      <c r="R11" s="133"/>
      <c r="S11" s="162"/>
      <c r="T11" s="141"/>
    </row>
    <row r="12" spans="1:32" ht="20.100000000000001" customHeight="1">
      <c r="A12" s="199" t="s">
        <v>118</v>
      </c>
      <c r="B12" s="373" t="s">
        <v>52</v>
      </c>
      <c r="C12" s="374"/>
      <c r="D12" s="148">
        <v>0.125</v>
      </c>
      <c r="E12" s="132">
        <v>12.5</v>
      </c>
      <c r="F12" s="133">
        <v>12.25</v>
      </c>
      <c r="G12" s="162">
        <v>12.5</v>
      </c>
      <c r="H12" s="133">
        <v>12.5</v>
      </c>
      <c r="I12" s="133"/>
      <c r="J12" s="270"/>
      <c r="K12" s="132"/>
      <c r="L12" s="133"/>
      <c r="M12" s="162"/>
      <c r="N12" s="132"/>
      <c r="O12" s="133"/>
      <c r="P12" s="162"/>
      <c r="Q12" s="132"/>
      <c r="R12" s="133"/>
      <c r="S12" s="162"/>
      <c r="T12" s="141"/>
    </row>
    <row r="13" spans="1:32" ht="38.1" customHeight="1">
      <c r="A13" s="199" t="s">
        <v>56</v>
      </c>
      <c r="B13" s="373" t="s">
        <v>180</v>
      </c>
      <c r="C13" s="374"/>
      <c r="D13" s="148">
        <v>0.125</v>
      </c>
      <c r="E13" s="132">
        <v>8.5</v>
      </c>
      <c r="F13" s="133">
        <v>8.5</v>
      </c>
      <c r="G13" s="162"/>
      <c r="H13" s="133">
        <v>8.5</v>
      </c>
      <c r="I13" s="133"/>
      <c r="J13" s="270"/>
      <c r="K13" s="132"/>
      <c r="L13" s="133"/>
      <c r="M13" s="162"/>
      <c r="N13" s="132"/>
      <c r="O13" s="133"/>
      <c r="P13" s="162"/>
      <c r="Q13" s="132"/>
      <c r="R13" s="133"/>
      <c r="S13" s="162"/>
      <c r="T13" s="141"/>
      <c r="U13" s="282"/>
    </row>
    <row r="14" spans="1:32" ht="18" customHeight="1">
      <c r="A14" s="199" t="s">
        <v>57</v>
      </c>
      <c r="B14" s="373" t="s">
        <v>73</v>
      </c>
      <c r="C14" s="374"/>
      <c r="D14" s="148">
        <v>0.125</v>
      </c>
      <c r="E14" s="132">
        <v>10.75</v>
      </c>
      <c r="F14" s="133">
        <v>10.75</v>
      </c>
      <c r="G14" s="162"/>
      <c r="H14" s="133">
        <v>10.75</v>
      </c>
      <c r="I14" s="133"/>
      <c r="J14" s="270"/>
      <c r="K14" s="132"/>
      <c r="L14" s="133"/>
      <c r="M14" s="162"/>
      <c r="N14" s="132"/>
      <c r="O14" s="133"/>
      <c r="P14" s="162"/>
      <c r="Q14" s="132"/>
      <c r="R14" s="133"/>
      <c r="S14" s="162"/>
      <c r="T14" s="141"/>
    </row>
    <row r="15" spans="1:32" ht="17.100000000000001" customHeight="1">
      <c r="A15" s="202" t="s">
        <v>93</v>
      </c>
      <c r="B15" s="371" t="s">
        <v>21</v>
      </c>
      <c r="C15" s="372"/>
      <c r="D15" s="147">
        <v>0.25</v>
      </c>
      <c r="E15" s="135">
        <v>33.5</v>
      </c>
      <c r="F15" s="133">
        <v>33.5</v>
      </c>
      <c r="G15" s="193"/>
      <c r="H15" s="133">
        <v>33.5</v>
      </c>
      <c r="I15" s="133"/>
      <c r="J15" s="271"/>
      <c r="K15" s="135"/>
      <c r="L15" s="192"/>
      <c r="M15" s="193"/>
      <c r="N15" s="135"/>
      <c r="O15" s="133"/>
      <c r="P15" s="193"/>
      <c r="Q15" s="135"/>
      <c r="R15" s="192"/>
      <c r="S15" s="193"/>
      <c r="T15" s="194"/>
    </row>
    <row r="16" spans="1:32" s="189" customFormat="1" ht="5.0999999999999996" customHeight="1">
      <c r="A16" s="217"/>
      <c r="B16" s="257"/>
      <c r="C16" s="216"/>
      <c r="D16" s="253"/>
      <c r="E16" s="83"/>
      <c r="F16" s="83"/>
      <c r="G16" s="207"/>
      <c r="H16" s="83"/>
      <c r="I16" s="276"/>
      <c r="J16" s="207"/>
      <c r="K16" s="83"/>
      <c r="L16" s="83"/>
      <c r="M16" s="207"/>
      <c r="N16" s="83"/>
      <c r="O16" s="83"/>
      <c r="P16" s="207"/>
      <c r="Q16" s="83"/>
      <c r="R16" s="83"/>
      <c r="S16" s="207"/>
      <c r="T16" s="283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</row>
    <row r="17" spans="1:32" ht="18.95" customHeight="1">
      <c r="A17" s="201" t="s">
        <v>94</v>
      </c>
      <c r="B17" s="369" t="s">
        <v>181</v>
      </c>
      <c r="C17" s="370"/>
      <c r="D17" s="148">
        <v>0.125</v>
      </c>
      <c r="E17" s="197">
        <v>10</v>
      </c>
      <c r="F17" s="195">
        <v>10.25</v>
      </c>
      <c r="G17" s="196">
        <v>10</v>
      </c>
      <c r="H17" s="195">
        <v>10</v>
      </c>
      <c r="I17" s="277"/>
      <c r="J17" s="272"/>
      <c r="K17" s="197"/>
      <c r="L17" s="195"/>
      <c r="M17" s="196"/>
      <c r="N17" s="197"/>
      <c r="O17" s="195"/>
      <c r="P17" s="196"/>
      <c r="Q17" s="197"/>
      <c r="R17" s="195"/>
      <c r="S17" s="196"/>
      <c r="T17" s="198"/>
    </row>
    <row r="18" spans="1:32" ht="20.100000000000001" customHeight="1">
      <c r="A18" s="202" t="s">
        <v>95</v>
      </c>
      <c r="B18" s="371" t="s">
        <v>182</v>
      </c>
      <c r="C18" s="372"/>
      <c r="D18" s="140">
        <v>0.125</v>
      </c>
      <c r="E18" s="135">
        <v>14.75</v>
      </c>
      <c r="F18" s="208">
        <v>14.75</v>
      </c>
      <c r="G18" s="193"/>
      <c r="H18" s="208">
        <v>14.75</v>
      </c>
      <c r="I18" s="277"/>
      <c r="J18" s="271"/>
      <c r="K18" s="135"/>
      <c r="L18" s="208"/>
      <c r="M18" s="193"/>
      <c r="N18" s="135"/>
      <c r="O18" s="208"/>
      <c r="P18" s="193"/>
      <c r="Q18" s="135"/>
      <c r="R18" s="208"/>
      <c r="S18" s="193"/>
      <c r="T18" s="194"/>
    </row>
    <row r="19" spans="1:32" ht="18.95" customHeight="1">
      <c r="A19" s="202"/>
      <c r="B19" s="371" t="s">
        <v>183</v>
      </c>
      <c r="C19" s="372"/>
      <c r="D19" s="191">
        <v>0.125</v>
      </c>
      <c r="E19" s="135">
        <v>3.5</v>
      </c>
      <c r="F19" s="208">
        <v>3.5</v>
      </c>
      <c r="G19" s="193"/>
      <c r="H19" s="208">
        <v>3.5</v>
      </c>
      <c r="I19" s="277"/>
      <c r="J19" s="271"/>
      <c r="K19" s="135"/>
      <c r="L19" s="208"/>
      <c r="M19" s="193"/>
      <c r="N19" s="135"/>
      <c r="O19" s="208"/>
      <c r="P19" s="193"/>
      <c r="Q19" s="135"/>
      <c r="R19" s="208"/>
      <c r="S19" s="193"/>
      <c r="T19" s="194"/>
    </row>
    <row r="20" spans="1:32" s="189" customFormat="1" ht="3.95" customHeight="1">
      <c r="A20" s="217"/>
      <c r="B20" s="257"/>
      <c r="C20" s="216"/>
      <c r="D20" s="253"/>
      <c r="E20" s="83"/>
      <c r="F20" s="83"/>
      <c r="G20" s="207"/>
      <c r="H20" s="83"/>
      <c r="I20" s="276"/>
      <c r="J20" s="207"/>
      <c r="K20" s="83"/>
      <c r="L20" s="83"/>
      <c r="M20" s="207"/>
      <c r="N20" s="83"/>
      <c r="O20" s="83"/>
      <c r="P20" s="207"/>
      <c r="Q20" s="83"/>
      <c r="R20" s="83"/>
      <c r="S20" s="207"/>
      <c r="T20" s="284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</row>
    <row r="21" spans="1:32" ht="17.100000000000001" customHeight="1">
      <c r="A21" s="201" t="s">
        <v>58</v>
      </c>
      <c r="B21" s="369" t="s">
        <v>74</v>
      </c>
      <c r="C21" s="370"/>
      <c r="D21" s="148">
        <v>0.125</v>
      </c>
      <c r="E21" s="197">
        <v>1.625</v>
      </c>
      <c r="F21" s="208">
        <v>1.625</v>
      </c>
      <c r="G21" s="196"/>
      <c r="H21" s="263">
        <v>1.625</v>
      </c>
      <c r="I21" s="133"/>
      <c r="J21" s="272"/>
      <c r="K21" s="197"/>
      <c r="L21" s="209"/>
      <c r="M21" s="196"/>
      <c r="N21" s="197"/>
      <c r="O21" s="208"/>
      <c r="P21" s="196"/>
      <c r="Q21" s="197"/>
      <c r="R21" s="209"/>
      <c r="S21" s="196"/>
      <c r="T21" s="148"/>
    </row>
    <row r="22" spans="1:32" ht="17.100000000000001" customHeight="1">
      <c r="A22" s="199" t="s">
        <v>59</v>
      </c>
      <c r="B22" s="373" t="s">
        <v>75</v>
      </c>
      <c r="C22" s="374"/>
      <c r="D22" s="140">
        <v>0.125</v>
      </c>
      <c r="E22" s="132">
        <v>1.625</v>
      </c>
      <c r="F22" s="208">
        <v>1.625</v>
      </c>
      <c r="G22" s="162"/>
      <c r="H22" s="264">
        <v>1.625</v>
      </c>
      <c r="I22" s="133"/>
      <c r="J22" s="270"/>
      <c r="K22" s="132"/>
      <c r="L22" s="133"/>
      <c r="M22" s="162"/>
      <c r="N22" s="132"/>
      <c r="O22" s="208"/>
      <c r="P22" s="162"/>
      <c r="Q22" s="132"/>
      <c r="R22" s="133"/>
      <c r="S22" s="162"/>
      <c r="T22" s="140"/>
    </row>
    <row r="23" spans="1:32" ht="17.100000000000001" customHeight="1">
      <c r="A23" s="199" t="s">
        <v>60</v>
      </c>
      <c r="B23" s="373" t="s">
        <v>76</v>
      </c>
      <c r="C23" s="374"/>
      <c r="D23" s="140">
        <v>0.125</v>
      </c>
      <c r="E23" s="132">
        <v>2.875</v>
      </c>
      <c r="F23" s="133">
        <v>2.875</v>
      </c>
      <c r="G23" s="162"/>
      <c r="H23" s="264">
        <v>2.875</v>
      </c>
      <c r="I23" s="133"/>
      <c r="J23" s="270"/>
      <c r="K23" s="132"/>
      <c r="L23" s="133"/>
      <c r="M23" s="162"/>
      <c r="N23" s="132"/>
      <c r="O23" s="133"/>
      <c r="P23" s="162"/>
      <c r="Q23" s="132"/>
      <c r="R23" s="133"/>
      <c r="S23" s="162"/>
      <c r="T23" s="140"/>
    </row>
    <row r="24" spans="1:32" ht="17.100000000000001" customHeight="1">
      <c r="A24" s="202" t="s">
        <v>54</v>
      </c>
      <c r="B24" s="373" t="s">
        <v>77</v>
      </c>
      <c r="C24" s="374"/>
      <c r="D24" s="140">
        <v>0.125</v>
      </c>
      <c r="E24" s="132">
        <v>1.5</v>
      </c>
      <c r="F24" s="133">
        <v>1.5</v>
      </c>
      <c r="G24" s="162">
        <v>1</v>
      </c>
      <c r="H24" s="264">
        <v>1</v>
      </c>
      <c r="I24" s="133"/>
      <c r="J24" s="270"/>
      <c r="K24" s="132"/>
      <c r="L24" s="133"/>
      <c r="M24" s="162"/>
      <c r="N24" s="132"/>
      <c r="O24" s="133"/>
      <c r="P24" s="162"/>
      <c r="Q24" s="132"/>
      <c r="R24" s="133"/>
      <c r="S24" s="162"/>
      <c r="T24" s="140"/>
    </row>
    <row r="25" spans="1:32" ht="17.100000000000001" customHeight="1">
      <c r="A25" s="202" t="s">
        <v>55</v>
      </c>
      <c r="B25" s="373" t="s">
        <v>67</v>
      </c>
      <c r="C25" s="374"/>
      <c r="D25" s="140">
        <v>0.125</v>
      </c>
      <c r="E25" s="132">
        <v>2.875</v>
      </c>
      <c r="F25" s="133">
        <v>2.875</v>
      </c>
      <c r="G25" s="162"/>
      <c r="H25" s="265">
        <v>2.875</v>
      </c>
      <c r="I25" s="133"/>
      <c r="J25" s="270"/>
      <c r="K25" s="132"/>
      <c r="L25" s="133"/>
      <c r="M25" s="162"/>
      <c r="N25" s="132"/>
      <c r="O25" s="133"/>
      <c r="P25" s="162"/>
      <c r="Q25" s="132"/>
      <c r="R25" s="133"/>
      <c r="S25" s="162"/>
      <c r="T25" s="142"/>
    </row>
    <row r="26" spans="1:32" ht="17.100000000000001" customHeight="1">
      <c r="A26" s="202" t="s">
        <v>61</v>
      </c>
      <c r="B26" s="371" t="s">
        <v>68</v>
      </c>
      <c r="C26" s="372"/>
      <c r="D26" s="147">
        <v>0.125</v>
      </c>
      <c r="E26" s="135">
        <v>1.5</v>
      </c>
      <c r="F26" s="192">
        <v>1.5</v>
      </c>
      <c r="G26" s="193">
        <v>1</v>
      </c>
      <c r="H26" s="266">
        <v>1</v>
      </c>
      <c r="I26" s="133"/>
      <c r="J26" s="271"/>
      <c r="K26" s="135"/>
      <c r="L26" s="192"/>
      <c r="M26" s="193"/>
      <c r="N26" s="135"/>
      <c r="O26" s="192"/>
      <c r="P26" s="193"/>
      <c r="Q26" s="135"/>
      <c r="R26" s="192"/>
      <c r="S26" s="193"/>
      <c r="T26" s="147"/>
    </row>
    <row r="27" spans="1:32" s="189" customFormat="1" ht="3.95" customHeight="1">
      <c r="A27" s="217"/>
      <c r="B27" s="257"/>
      <c r="C27" s="216"/>
      <c r="D27" s="253"/>
      <c r="E27" s="83"/>
      <c r="F27" s="83"/>
      <c r="G27" s="207"/>
      <c r="H27" s="83"/>
      <c r="I27" s="276"/>
      <c r="J27" s="207"/>
      <c r="K27" s="83"/>
      <c r="L27" s="83"/>
      <c r="M27" s="207"/>
      <c r="N27" s="83"/>
      <c r="O27" s="83"/>
      <c r="P27" s="207"/>
      <c r="Q27" s="83"/>
      <c r="R27" s="83"/>
      <c r="S27" s="207"/>
      <c r="T27" s="284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</row>
    <row r="28" spans="1:32" ht="17.100000000000001" customHeight="1">
      <c r="A28" s="201" t="s">
        <v>168</v>
      </c>
      <c r="B28" s="369" t="s">
        <v>18</v>
      </c>
      <c r="C28" s="370"/>
      <c r="D28" s="191">
        <v>0.25</v>
      </c>
      <c r="E28" s="197"/>
      <c r="F28" s="209">
        <v>8</v>
      </c>
      <c r="G28" s="196">
        <v>7.5</v>
      </c>
      <c r="H28" s="263">
        <v>7.5</v>
      </c>
      <c r="I28" s="133"/>
      <c r="J28" s="272"/>
      <c r="K28" s="197"/>
      <c r="L28" s="209"/>
      <c r="M28" s="196"/>
      <c r="N28" s="197"/>
      <c r="O28" s="209"/>
      <c r="P28" s="196"/>
      <c r="Q28" s="197"/>
      <c r="R28" s="209"/>
      <c r="S28" s="196"/>
      <c r="T28" s="148"/>
    </row>
    <row r="29" spans="1:32" ht="17.100000000000001" customHeight="1">
      <c r="A29" s="202" t="s">
        <v>169</v>
      </c>
      <c r="B29" s="371" t="s">
        <v>167</v>
      </c>
      <c r="C29" s="372"/>
      <c r="D29" s="147">
        <v>0.25</v>
      </c>
      <c r="E29" s="135"/>
      <c r="F29" s="192">
        <v>12.5</v>
      </c>
      <c r="G29" s="193"/>
      <c r="H29" s="266">
        <v>12.5</v>
      </c>
      <c r="I29" s="133"/>
      <c r="J29" s="271"/>
      <c r="K29" s="135"/>
      <c r="L29" s="192"/>
      <c r="M29" s="193"/>
      <c r="N29" s="135"/>
      <c r="O29" s="192"/>
      <c r="P29" s="193"/>
      <c r="Q29" s="135"/>
      <c r="R29" s="192"/>
      <c r="S29" s="193"/>
      <c r="T29" s="147"/>
    </row>
    <row r="30" spans="1:32" ht="3.95" customHeight="1">
      <c r="A30" s="286"/>
      <c r="B30" s="248"/>
      <c r="C30" s="287"/>
      <c r="D30" s="253"/>
      <c r="E30" s="83"/>
      <c r="F30" s="83"/>
      <c r="G30" s="207"/>
      <c r="H30" s="83"/>
      <c r="I30" s="276"/>
      <c r="J30" s="207"/>
      <c r="K30" s="83"/>
      <c r="L30" s="83"/>
      <c r="M30" s="207"/>
      <c r="N30" s="83"/>
      <c r="O30" s="83"/>
      <c r="P30" s="207"/>
      <c r="Q30" s="83"/>
      <c r="R30" s="83"/>
      <c r="S30" s="207"/>
      <c r="T30" s="283"/>
    </row>
    <row r="31" spans="1:32" ht="17.100000000000001" customHeight="1">
      <c r="A31" s="247"/>
      <c r="B31" s="130" t="str">
        <f>TRIMS!A10</f>
        <v xml:space="preserve">FLY </v>
      </c>
      <c r="C31" s="288" t="str">
        <f>TRIMS!B10</f>
        <v xml:space="preserve">#5 COIL </v>
      </c>
      <c r="D31" s="148">
        <v>0.125</v>
      </c>
      <c r="E31" s="197">
        <v>6</v>
      </c>
      <c r="F31" s="210">
        <v>6</v>
      </c>
      <c r="G31" s="211"/>
      <c r="H31" s="267">
        <v>6</v>
      </c>
      <c r="I31" s="134"/>
      <c r="J31" s="273"/>
      <c r="K31" s="197"/>
      <c r="L31" s="210"/>
      <c r="M31" s="211"/>
      <c r="N31" s="197"/>
      <c r="O31" s="210"/>
      <c r="P31" s="211"/>
      <c r="Q31" s="197"/>
      <c r="R31" s="210"/>
      <c r="S31" s="211"/>
      <c r="T31" s="212"/>
    </row>
    <row r="32" spans="1:32" ht="15.95" customHeight="1">
      <c r="A32" s="145"/>
      <c r="B32" s="130" t="str">
        <f>TRIMS!A11</f>
        <v>LEG POCKET</v>
      </c>
      <c r="C32" s="288" t="str">
        <f>TRIMS!B11</f>
        <v>#3 COIL</v>
      </c>
      <c r="D32" s="148">
        <v>0.125</v>
      </c>
      <c r="E32" s="285">
        <v>5.5</v>
      </c>
      <c r="F32" s="133">
        <v>5.5</v>
      </c>
      <c r="G32" s="163"/>
      <c r="H32" s="132">
        <v>5.5</v>
      </c>
      <c r="I32" s="134"/>
      <c r="J32" s="274"/>
      <c r="K32" s="132"/>
      <c r="L32" s="134"/>
      <c r="M32" s="163"/>
      <c r="N32" s="132"/>
      <c r="O32" s="134"/>
      <c r="P32" s="163"/>
      <c r="Q32" s="132"/>
      <c r="R32" s="134"/>
      <c r="S32" s="163"/>
      <c r="T32" s="143"/>
    </row>
    <row r="33" spans="1:20">
      <c r="A33" s="145"/>
      <c r="B33" s="130" t="str">
        <f>TRIMS!A12</f>
        <v>RIGHT BACK POCKET</v>
      </c>
      <c r="C33" s="288" t="str">
        <f>TRIMS!B12</f>
        <v>#5 COIL</v>
      </c>
      <c r="D33" s="148">
        <v>0.125</v>
      </c>
      <c r="E33" s="132">
        <v>6</v>
      </c>
      <c r="F33" s="134">
        <v>6</v>
      </c>
      <c r="G33" s="163"/>
      <c r="H33" s="268">
        <v>6</v>
      </c>
      <c r="I33" s="134"/>
      <c r="J33" s="274"/>
      <c r="K33" s="132"/>
      <c r="L33" s="134"/>
      <c r="M33" s="163"/>
      <c r="N33" s="132"/>
      <c r="O33" s="134"/>
      <c r="P33" s="163"/>
      <c r="Q33" s="132"/>
      <c r="R33" s="134"/>
      <c r="S33" s="163"/>
      <c r="T33" s="143"/>
    </row>
    <row r="34" spans="1:20" customFormat="1" ht="15" customHeight="1" thickBot="1">
      <c r="A34" s="289"/>
      <c r="B34" s="290" t="str">
        <f>TRIMS!A13</f>
        <v>HEM</v>
      </c>
      <c r="C34" s="291" t="str">
        <f>TRIMS!B13</f>
        <v>#5 COIL</v>
      </c>
      <c r="D34" s="254">
        <v>0.125</v>
      </c>
      <c r="E34" s="136">
        <v>8</v>
      </c>
      <c r="F34" s="137">
        <v>8</v>
      </c>
      <c r="G34" s="164"/>
      <c r="H34" s="269">
        <v>8</v>
      </c>
      <c r="I34" s="137"/>
      <c r="J34" s="275"/>
      <c r="K34" s="136"/>
      <c r="L34" s="137"/>
      <c r="M34" s="164"/>
      <c r="N34" s="136"/>
      <c r="O34" s="137"/>
      <c r="P34" s="164"/>
      <c r="Q34" s="136"/>
      <c r="R34" s="137"/>
      <c r="S34" s="164"/>
      <c r="T34" s="144"/>
    </row>
    <row r="35" spans="1:20" customFormat="1">
      <c r="P35" s="43"/>
    </row>
    <row r="36" spans="1:20" customFormat="1">
      <c r="A36" s="138"/>
      <c r="P36" s="43"/>
    </row>
    <row r="37" spans="1:20" customFormat="1">
      <c r="A37" s="139"/>
      <c r="P37" s="43"/>
    </row>
    <row r="38" spans="1:20" customFormat="1">
      <c r="A38" s="139"/>
      <c r="P38" s="43"/>
    </row>
    <row r="39" spans="1:20" customFormat="1">
      <c r="A39" s="139"/>
      <c r="P39" s="43"/>
    </row>
    <row r="40" spans="1:20" customFormat="1">
      <c r="A40" s="139"/>
      <c r="P40" s="43"/>
    </row>
    <row r="41" spans="1:20" customFormat="1">
      <c r="A41" s="139"/>
      <c r="P41" s="43"/>
    </row>
    <row r="42" spans="1:20" customFormat="1">
      <c r="P42" s="43"/>
    </row>
    <row r="43" spans="1:20" customFormat="1">
      <c r="P43" s="43"/>
    </row>
    <row r="44" spans="1:20" customFormat="1">
      <c r="P44" s="43"/>
    </row>
    <row r="45" spans="1:20" customFormat="1">
      <c r="P45" s="43"/>
    </row>
    <row r="46" spans="1:20" customFormat="1">
      <c r="P46" s="43"/>
    </row>
    <row r="47" spans="1:20" customFormat="1">
      <c r="P47" s="43"/>
    </row>
    <row r="48" spans="1:20" customFormat="1">
      <c r="P48" s="43"/>
    </row>
    <row r="49" spans="16:16" customFormat="1">
      <c r="P49" s="43"/>
    </row>
    <row r="50" spans="16:16" customFormat="1">
      <c r="P50" s="43"/>
    </row>
    <row r="51" spans="16:16" customFormat="1">
      <c r="P51" s="43"/>
    </row>
    <row r="52" spans="16:16" customFormat="1">
      <c r="P52" s="43"/>
    </row>
    <row r="53" spans="16:16" customFormat="1">
      <c r="P53" s="43"/>
    </row>
    <row r="54" spans="16:16" customFormat="1">
      <c r="P54" s="43"/>
    </row>
    <row r="55" spans="16:16" customFormat="1">
      <c r="P55" s="43"/>
    </row>
    <row r="56" spans="16:16" customFormat="1">
      <c r="P56" s="43"/>
    </row>
    <row r="57" spans="16:16" customFormat="1">
      <c r="P57" s="43"/>
    </row>
    <row r="58" spans="16:16" customFormat="1">
      <c r="P58" s="43"/>
    </row>
    <row r="59" spans="16:16" customFormat="1">
      <c r="P59" s="43"/>
    </row>
    <row r="60" spans="16:16" customFormat="1">
      <c r="P60" s="43"/>
    </row>
    <row r="61" spans="16:16" customFormat="1">
      <c r="P61" s="43"/>
    </row>
    <row r="62" spans="16:16" customFormat="1">
      <c r="P62" s="43"/>
    </row>
    <row r="63" spans="16:16" customFormat="1">
      <c r="P63" s="43"/>
    </row>
    <row r="64" spans="16:16" customFormat="1">
      <c r="P64" s="43"/>
    </row>
    <row r="65" spans="16:16" customFormat="1">
      <c r="P65" s="43"/>
    </row>
    <row r="66" spans="16:16" customFormat="1">
      <c r="P66" s="43"/>
    </row>
    <row r="67" spans="16:16" customFormat="1">
      <c r="P67" s="43"/>
    </row>
    <row r="68" spans="16:16" customFormat="1">
      <c r="P68" s="43"/>
    </row>
    <row r="69" spans="16:16" customFormat="1">
      <c r="P69" s="43"/>
    </row>
    <row r="70" spans="16:16" customFormat="1">
      <c r="P70" s="43"/>
    </row>
    <row r="71" spans="16:16" customFormat="1">
      <c r="P71" s="43"/>
    </row>
    <row r="72" spans="16:16" customFormat="1">
      <c r="P72" s="43"/>
    </row>
    <row r="73" spans="16:16" customFormat="1">
      <c r="P73" s="43"/>
    </row>
    <row r="74" spans="16:16" customFormat="1">
      <c r="P74" s="43"/>
    </row>
    <row r="75" spans="16:16" customFormat="1">
      <c r="P75" s="43"/>
    </row>
    <row r="76" spans="16:16" customFormat="1">
      <c r="P76" s="43"/>
    </row>
    <row r="77" spans="16:16" customFormat="1">
      <c r="P77" s="43"/>
    </row>
    <row r="78" spans="16:16" customFormat="1">
      <c r="P78" s="43"/>
    </row>
    <row r="79" spans="16:16" customFormat="1">
      <c r="P79" s="43"/>
    </row>
    <row r="80" spans="16:16" customFormat="1">
      <c r="P80" s="43"/>
    </row>
    <row r="81" spans="16:16" customFormat="1">
      <c r="P81" s="43"/>
    </row>
    <row r="82" spans="16:16" customFormat="1">
      <c r="P82" s="43"/>
    </row>
    <row r="83" spans="16:16" customFormat="1">
      <c r="P83" s="43"/>
    </row>
    <row r="84" spans="16:16" customFormat="1">
      <c r="P84" s="43"/>
    </row>
    <row r="85" spans="16:16" customFormat="1">
      <c r="P85" s="43"/>
    </row>
    <row r="86" spans="16:16" customFormat="1">
      <c r="P86" s="43"/>
    </row>
    <row r="87" spans="16:16" customFormat="1">
      <c r="P87" s="43"/>
    </row>
    <row r="88" spans="16:16" customFormat="1">
      <c r="P88" s="43"/>
    </row>
    <row r="89" spans="16:16" customFormat="1">
      <c r="P89" s="43"/>
    </row>
    <row r="90" spans="16:16" customFormat="1">
      <c r="P90" s="43"/>
    </row>
    <row r="91" spans="16:16" customFormat="1">
      <c r="P91" s="43"/>
    </row>
    <row r="92" spans="16:16" customFormat="1">
      <c r="P92" s="43"/>
    </row>
    <row r="93" spans="16:16" customFormat="1">
      <c r="P93" s="43"/>
    </row>
    <row r="94" spans="16:16" customFormat="1">
      <c r="P94" s="43"/>
    </row>
    <row r="95" spans="16:16" customFormat="1">
      <c r="P95" s="43"/>
    </row>
    <row r="96" spans="16:16" customFormat="1">
      <c r="P96" s="43"/>
    </row>
    <row r="97" spans="16:16" customFormat="1">
      <c r="P97" s="43"/>
    </row>
    <row r="98" spans="16:16" customFormat="1">
      <c r="P98" s="43"/>
    </row>
    <row r="99" spans="16:16" customFormat="1">
      <c r="P99" s="43"/>
    </row>
    <row r="100" spans="16:16" customFormat="1">
      <c r="P100" s="43"/>
    </row>
    <row r="101" spans="16:16" customFormat="1">
      <c r="P101" s="43"/>
    </row>
    <row r="102" spans="16:16" customFormat="1">
      <c r="P102" s="43"/>
    </row>
    <row r="103" spans="16:16" customFormat="1">
      <c r="P103" s="43"/>
    </row>
    <row r="104" spans="16:16" customFormat="1">
      <c r="P104" s="43"/>
    </row>
    <row r="105" spans="16:16" customFormat="1">
      <c r="P105" s="43"/>
    </row>
    <row r="106" spans="16:16" customFormat="1">
      <c r="P106" s="43"/>
    </row>
    <row r="107" spans="16:16" customFormat="1">
      <c r="P107" s="43"/>
    </row>
    <row r="108" spans="16:16" customFormat="1">
      <c r="P108" s="43"/>
    </row>
    <row r="109" spans="16:16" customFormat="1">
      <c r="P109" s="43"/>
    </row>
    <row r="110" spans="16:16" customFormat="1">
      <c r="P110" s="43"/>
    </row>
    <row r="111" spans="16:16" customFormat="1">
      <c r="P111" s="43"/>
    </row>
    <row r="112" spans="16:16" customFormat="1">
      <c r="P112" s="43"/>
    </row>
    <row r="113" spans="16:16" customFormat="1">
      <c r="P113" s="43"/>
    </row>
    <row r="114" spans="16:16" customFormat="1">
      <c r="P114" s="43"/>
    </row>
    <row r="115" spans="16:16" customFormat="1">
      <c r="P115" s="43"/>
    </row>
    <row r="116" spans="16:16" customFormat="1">
      <c r="P116" s="43"/>
    </row>
    <row r="117" spans="16:16" customFormat="1">
      <c r="P117" s="43"/>
    </row>
    <row r="118" spans="16:16" customFormat="1">
      <c r="P118" s="43"/>
    </row>
    <row r="119" spans="16:16" customFormat="1">
      <c r="P119" s="43"/>
    </row>
    <row r="120" spans="16:16" customFormat="1">
      <c r="P120" s="43"/>
    </row>
    <row r="121" spans="16:16" customFormat="1">
      <c r="P121" s="43"/>
    </row>
    <row r="122" spans="16:16" customFormat="1">
      <c r="P122" s="43"/>
    </row>
    <row r="123" spans="16:16" customFormat="1">
      <c r="P123" s="43"/>
    </row>
    <row r="124" spans="16:16" customFormat="1">
      <c r="P124" s="43"/>
    </row>
    <row r="125" spans="16:16" customFormat="1">
      <c r="P125" s="43"/>
    </row>
    <row r="126" spans="16:16" customFormat="1">
      <c r="P126" s="43"/>
    </row>
    <row r="127" spans="16:16" customFormat="1">
      <c r="P127" s="43"/>
    </row>
    <row r="128" spans="16:16" customFormat="1">
      <c r="P128" s="43"/>
    </row>
    <row r="129" spans="16:16" customFormat="1">
      <c r="P129" s="43"/>
    </row>
    <row r="130" spans="16:16" customFormat="1">
      <c r="P130" s="43"/>
    </row>
    <row r="131" spans="16:16" customFormat="1">
      <c r="P131" s="43"/>
    </row>
    <row r="132" spans="16:16" customFormat="1">
      <c r="P132" s="43"/>
    </row>
    <row r="133" spans="16:16" customFormat="1">
      <c r="P133" s="43"/>
    </row>
    <row r="134" spans="16:16" customFormat="1">
      <c r="P134" s="43"/>
    </row>
    <row r="135" spans="16:16" customFormat="1">
      <c r="P135" s="43"/>
    </row>
    <row r="136" spans="16:16" customFormat="1">
      <c r="P136" s="43"/>
    </row>
    <row r="137" spans="16:16" customFormat="1">
      <c r="P137" s="43"/>
    </row>
    <row r="138" spans="16:16" customFormat="1">
      <c r="P138" s="43"/>
    </row>
    <row r="139" spans="16:16" customFormat="1">
      <c r="P139" s="43"/>
    </row>
    <row r="140" spans="16:16" customFormat="1">
      <c r="P140" s="43"/>
    </row>
    <row r="141" spans="16:16" customFormat="1">
      <c r="P141" s="43"/>
    </row>
    <row r="142" spans="16:16" customFormat="1">
      <c r="P142" s="43"/>
    </row>
    <row r="143" spans="16:16" customFormat="1">
      <c r="P143" s="43"/>
    </row>
    <row r="144" spans="16:16" customFormat="1">
      <c r="P144" s="43"/>
    </row>
    <row r="145" spans="16:16" customFormat="1">
      <c r="P145" s="43"/>
    </row>
    <row r="146" spans="16:16" customFormat="1">
      <c r="P146" s="43"/>
    </row>
    <row r="147" spans="16:16" customFormat="1">
      <c r="P147" s="43"/>
    </row>
    <row r="148" spans="16:16" customFormat="1">
      <c r="P148" s="43"/>
    </row>
    <row r="149" spans="16:16" customFormat="1">
      <c r="P149" s="43"/>
    </row>
    <row r="150" spans="16:16" customFormat="1">
      <c r="P150" s="43"/>
    </row>
    <row r="151" spans="16:16" customFormat="1">
      <c r="P151" s="43"/>
    </row>
    <row r="152" spans="16:16" customFormat="1">
      <c r="P152" s="43"/>
    </row>
    <row r="153" spans="16:16" customFormat="1">
      <c r="P153" s="43"/>
    </row>
    <row r="154" spans="16:16" customFormat="1">
      <c r="P154" s="43"/>
    </row>
    <row r="155" spans="16:16" customFormat="1">
      <c r="P155" s="43"/>
    </row>
    <row r="156" spans="16:16" customFormat="1">
      <c r="P156" s="43"/>
    </row>
    <row r="157" spans="16:16" customFormat="1">
      <c r="P157" s="43"/>
    </row>
    <row r="158" spans="16:16" customFormat="1">
      <c r="P158" s="43"/>
    </row>
    <row r="159" spans="16:16" customFormat="1">
      <c r="P159" s="43"/>
    </row>
    <row r="160" spans="16:16" customFormat="1">
      <c r="P160" s="43"/>
    </row>
    <row r="161" spans="16:16" customFormat="1">
      <c r="P161" s="43"/>
    </row>
    <row r="162" spans="16:16" customFormat="1">
      <c r="P162" s="43"/>
    </row>
    <row r="163" spans="16:16" customFormat="1">
      <c r="P163" s="43"/>
    </row>
  </sheetData>
  <mergeCells count="38">
    <mergeCell ref="B26:C26"/>
    <mergeCell ref="B19:C19"/>
    <mergeCell ref="B10:C10"/>
    <mergeCell ref="B21:C21"/>
    <mergeCell ref="B11:C11"/>
    <mergeCell ref="B13:C13"/>
    <mergeCell ref="B14:C14"/>
    <mergeCell ref="B18:C18"/>
    <mergeCell ref="D5:I5"/>
    <mergeCell ref="B28:C28"/>
    <mergeCell ref="B29:C29"/>
    <mergeCell ref="B12:C12"/>
    <mergeCell ref="B15:C15"/>
    <mergeCell ref="B22:C22"/>
    <mergeCell ref="B17:C17"/>
    <mergeCell ref="B23:C23"/>
    <mergeCell ref="B24:C24"/>
    <mergeCell ref="B25:C25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6"/>
  <sheetViews>
    <sheetView showGridLines="0" topLeftCell="A2" zoomScale="125" zoomScaleNormal="125" workbookViewId="0">
      <selection activeCell="C40" sqref="C40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2"/>
      <c r="C1" s="7"/>
      <c r="D1" s="13"/>
      <c r="F1" s="12"/>
    </row>
    <row r="2" spans="1:30" ht="21" customHeight="1">
      <c r="A2" s="155"/>
      <c r="B2" s="378" t="s">
        <v>24</v>
      </c>
      <c r="C2" s="379"/>
      <c r="D2" s="379"/>
      <c r="E2" s="379"/>
      <c r="F2" s="379"/>
      <c r="G2" s="379"/>
      <c r="H2" s="379"/>
      <c r="I2" s="379"/>
      <c r="J2" s="379"/>
      <c r="K2" s="156"/>
      <c r="L2" s="156"/>
      <c r="M2" s="156"/>
      <c r="N2" s="156"/>
      <c r="O2" s="156"/>
      <c r="P2" s="157"/>
      <c r="Q2" s="158"/>
      <c r="R2" s="159"/>
      <c r="S2" s="156"/>
      <c r="T2" s="160"/>
      <c r="U2" s="157"/>
      <c r="V2" s="157"/>
      <c r="W2" s="161"/>
    </row>
    <row r="3" spans="1:30" ht="12.95" customHeight="1">
      <c r="A3" s="149"/>
      <c r="B3" s="300" t="str">
        <f>SHELL!B2</f>
        <v>SEASON:</v>
      </c>
      <c r="C3" s="380" t="str">
        <f>MEASUREMENTS!D2</f>
        <v>WINTER 2017/2018</v>
      </c>
      <c r="D3" s="381"/>
      <c r="E3" s="381"/>
      <c r="F3" s="381"/>
      <c r="G3" s="381"/>
      <c r="H3" s="381"/>
      <c r="I3" s="381"/>
      <c r="J3" s="381"/>
      <c r="K3" s="389" t="str">
        <f>SHELL!F3</f>
        <v>DATE CREATED:</v>
      </c>
      <c r="L3" s="381"/>
      <c r="M3" s="381"/>
      <c r="N3" s="381"/>
      <c r="O3" s="381"/>
      <c r="P3" s="381"/>
      <c r="Q3" s="390"/>
      <c r="R3" s="391"/>
      <c r="S3" s="391"/>
      <c r="T3" s="391"/>
      <c r="U3" s="391"/>
      <c r="V3" s="391"/>
      <c r="W3" s="391"/>
    </row>
    <row r="4" spans="1:30" ht="12.95" customHeight="1">
      <c r="A4" s="149"/>
      <c r="B4" s="301" t="str">
        <f>SHELL!B3</f>
        <v>STYLE NUMBER:</v>
      </c>
      <c r="C4" s="382" t="str">
        <f>MEASUREMENTS!D3</f>
        <v>L1-210-17</v>
      </c>
      <c r="D4" s="383"/>
      <c r="E4" s="383"/>
      <c r="F4" s="383"/>
      <c r="G4" s="383"/>
      <c r="H4" s="383"/>
      <c r="I4" s="383"/>
      <c r="J4" s="383"/>
      <c r="K4" s="389" t="str">
        <f>SHELL!F4</f>
        <v>DATE REVISED:</v>
      </c>
      <c r="L4" s="381"/>
      <c r="M4" s="381"/>
      <c r="N4" s="381"/>
      <c r="O4" s="381"/>
      <c r="P4" s="381"/>
      <c r="Q4" s="392"/>
      <c r="R4" s="393"/>
      <c r="S4" s="393"/>
      <c r="T4" s="393"/>
      <c r="U4" s="393"/>
      <c r="V4" s="393"/>
      <c r="W4" s="393"/>
    </row>
    <row r="5" spans="1:30" ht="12.95" customHeight="1">
      <c r="A5" s="149"/>
      <c r="B5" s="301" t="str">
        <f>SHELL!B4</f>
        <v>STYLE NAME:</v>
      </c>
      <c r="C5" s="382" t="str">
        <f>MEASUREMENTS!D4</f>
        <v>THUNDER PANT</v>
      </c>
      <c r="D5" s="383"/>
      <c r="E5" s="383"/>
      <c r="F5" s="383"/>
      <c r="G5" s="383"/>
      <c r="H5" s="383"/>
      <c r="I5" s="383"/>
      <c r="J5" s="383"/>
      <c r="K5" s="389" t="str">
        <f>SHELL!F5</f>
        <v>BLOCK:</v>
      </c>
      <c r="L5" s="381"/>
      <c r="M5" s="381"/>
      <c r="N5" s="381"/>
      <c r="O5" s="381"/>
      <c r="P5" s="381"/>
      <c r="Q5" s="394" t="str">
        <f>SHELL!H5</f>
        <v>L1-206-16 THUNDER REFERENCE SAMPLE</v>
      </c>
      <c r="R5" s="383"/>
      <c r="S5" s="383"/>
      <c r="T5" s="383"/>
      <c r="U5" s="383"/>
      <c r="V5" s="383"/>
      <c r="W5" s="383"/>
    </row>
    <row r="6" spans="1:30" ht="12.95" customHeight="1">
      <c r="A6" s="150"/>
      <c r="B6" s="301" t="str">
        <f>MEASUREMENTS!$B$5</f>
        <v>SAMPLE SIZE:</v>
      </c>
      <c r="C6" s="382" t="str">
        <f>MEASUREMENTS!D5</f>
        <v>MENS LARGE</v>
      </c>
      <c r="D6" s="383"/>
      <c r="E6" s="383"/>
      <c r="F6" s="383"/>
      <c r="G6" s="383"/>
      <c r="H6" s="383"/>
      <c r="I6" s="383"/>
      <c r="J6" s="383"/>
      <c r="K6" s="389" t="str">
        <f>SHELL!F6</f>
        <v>FIT:</v>
      </c>
      <c r="L6" s="381"/>
      <c r="M6" s="381"/>
      <c r="N6" s="381"/>
      <c r="O6" s="381"/>
      <c r="P6" s="381"/>
      <c r="Q6" s="394" t="str">
        <f>SHELL!H6</f>
        <v>SKINNY FIT</v>
      </c>
      <c r="R6" s="383"/>
      <c r="S6" s="383"/>
      <c r="T6" s="383"/>
      <c r="U6" s="383"/>
      <c r="V6" s="383"/>
      <c r="W6" s="383"/>
    </row>
    <row r="7" spans="1:30" ht="12" customHeight="1">
      <c r="A7" s="56"/>
      <c r="B7" s="53"/>
      <c r="C7" s="88"/>
      <c r="D7" s="87"/>
      <c r="E7" s="88"/>
      <c r="F7" s="104"/>
      <c r="G7" s="106"/>
      <c r="H7" s="107"/>
      <c r="I7" s="105"/>
      <c r="J7" s="55"/>
      <c r="K7" s="55"/>
      <c r="L7" s="55"/>
      <c r="M7" s="55"/>
      <c r="N7" s="55"/>
      <c r="O7" s="55"/>
      <c r="P7" s="55"/>
      <c r="Q7" s="103"/>
      <c r="R7" s="55"/>
      <c r="S7" s="55"/>
      <c r="T7" s="55"/>
      <c r="U7" s="58"/>
      <c r="V7" s="56"/>
      <c r="W7" s="56"/>
    </row>
    <row r="8" spans="1:30" ht="12" customHeight="1" thickBot="1">
      <c r="A8" s="54"/>
      <c r="B8" s="5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6"/>
      <c r="Q8" s="56"/>
      <c r="R8" s="56"/>
      <c r="S8" s="56"/>
      <c r="T8" s="56"/>
      <c r="U8" s="56"/>
      <c r="V8" s="56"/>
      <c r="W8" s="56"/>
      <c r="Y8" s="16"/>
      <c r="Z8" s="16"/>
      <c r="AA8" s="16"/>
      <c r="AB8" s="16"/>
      <c r="AC8" s="16"/>
      <c r="AD8" s="16"/>
    </row>
    <row r="9" spans="1:30" ht="12.95" customHeight="1">
      <c r="B9" s="39"/>
      <c r="C9" s="61"/>
      <c r="R9" s="386" t="s">
        <v>115</v>
      </c>
      <c r="S9" s="387"/>
      <c r="T9" s="387"/>
      <c r="U9" s="387"/>
      <c r="V9" s="387"/>
      <c r="W9" s="388"/>
      <c r="Y9" s="16"/>
      <c r="Z9" s="16"/>
      <c r="AA9" s="16"/>
      <c r="AB9" s="16"/>
      <c r="AC9" s="16"/>
      <c r="AD9" s="16"/>
    </row>
    <row r="10" spans="1:30" ht="32.1" customHeight="1">
      <c r="B10" s="41"/>
      <c r="C10" s="7"/>
      <c r="D10" s="131" t="s">
        <v>113</v>
      </c>
      <c r="E10" s="203" t="s">
        <v>192</v>
      </c>
      <c r="F10" s="204" t="s">
        <v>119</v>
      </c>
      <c r="G10" s="203" t="s">
        <v>71</v>
      </c>
      <c r="H10" s="204" t="s">
        <v>119</v>
      </c>
      <c r="I10" s="203" t="s">
        <v>55</v>
      </c>
      <c r="J10" s="204" t="s">
        <v>119</v>
      </c>
      <c r="K10" s="203" t="s">
        <v>54</v>
      </c>
      <c r="L10" s="204" t="s">
        <v>119</v>
      </c>
      <c r="M10" s="203" t="s">
        <v>120</v>
      </c>
      <c r="N10" s="204" t="s">
        <v>119</v>
      </c>
      <c r="O10" s="203" t="s">
        <v>112</v>
      </c>
      <c r="P10" s="204" t="s">
        <v>119</v>
      </c>
      <c r="R10" s="62" t="s">
        <v>192</v>
      </c>
      <c r="S10" s="30" t="s">
        <v>71</v>
      </c>
      <c r="T10" s="30" t="s">
        <v>55</v>
      </c>
      <c r="U10" s="30" t="s">
        <v>54</v>
      </c>
      <c r="V10" s="30" t="s">
        <v>120</v>
      </c>
      <c r="W10" s="63" t="s">
        <v>112</v>
      </c>
      <c r="X10" s="25"/>
      <c r="Y10" s="16"/>
      <c r="Z10" s="16"/>
      <c r="AA10" s="16"/>
      <c r="AB10" s="16"/>
      <c r="AC10" s="16"/>
      <c r="AD10" s="16"/>
    </row>
    <row r="11" spans="1:30">
      <c r="A11" s="292" t="str">
        <f>MEASUREMENTS!A10</f>
        <v>A</v>
      </c>
      <c r="B11" s="384" t="str">
        <f>MEASUREMENTS!B10</f>
        <v xml:space="preserve">WAIST WIDTH </v>
      </c>
      <c r="C11" s="385"/>
      <c r="D11" s="40">
        <f>MEASUREMENTS!D10</f>
        <v>0.25</v>
      </c>
      <c r="E11" s="27">
        <f t="shared" ref="E11:E30" si="0">K11-R11</f>
        <v>-3</v>
      </c>
      <c r="F11" s="27"/>
      <c r="G11" s="27">
        <f t="shared" ref="G11:G30" si="1">K11-S11</f>
        <v>-2</v>
      </c>
      <c r="H11" s="27"/>
      <c r="I11" s="27">
        <f t="shared" ref="I11:I30" si="2">K11-T11</f>
        <v>-1</v>
      </c>
      <c r="J11" s="27"/>
      <c r="K11" s="36">
        <f>MEASUREMENTS!T10</f>
        <v>0</v>
      </c>
      <c r="L11" s="27"/>
      <c r="M11" s="27">
        <f t="shared" ref="M11:M30" si="3">K11+V11</f>
        <v>1</v>
      </c>
      <c r="N11" s="27"/>
      <c r="O11" s="27">
        <f t="shared" ref="O11:O30" si="4">K11+W11</f>
        <v>2</v>
      </c>
      <c r="P11" s="27"/>
      <c r="Q11" s="24"/>
      <c r="R11" s="64">
        <v>3</v>
      </c>
      <c r="S11" s="27">
        <v>2</v>
      </c>
      <c r="T11" s="27">
        <v>1</v>
      </c>
      <c r="U11" s="36"/>
      <c r="V11" s="27">
        <v>1</v>
      </c>
      <c r="W11" s="69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92" t="str">
        <f>MEASUREMENTS!A11</f>
        <v>B</v>
      </c>
      <c r="B12" s="384" t="str">
        <f>MEASUREMENTS!B11</f>
        <v xml:space="preserve">HIP -7" DOWN FROM TOP EDGE OF WAIST </v>
      </c>
      <c r="C12" s="385"/>
      <c r="D12" s="40">
        <f>MEASUREMENTS!D11</f>
        <v>0.25</v>
      </c>
      <c r="E12" s="27">
        <f t="shared" si="0"/>
        <v>-3</v>
      </c>
      <c r="F12" s="27"/>
      <c r="G12" s="27">
        <f t="shared" si="1"/>
        <v>-2</v>
      </c>
      <c r="H12" s="27"/>
      <c r="I12" s="27">
        <f t="shared" si="2"/>
        <v>-1</v>
      </c>
      <c r="J12" s="27"/>
      <c r="K12" s="36">
        <f>MEASUREMENTS!T11</f>
        <v>0</v>
      </c>
      <c r="L12" s="27"/>
      <c r="M12" s="27">
        <f t="shared" si="3"/>
        <v>1</v>
      </c>
      <c r="N12" s="27"/>
      <c r="O12" s="27">
        <f t="shared" si="4"/>
        <v>2</v>
      </c>
      <c r="P12" s="27"/>
      <c r="Q12" s="24"/>
      <c r="R12" s="64">
        <v>3</v>
      </c>
      <c r="S12" s="27">
        <v>2</v>
      </c>
      <c r="T12" s="27">
        <v>1</v>
      </c>
      <c r="U12" s="36"/>
      <c r="V12" s="27">
        <v>1</v>
      </c>
      <c r="W12" s="69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92" t="str">
        <f>MEASUREMENTS!A12</f>
        <v>C</v>
      </c>
      <c r="B13" s="384" t="str">
        <f>MEASUREMENTS!B12</f>
        <v>THIGH - 1" BELOW CROTCH</v>
      </c>
      <c r="C13" s="385"/>
      <c r="D13" s="40">
        <f>MEASUREMENTS!D13</f>
        <v>0.125</v>
      </c>
      <c r="E13" s="27">
        <f>K13-R13</f>
        <v>-0.75</v>
      </c>
      <c r="F13" s="27"/>
      <c r="G13" s="27">
        <f>K13-S13</f>
        <v>-0.5</v>
      </c>
      <c r="H13" s="27"/>
      <c r="I13" s="27">
        <f>K13-T13</f>
        <v>-0.25</v>
      </c>
      <c r="J13" s="27"/>
      <c r="K13" s="36">
        <f>MEASUREMENTS!T12</f>
        <v>0</v>
      </c>
      <c r="L13" s="27"/>
      <c r="M13" s="27">
        <f>K13+V13</f>
        <v>0.25</v>
      </c>
      <c r="N13" s="27"/>
      <c r="O13" s="27">
        <f>K13+W13</f>
        <v>0.5</v>
      </c>
      <c r="P13" s="27"/>
      <c r="Q13" s="24"/>
      <c r="R13" s="64">
        <v>0.75</v>
      </c>
      <c r="S13" s="27">
        <v>0.5</v>
      </c>
      <c r="T13" s="27">
        <v>0.25</v>
      </c>
      <c r="U13" s="36"/>
      <c r="V13" s="27">
        <v>0.25</v>
      </c>
      <c r="W13" s="69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92" t="str">
        <f>MEASUREMENTS!A13</f>
        <v>D</v>
      </c>
      <c r="B14" s="384" t="str">
        <f>MEASUREMENTS!B13</f>
        <v xml:space="preserve">KNEE -XS-22.125", S - 22.625", M-23.125", L-23.625" ,XL-24.125, XXL-24.625 DOWN FROM TOP EDGE OF WAIST </v>
      </c>
      <c r="C14" s="385"/>
      <c r="D14" s="40">
        <f>MEASUREMENTS!D14</f>
        <v>0.125</v>
      </c>
      <c r="E14" s="27">
        <f t="shared" si="0"/>
        <v>-0.75</v>
      </c>
      <c r="F14" s="27"/>
      <c r="G14" s="27">
        <f t="shared" si="1"/>
        <v>-0.5</v>
      </c>
      <c r="H14" s="27"/>
      <c r="I14" s="27">
        <f t="shared" si="2"/>
        <v>-0.25</v>
      </c>
      <c r="J14" s="27"/>
      <c r="K14" s="36">
        <f>MEASUREMENTS!T13</f>
        <v>0</v>
      </c>
      <c r="L14" s="27"/>
      <c r="M14" s="27">
        <f t="shared" si="3"/>
        <v>0.25</v>
      </c>
      <c r="N14" s="27"/>
      <c r="O14" s="27">
        <f t="shared" si="4"/>
        <v>0.5</v>
      </c>
      <c r="P14" s="27"/>
      <c r="Q14" s="24"/>
      <c r="R14" s="64">
        <v>0.75</v>
      </c>
      <c r="S14" s="27">
        <v>0.5</v>
      </c>
      <c r="T14" s="27">
        <v>0.25</v>
      </c>
      <c r="U14" s="36"/>
      <c r="V14" s="27">
        <v>0.25</v>
      </c>
      <c r="W14" s="69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92" t="str">
        <f>MEASUREMENTS!A14</f>
        <v>E</v>
      </c>
      <c r="B15" s="384" t="str">
        <f>MEASUREMENTS!B14</f>
        <v>HEM OPENING</v>
      </c>
      <c r="C15" s="385"/>
      <c r="D15" s="40">
        <f>MEASUREMENTS!D12</f>
        <v>0.125</v>
      </c>
      <c r="E15" s="27">
        <f t="shared" si="0"/>
        <v>-1.5</v>
      </c>
      <c r="F15" s="27"/>
      <c r="G15" s="27">
        <f>K15-S15</f>
        <v>-1</v>
      </c>
      <c r="H15" s="27"/>
      <c r="I15" s="27">
        <f>K15-T15</f>
        <v>-0.5</v>
      </c>
      <c r="J15" s="27"/>
      <c r="K15" s="36">
        <f>MEASUREMENTS!T14</f>
        <v>0</v>
      </c>
      <c r="L15" s="27"/>
      <c r="M15" s="27">
        <f>K15+V15</f>
        <v>0.5</v>
      </c>
      <c r="N15" s="27"/>
      <c r="O15" s="27">
        <f>K15+W15</f>
        <v>1</v>
      </c>
      <c r="P15" s="27"/>
      <c r="Q15" s="24"/>
      <c r="R15" s="64">
        <v>1.5</v>
      </c>
      <c r="S15" s="27">
        <v>1</v>
      </c>
      <c r="T15" s="27">
        <v>0.5</v>
      </c>
      <c r="U15" s="36"/>
      <c r="V15" s="27">
        <v>0.5</v>
      </c>
      <c r="W15" s="69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93" t="str">
        <f>MEASUREMENTS!A15</f>
        <v>F</v>
      </c>
      <c r="B16" s="384" t="str">
        <f>MEASUREMENTS!B15</f>
        <v>INSEAM - FROM CENTER OF CROTCH</v>
      </c>
      <c r="C16" s="385"/>
      <c r="D16" s="40">
        <f>MEASUREMENTS!D15</f>
        <v>0.25</v>
      </c>
      <c r="E16" s="49">
        <f t="shared" si="0"/>
        <v>-1.5</v>
      </c>
      <c r="F16" s="49"/>
      <c r="G16" s="49">
        <f>K16-S16</f>
        <v>-1</v>
      </c>
      <c r="H16" s="49"/>
      <c r="I16" s="49">
        <f t="shared" si="2"/>
        <v>-0.5</v>
      </c>
      <c r="J16" s="49"/>
      <c r="K16" s="50">
        <f>MEASUREMENTS!T15</f>
        <v>0</v>
      </c>
      <c r="L16" s="49"/>
      <c r="M16" s="49">
        <f t="shared" si="3"/>
        <v>0.5</v>
      </c>
      <c r="N16" s="49"/>
      <c r="O16" s="49">
        <f t="shared" si="4"/>
        <v>1</v>
      </c>
      <c r="P16" s="49"/>
      <c r="Q16" s="24"/>
      <c r="R16" s="65">
        <v>1.5</v>
      </c>
      <c r="S16" s="49">
        <v>1</v>
      </c>
      <c r="T16" s="49">
        <v>0.5</v>
      </c>
      <c r="U16" s="50"/>
      <c r="V16" s="49">
        <v>0.5</v>
      </c>
      <c r="W16" s="70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205"/>
      <c r="B17" s="399"/>
      <c r="C17" s="400"/>
      <c r="D17" s="403"/>
      <c r="E17" s="400"/>
      <c r="F17" s="399"/>
      <c r="G17" s="400"/>
      <c r="H17" s="399"/>
      <c r="I17" s="400"/>
      <c r="J17" s="399"/>
      <c r="K17" s="400"/>
      <c r="L17" s="399"/>
      <c r="M17" s="400"/>
      <c r="N17" s="399"/>
      <c r="O17" s="400"/>
      <c r="P17" s="399"/>
      <c r="Q17" s="400"/>
      <c r="R17" s="402"/>
      <c r="S17" s="400"/>
      <c r="T17" s="399"/>
      <c r="U17" s="400"/>
      <c r="V17" s="399"/>
      <c r="W17" s="401"/>
      <c r="X17" s="25"/>
      <c r="Y17" s="16"/>
      <c r="Z17" s="16"/>
      <c r="AA17" s="16"/>
      <c r="AB17" s="16"/>
      <c r="AC17" s="16"/>
      <c r="AD17" s="16"/>
    </row>
    <row r="18" spans="1:30" ht="24" customHeight="1">
      <c r="A18" s="294" t="str">
        <f>MEASUREMENTS!A17</f>
        <v>G</v>
      </c>
      <c r="B18" s="397" t="str">
        <f>MEASUREMENTS!B17</f>
        <v>FRONT RISE - INC WAIST BAND, NOT GUSSSET</v>
      </c>
      <c r="C18" s="398"/>
      <c r="D18" s="77">
        <f>MEASUREMENTS!D17</f>
        <v>0.125</v>
      </c>
      <c r="E18" s="28">
        <f>K18-R18</f>
        <v>-0.75</v>
      </c>
      <c r="F18" s="28"/>
      <c r="G18" s="28">
        <f>K18-S18</f>
        <v>-0.5</v>
      </c>
      <c r="H18" s="28"/>
      <c r="I18" s="28">
        <f>K18-T18</f>
        <v>-0.25</v>
      </c>
      <c r="J18" s="28"/>
      <c r="K18" s="35">
        <f>MEASUREMENTS!T17</f>
        <v>0</v>
      </c>
      <c r="L18" s="28"/>
      <c r="M18" s="28">
        <f>K18+V18</f>
        <v>0.25</v>
      </c>
      <c r="N18" s="28"/>
      <c r="O18" s="28">
        <f>K18+W18</f>
        <v>0.5</v>
      </c>
      <c r="P18" s="28"/>
      <c r="Q18" s="24"/>
      <c r="R18" s="78">
        <v>0.75</v>
      </c>
      <c r="S18" s="28">
        <v>0.5</v>
      </c>
      <c r="T18" s="28">
        <v>0.25</v>
      </c>
      <c r="U18" s="35"/>
      <c r="V18" s="28">
        <v>0.25</v>
      </c>
      <c r="W18" s="79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93" t="str">
        <f>MEASUREMENTS!A18</f>
        <v>H</v>
      </c>
      <c r="B19" s="395" t="str">
        <f>MEASUREMENTS!B18</f>
        <v>BACK RISE - INC WAIST BAND, NOT GUSSSET</v>
      </c>
      <c r="C19" s="396"/>
      <c r="D19" s="76">
        <f>MEASUREMENTS!D19</f>
        <v>0.125</v>
      </c>
      <c r="E19" s="49">
        <f t="shared" si="0"/>
        <v>-0.75</v>
      </c>
      <c r="F19" s="49"/>
      <c r="G19" s="49">
        <f t="shared" si="1"/>
        <v>-0.5</v>
      </c>
      <c r="H19" s="49"/>
      <c r="I19" s="49">
        <f t="shared" si="2"/>
        <v>-0.25</v>
      </c>
      <c r="J19" s="49"/>
      <c r="K19" s="50">
        <f>MEASUREMENTS!T18</f>
        <v>0</v>
      </c>
      <c r="L19" s="49"/>
      <c r="M19" s="49">
        <f t="shared" si="3"/>
        <v>0.25</v>
      </c>
      <c r="N19" s="49"/>
      <c r="O19" s="49">
        <f t="shared" si="4"/>
        <v>0.5</v>
      </c>
      <c r="P19" s="49"/>
      <c r="Q19" s="24"/>
      <c r="R19" s="65">
        <v>0.75</v>
      </c>
      <c r="S19" s="49">
        <v>0.5</v>
      </c>
      <c r="T19" s="49">
        <v>0.25</v>
      </c>
      <c r="U19" s="50"/>
      <c r="V19" s="49">
        <v>0.25</v>
      </c>
      <c r="W19" s="70">
        <v>0.5</v>
      </c>
      <c r="X19" s="25"/>
      <c r="Y19" s="16"/>
      <c r="Z19" s="16"/>
      <c r="AA19" s="16"/>
      <c r="AB19" s="16"/>
      <c r="AC19" s="16"/>
      <c r="AD19" s="16"/>
    </row>
    <row r="20" spans="1:30" ht="14.1" customHeight="1">
      <c r="A20" s="305"/>
      <c r="B20" s="395" t="str">
        <f>MEASUREMENTS!B19</f>
        <v>CROTCH GUSSET RISE</v>
      </c>
      <c r="C20" s="396"/>
      <c r="D20" s="76">
        <f>MEASUREMENTS!$D$19</f>
        <v>0.125</v>
      </c>
      <c r="E20" s="49">
        <f>K20-R20</f>
        <v>0</v>
      </c>
      <c r="F20" s="49"/>
      <c r="G20" s="49">
        <f>K20-S20</f>
        <v>0</v>
      </c>
      <c r="H20" s="49"/>
      <c r="I20" s="49">
        <f>K20-T20</f>
        <v>0</v>
      </c>
      <c r="J20" s="49"/>
      <c r="K20" s="50">
        <f>MEASUREMENTS!T19</f>
        <v>0</v>
      </c>
      <c r="L20" s="49"/>
      <c r="M20" s="49">
        <f>K20+V20</f>
        <v>0</v>
      </c>
      <c r="N20" s="49"/>
      <c r="O20" s="49">
        <f>K20+W20</f>
        <v>0</v>
      </c>
      <c r="P20" s="49"/>
      <c r="Q20" s="24"/>
      <c r="R20" s="65">
        <v>0</v>
      </c>
      <c r="S20" s="49">
        <v>0</v>
      </c>
      <c r="T20" s="49">
        <v>0</v>
      </c>
      <c r="U20" s="50"/>
      <c r="V20" s="49">
        <v>0</v>
      </c>
      <c r="W20" s="70">
        <v>0</v>
      </c>
      <c r="X20" s="25"/>
      <c r="Y20" s="16"/>
      <c r="Z20" s="16"/>
      <c r="AA20" s="16"/>
      <c r="AB20" s="16"/>
      <c r="AC20" s="16"/>
      <c r="AD20" s="16"/>
    </row>
    <row r="21" spans="1:30" ht="5.0999999999999996" customHeight="1">
      <c r="A21" s="295"/>
      <c r="B21" s="296"/>
      <c r="C21" s="297"/>
      <c r="D21" s="213"/>
      <c r="E21" s="188"/>
      <c r="F21" s="188"/>
      <c r="G21" s="188"/>
      <c r="H21" s="188"/>
      <c r="I21" s="188"/>
      <c r="J21" s="188"/>
      <c r="K21" s="213">
        <f>MEASUREMENTS!T20</f>
        <v>0</v>
      </c>
      <c r="L21" s="188"/>
      <c r="M21" s="188"/>
      <c r="N21" s="188"/>
      <c r="O21" s="188"/>
      <c r="P21" s="188"/>
      <c r="Q21" s="188"/>
      <c r="R21" s="215"/>
      <c r="S21" s="188"/>
      <c r="T21" s="188"/>
      <c r="U21" s="188"/>
      <c r="V21" s="188"/>
      <c r="W21" s="216"/>
      <c r="X21" s="25"/>
      <c r="Y21" s="16"/>
      <c r="Z21" s="16"/>
      <c r="AA21" s="16"/>
      <c r="AB21" s="16"/>
      <c r="AC21" s="16"/>
      <c r="AD21" s="16"/>
    </row>
    <row r="22" spans="1:30">
      <c r="A22" s="294" t="s">
        <v>58</v>
      </c>
      <c r="B22" s="397" t="str">
        <f>MEASUREMENTS!B21</f>
        <v>CF WAIST BAND HEIGHT</v>
      </c>
      <c r="C22" s="398"/>
      <c r="D22" s="77">
        <f>MEASUREMENTS!D21</f>
        <v>0.125</v>
      </c>
      <c r="E22" s="28">
        <f t="shared" si="0"/>
        <v>0</v>
      </c>
      <c r="F22" s="28"/>
      <c r="G22" s="28">
        <f t="shared" si="1"/>
        <v>0</v>
      </c>
      <c r="H22" s="28"/>
      <c r="I22" s="28">
        <f t="shared" si="2"/>
        <v>0</v>
      </c>
      <c r="J22" s="28"/>
      <c r="K22" s="35">
        <f>MEASUREMENTS!T21</f>
        <v>0</v>
      </c>
      <c r="L22" s="28"/>
      <c r="M22" s="28">
        <f t="shared" si="3"/>
        <v>0</v>
      </c>
      <c r="N22" s="28"/>
      <c r="O22" s="28">
        <f t="shared" si="4"/>
        <v>0</v>
      </c>
      <c r="P22" s="28"/>
      <c r="Q22" s="24"/>
      <c r="R22" s="78">
        <v>0</v>
      </c>
      <c r="S22" s="28">
        <v>0</v>
      </c>
      <c r="T22" s="28">
        <v>0</v>
      </c>
      <c r="U22" s="35"/>
      <c r="V22" s="28">
        <v>0</v>
      </c>
      <c r="W22" s="79">
        <v>0</v>
      </c>
      <c r="X22" s="25"/>
      <c r="Y22" s="16"/>
      <c r="Z22" s="16"/>
      <c r="AA22" s="16"/>
      <c r="AB22" s="16"/>
      <c r="AC22" s="16"/>
      <c r="AD22" s="16"/>
    </row>
    <row r="23" spans="1:30">
      <c r="A23" s="292" t="s">
        <v>59</v>
      </c>
      <c r="B23" s="384" t="str">
        <f>MEASUREMENTS!B22</f>
        <v>CB WAIST BAND HEIGHT</v>
      </c>
      <c r="C23" s="385"/>
      <c r="D23" s="40">
        <f>MEASUREMENTS!D22</f>
        <v>0.125</v>
      </c>
      <c r="E23" s="27">
        <f t="shared" si="0"/>
        <v>0</v>
      </c>
      <c r="F23" s="27"/>
      <c r="G23" s="27">
        <f t="shared" si="1"/>
        <v>0</v>
      </c>
      <c r="H23" s="27"/>
      <c r="I23" s="27">
        <f t="shared" si="2"/>
        <v>0</v>
      </c>
      <c r="J23" s="27"/>
      <c r="K23" s="36">
        <f>MEASUREMENTS!T22</f>
        <v>0</v>
      </c>
      <c r="L23" s="27"/>
      <c r="M23" s="27">
        <f t="shared" si="3"/>
        <v>0</v>
      </c>
      <c r="N23" s="27"/>
      <c r="O23" s="27">
        <f t="shared" si="4"/>
        <v>0</v>
      </c>
      <c r="P23" s="27"/>
      <c r="Q23" s="24"/>
      <c r="R23" s="64">
        <v>0</v>
      </c>
      <c r="S23" s="27">
        <v>0</v>
      </c>
      <c r="T23" s="27">
        <v>0</v>
      </c>
      <c r="U23" s="36"/>
      <c r="V23" s="27">
        <v>0</v>
      </c>
      <c r="W23" s="69">
        <v>0</v>
      </c>
      <c r="X23" s="25"/>
      <c r="Y23" s="16"/>
      <c r="Z23" s="16"/>
      <c r="AA23" s="16"/>
      <c r="AB23" s="16"/>
      <c r="AC23" s="16"/>
      <c r="AD23" s="16"/>
    </row>
    <row r="24" spans="1:30">
      <c r="A24" s="292" t="s">
        <v>60</v>
      </c>
      <c r="B24" s="384" t="str">
        <f>MEASUREMENTS!B23</f>
        <v>BELT LOOP LENGTH</v>
      </c>
      <c r="C24" s="385"/>
      <c r="D24" s="40">
        <f>MEASUREMENTS!D23</f>
        <v>0.125</v>
      </c>
      <c r="E24" s="27">
        <f t="shared" si="0"/>
        <v>0</v>
      </c>
      <c r="F24" s="27"/>
      <c r="G24" s="27">
        <f t="shared" si="1"/>
        <v>0</v>
      </c>
      <c r="H24" s="27"/>
      <c r="I24" s="27">
        <f t="shared" si="2"/>
        <v>0</v>
      </c>
      <c r="J24" s="27"/>
      <c r="K24" s="36">
        <f>MEASUREMENTS!T23</f>
        <v>0</v>
      </c>
      <c r="L24" s="27"/>
      <c r="M24" s="27">
        <f t="shared" si="3"/>
        <v>0</v>
      </c>
      <c r="N24" s="27"/>
      <c r="O24" s="27">
        <f t="shared" si="4"/>
        <v>0</v>
      </c>
      <c r="P24" s="27"/>
      <c r="Q24" s="24"/>
      <c r="R24" s="64">
        <v>0</v>
      </c>
      <c r="S24" s="27">
        <v>0</v>
      </c>
      <c r="T24" s="27">
        <v>0</v>
      </c>
      <c r="U24" s="36"/>
      <c r="V24" s="27">
        <v>0</v>
      </c>
      <c r="W24" s="69">
        <v>0</v>
      </c>
      <c r="X24" s="25"/>
      <c r="Y24" s="16"/>
      <c r="Z24" s="16"/>
      <c r="AA24" s="16"/>
      <c r="AB24" s="16"/>
      <c r="AC24" s="16"/>
      <c r="AD24" s="16"/>
    </row>
    <row r="25" spans="1:30">
      <c r="A25" s="292" t="s">
        <v>54</v>
      </c>
      <c r="B25" s="384" t="str">
        <f>MEASUREMENTS!B24</f>
        <v>BELT LOOP WIDTH</v>
      </c>
      <c r="C25" s="385"/>
      <c r="D25" s="40">
        <f>MEASUREMENTS!D24</f>
        <v>0.125</v>
      </c>
      <c r="E25" s="27">
        <f t="shared" si="0"/>
        <v>0</v>
      </c>
      <c r="F25" s="27"/>
      <c r="G25" s="27">
        <f t="shared" si="1"/>
        <v>0</v>
      </c>
      <c r="H25" s="27"/>
      <c r="I25" s="27">
        <f t="shared" si="2"/>
        <v>0</v>
      </c>
      <c r="J25" s="27"/>
      <c r="K25" s="36">
        <f>MEASUREMENTS!T24</f>
        <v>0</v>
      </c>
      <c r="L25" s="27"/>
      <c r="M25" s="27">
        <f t="shared" si="3"/>
        <v>0</v>
      </c>
      <c r="N25" s="27"/>
      <c r="O25" s="27">
        <f t="shared" si="4"/>
        <v>0</v>
      </c>
      <c r="P25" s="27"/>
      <c r="Q25" s="24"/>
      <c r="R25" s="64">
        <v>0</v>
      </c>
      <c r="S25" s="27">
        <v>0</v>
      </c>
      <c r="T25" s="27">
        <v>0</v>
      </c>
      <c r="U25" s="36"/>
      <c r="V25" s="27">
        <v>0</v>
      </c>
      <c r="W25" s="69">
        <v>0</v>
      </c>
      <c r="X25" s="25"/>
      <c r="Y25" s="16"/>
      <c r="Z25" s="16"/>
      <c r="AA25" s="16"/>
      <c r="AB25" s="16"/>
      <c r="AC25" s="16"/>
      <c r="AD25" s="16"/>
    </row>
    <row r="26" spans="1:30" ht="15" customHeight="1">
      <c r="A26" s="292" t="s">
        <v>55</v>
      </c>
      <c r="B26" s="384" t="str">
        <f>MEASUREMENTS!B25</f>
        <v>CB BELT LOOP LENGTH</v>
      </c>
      <c r="C26" s="385"/>
      <c r="D26" s="40">
        <f>MEASUREMENTS!D25</f>
        <v>0.125</v>
      </c>
      <c r="E26" s="27">
        <f>K26-R26</f>
        <v>0</v>
      </c>
      <c r="F26" s="27"/>
      <c r="G26" s="27">
        <f>K26-S26</f>
        <v>0</v>
      </c>
      <c r="H26" s="27"/>
      <c r="I26" s="27">
        <f>K26-T26</f>
        <v>0</v>
      </c>
      <c r="J26" s="27"/>
      <c r="K26" s="36">
        <f>MEASUREMENTS!T25</f>
        <v>0</v>
      </c>
      <c r="L26" s="27"/>
      <c r="M26" s="27">
        <f>K26+V26</f>
        <v>0</v>
      </c>
      <c r="N26" s="27"/>
      <c r="O26" s="27">
        <f>K26+W26</f>
        <v>0</v>
      </c>
      <c r="P26" s="27"/>
      <c r="Q26" s="24"/>
      <c r="R26" s="64">
        <v>0</v>
      </c>
      <c r="S26" s="27">
        <v>0</v>
      </c>
      <c r="T26" s="27">
        <v>0</v>
      </c>
      <c r="U26" s="36"/>
      <c r="V26" s="27">
        <v>0</v>
      </c>
      <c r="W26" s="69">
        <v>0</v>
      </c>
      <c r="X26" s="25"/>
      <c r="Y26" s="16"/>
      <c r="Z26" s="16"/>
      <c r="AA26" s="16"/>
      <c r="AB26" s="16"/>
      <c r="AC26" s="16"/>
      <c r="AD26" s="16"/>
    </row>
    <row r="27" spans="1:30">
      <c r="A27" s="293" t="s">
        <v>61</v>
      </c>
      <c r="B27" s="395" t="str">
        <f>MEASUREMENTS!B26</f>
        <v>CB BELT LOOP WIDTH</v>
      </c>
      <c r="C27" s="396"/>
      <c r="D27" s="40">
        <f>MEASUREMENTS!D26</f>
        <v>0.125</v>
      </c>
      <c r="E27" s="27">
        <f>K27-R27</f>
        <v>0</v>
      </c>
      <c r="F27" s="27"/>
      <c r="G27" s="27">
        <f>K27-S27</f>
        <v>0</v>
      </c>
      <c r="H27" s="27"/>
      <c r="I27" s="27">
        <f>K27-T27</f>
        <v>0</v>
      </c>
      <c r="J27" s="27"/>
      <c r="K27" s="36">
        <f>MEASUREMENTS!T26</f>
        <v>0</v>
      </c>
      <c r="L27" s="27"/>
      <c r="M27" s="27">
        <f>K27+V27</f>
        <v>0</v>
      </c>
      <c r="N27" s="27"/>
      <c r="O27" s="27">
        <f>K27+W27</f>
        <v>0</v>
      </c>
      <c r="P27" s="27"/>
      <c r="Q27" s="24"/>
      <c r="R27" s="64">
        <v>0</v>
      </c>
      <c r="S27" s="27">
        <v>0</v>
      </c>
      <c r="T27" s="27">
        <v>0</v>
      </c>
      <c r="U27" s="36"/>
      <c r="V27" s="27">
        <v>0</v>
      </c>
      <c r="W27" s="69">
        <v>0</v>
      </c>
      <c r="X27" s="25"/>
      <c r="Y27" s="16"/>
      <c r="Z27" s="16"/>
      <c r="AA27" s="16"/>
      <c r="AB27" s="16"/>
      <c r="AC27" s="16"/>
      <c r="AD27" s="16"/>
    </row>
    <row r="28" spans="1:30" ht="5.0999999999999996" customHeight="1">
      <c r="A28" s="295"/>
      <c r="B28" s="298"/>
      <c r="C28" s="298"/>
      <c r="D28" s="214"/>
      <c r="E28" s="206"/>
      <c r="F28" s="206"/>
      <c r="G28" s="206"/>
      <c r="H28" s="206"/>
      <c r="I28" s="206"/>
      <c r="J28" s="206"/>
      <c r="K28" s="214">
        <f>MEASUREMENTS!T27</f>
        <v>0</v>
      </c>
      <c r="L28" s="206"/>
      <c r="M28" s="206"/>
      <c r="N28" s="206"/>
      <c r="O28" s="206"/>
      <c r="P28" s="206"/>
      <c r="Q28" s="206"/>
      <c r="R28" s="217"/>
      <c r="S28" s="206"/>
      <c r="T28" s="206"/>
      <c r="U28" s="36"/>
      <c r="V28" s="206"/>
      <c r="W28" s="218"/>
      <c r="X28" s="25"/>
      <c r="Y28" s="16"/>
      <c r="Z28" s="16"/>
      <c r="AA28" s="16"/>
      <c r="AB28" s="16"/>
      <c r="AC28" s="16"/>
      <c r="AD28" s="16"/>
    </row>
    <row r="29" spans="1:30">
      <c r="A29" s="294" t="s">
        <v>184</v>
      </c>
      <c r="B29" s="397" t="str">
        <f>MEASUREMENTS!B28</f>
        <v>STORM CUFF RELAXED</v>
      </c>
      <c r="C29" s="398"/>
      <c r="D29" s="77">
        <f>MEASUREMENTS!D28</f>
        <v>0.25</v>
      </c>
      <c r="E29" s="28">
        <f t="shared" si="0"/>
        <v>-0.25</v>
      </c>
      <c r="F29" s="28"/>
      <c r="G29" s="28">
        <f t="shared" si="1"/>
        <v>-0.25</v>
      </c>
      <c r="H29" s="28"/>
      <c r="I29" s="28">
        <f t="shared" si="2"/>
        <v>0</v>
      </c>
      <c r="J29" s="28"/>
      <c r="K29" s="35">
        <f>MEASUREMENTS!T28</f>
        <v>0</v>
      </c>
      <c r="L29" s="28"/>
      <c r="M29" s="28">
        <f t="shared" si="3"/>
        <v>0.25</v>
      </c>
      <c r="N29" s="28"/>
      <c r="O29" s="28">
        <f t="shared" si="4"/>
        <v>0.25</v>
      </c>
      <c r="P29" s="28"/>
      <c r="Q29" s="24"/>
      <c r="R29" s="302">
        <v>0.25</v>
      </c>
      <c r="S29" s="81">
        <v>0.25</v>
      </c>
      <c r="T29" s="81">
        <v>0</v>
      </c>
      <c r="U29" s="36"/>
      <c r="V29" s="81">
        <v>0.25</v>
      </c>
      <c r="W29" s="303">
        <v>0.25</v>
      </c>
      <c r="X29" s="25"/>
      <c r="Y29" s="16"/>
      <c r="Z29" s="16"/>
      <c r="AA29" s="16"/>
      <c r="AB29" s="16"/>
      <c r="AC29" s="16"/>
      <c r="AD29" s="16"/>
    </row>
    <row r="30" spans="1:30">
      <c r="A30" s="293" t="s">
        <v>185</v>
      </c>
      <c r="B30" s="395" t="str">
        <f>MEASUREMENTS!B29</f>
        <v>STORM CUFF STRETCHED</v>
      </c>
      <c r="C30" s="396"/>
      <c r="D30" s="76">
        <f>MEASUREMENTS!D29</f>
        <v>0.25</v>
      </c>
      <c r="E30" s="49">
        <f t="shared" si="0"/>
        <v>-0.25</v>
      </c>
      <c r="F30" s="49"/>
      <c r="G30" s="49">
        <f t="shared" si="1"/>
        <v>-0.25</v>
      </c>
      <c r="H30" s="49"/>
      <c r="I30" s="49">
        <f t="shared" si="2"/>
        <v>0</v>
      </c>
      <c r="J30" s="49"/>
      <c r="K30" s="50">
        <f>MEASUREMENTS!T29</f>
        <v>0</v>
      </c>
      <c r="L30" s="49"/>
      <c r="M30" s="49">
        <f t="shared" si="3"/>
        <v>0.25</v>
      </c>
      <c r="N30" s="49"/>
      <c r="O30" s="49">
        <f t="shared" si="4"/>
        <v>0.25</v>
      </c>
      <c r="P30" s="49"/>
      <c r="Q30" s="24"/>
      <c r="R30" s="302">
        <v>0.25</v>
      </c>
      <c r="S30" s="81">
        <v>0.25</v>
      </c>
      <c r="T30" s="81">
        <v>0</v>
      </c>
      <c r="U30" s="36"/>
      <c r="V30" s="81">
        <v>0.25</v>
      </c>
      <c r="W30" s="303">
        <v>0.25</v>
      </c>
      <c r="X30" s="25"/>
      <c r="Y30" s="16"/>
      <c r="Z30" s="16"/>
      <c r="AA30" s="16"/>
      <c r="AB30" s="16"/>
      <c r="AC30" s="16"/>
      <c r="AD30" s="16"/>
    </row>
    <row r="31" spans="1:30" ht="6" customHeight="1">
      <c r="A31" s="295"/>
      <c r="B31" s="248"/>
      <c r="C31" s="299"/>
      <c r="D31" s="220"/>
      <c r="E31" s="219"/>
      <c r="F31" s="219"/>
      <c r="G31" s="219"/>
      <c r="H31" s="219"/>
      <c r="I31" s="219"/>
      <c r="J31" s="219"/>
      <c r="K31" s="219">
        <f>MEASUREMENTS!T30</f>
        <v>0</v>
      </c>
      <c r="L31" s="219"/>
      <c r="M31" s="219"/>
      <c r="N31" s="219"/>
      <c r="O31" s="219"/>
      <c r="P31" s="219"/>
      <c r="Q31" s="80"/>
      <c r="R31" s="221"/>
      <c r="S31" s="219"/>
      <c r="T31" s="219"/>
      <c r="U31" s="36"/>
      <c r="V31" s="219"/>
      <c r="W31" s="222"/>
      <c r="X31" s="25"/>
      <c r="Y31" s="16"/>
      <c r="Z31" s="16"/>
      <c r="AA31" s="16"/>
      <c r="AB31" s="16"/>
      <c r="AC31" s="16"/>
      <c r="AD31" s="16"/>
    </row>
    <row r="32" spans="1:30">
      <c r="A32" s="249"/>
      <c r="B32" s="251" t="str">
        <f>TRIMS!A10</f>
        <v xml:space="preserve">FLY </v>
      </c>
      <c r="C32" s="252" t="str">
        <f>TRIMS!B10</f>
        <v xml:space="preserve">#5 COIL </v>
      </c>
      <c r="D32" s="250">
        <f>MEASUREMENTS!D31</f>
        <v>0.125</v>
      </c>
      <c r="E32" s="81">
        <f>K32-R32</f>
        <v>-0.5</v>
      </c>
      <c r="F32" s="28"/>
      <c r="G32" s="28">
        <f>K32-S32</f>
        <v>-0.5</v>
      </c>
      <c r="H32" s="28"/>
      <c r="I32" s="28">
        <f>K32-T32</f>
        <v>0</v>
      </c>
      <c r="J32" s="82"/>
      <c r="K32" s="35">
        <f>MEASUREMENTS!T31</f>
        <v>0</v>
      </c>
      <c r="L32" s="82"/>
      <c r="M32" s="28">
        <f>K32+V32</f>
        <v>0</v>
      </c>
      <c r="N32" s="28"/>
      <c r="O32" s="28">
        <f>K32+W32</f>
        <v>0.5</v>
      </c>
      <c r="P32" s="82"/>
      <c r="Q32" s="29"/>
      <c r="R32" s="78">
        <v>0.5</v>
      </c>
      <c r="S32" s="28">
        <v>0.5</v>
      </c>
      <c r="T32" s="28">
        <v>0</v>
      </c>
      <c r="U32" s="35"/>
      <c r="V32" s="28">
        <v>0</v>
      </c>
      <c r="W32" s="79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68"/>
      <c r="B33" s="251" t="str">
        <f>TRIMS!A11</f>
        <v>LEG POCKET</v>
      </c>
      <c r="C33" s="252" t="str">
        <f>TRIMS!B11</f>
        <v>#3 COIL</v>
      </c>
      <c r="D33" s="84">
        <f>MEASUREMENTS!D32</f>
        <v>0.125</v>
      </c>
      <c r="E33" s="59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1"/>
      <c r="K33" s="36">
        <f>MEASUREMENTS!T32</f>
        <v>0</v>
      </c>
      <c r="L33" s="71"/>
      <c r="M33" s="27">
        <f>K33+V33</f>
        <v>0</v>
      </c>
      <c r="N33" s="27"/>
      <c r="O33" s="27">
        <f>K33+W33</f>
        <v>0.5</v>
      </c>
      <c r="P33" s="71"/>
      <c r="Q33" s="29"/>
      <c r="R33" s="64">
        <v>0.5</v>
      </c>
      <c r="S33" s="27">
        <v>0.5</v>
      </c>
      <c r="T33" s="27">
        <v>0</v>
      </c>
      <c r="U33" s="36"/>
      <c r="V33" s="27">
        <v>0</v>
      </c>
      <c r="W33" s="69">
        <v>0.5</v>
      </c>
      <c r="X33" s="25"/>
      <c r="Y33" s="16"/>
      <c r="Z33" s="16"/>
      <c r="AA33" s="16"/>
      <c r="AB33" s="16"/>
      <c r="AC33" s="16"/>
      <c r="AD33" s="16"/>
    </row>
    <row r="34" spans="1:30">
      <c r="A34" s="68"/>
      <c r="B34" s="251" t="str">
        <f>TRIMS!A12</f>
        <v>RIGHT BACK POCKET</v>
      </c>
      <c r="C34" s="252" t="str">
        <f>TRIMS!B12</f>
        <v>#5 COIL</v>
      </c>
      <c r="D34" s="84">
        <f>MEASUREMENTS!D33</f>
        <v>0.125</v>
      </c>
      <c r="E34" s="59">
        <f>K34-R34</f>
        <v>-0.5</v>
      </c>
      <c r="F34" s="27"/>
      <c r="G34" s="27">
        <f>K34-S34</f>
        <v>-0.5</v>
      </c>
      <c r="H34" s="27"/>
      <c r="I34" s="27">
        <f>K34-T34</f>
        <v>0</v>
      </c>
      <c r="J34" s="71"/>
      <c r="K34" s="36">
        <f>MEASUREMENTS!T33</f>
        <v>0</v>
      </c>
      <c r="L34" s="71"/>
      <c r="M34" s="27">
        <f>K34+V34</f>
        <v>0</v>
      </c>
      <c r="N34" s="27"/>
      <c r="O34" s="27">
        <f>K34+W34</f>
        <v>0.5</v>
      </c>
      <c r="P34" s="71"/>
      <c r="Q34" s="29"/>
      <c r="R34" s="64">
        <v>0.5</v>
      </c>
      <c r="S34" s="27">
        <v>0.5</v>
      </c>
      <c r="T34" s="27">
        <v>0</v>
      </c>
      <c r="U34" s="36"/>
      <c r="V34" s="27">
        <v>0</v>
      </c>
      <c r="W34" s="69">
        <v>0.5</v>
      </c>
      <c r="X34" s="25"/>
      <c r="Y34" s="16"/>
      <c r="Z34" s="16"/>
      <c r="AA34" s="16"/>
      <c r="AB34" s="16"/>
      <c r="AC34" s="16"/>
      <c r="AD34" s="16"/>
    </row>
    <row r="35" spans="1:30" ht="17.25" thickBot="1">
      <c r="A35" s="26"/>
      <c r="B35" s="251" t="str">
        <f>TRIMS!A13</f>
        <v>HEM</v>
      </c>
      <c r="C35" s="252" t="str">
        <f>TRIMS!B13</f>
        <v>#5 COIL</v>
      </c>
      <c r="D35" s="40">
        <f>MEASUREMENTS!D34</f>
        <v>0.125</v>
      </c>
      <c r="E35" s="27">
        <f>K35-R35</f>
        <v>0</v>
      </c>
      <c r="F35" s="27"/>
      <c r="G35" s="27">
        <f>K35-S35</f>
        <v>0</v>
      </c>
      <c r="H35" s="27"/>
      <c r="I35" s="27">
        <f>K35-T35</f>
        <v>0</v>
      </c>
      <c r="J35" s="71"/>
      <c r="K35" s="36">
        <f>MEASUREMENTS!T34</f>
        <v>0</v>
      </c>
      <c r="L35" s="71"/>
      <c r="M35" s="27">
        <f>K35+V35</f>
        <v>0</v>
      </c>
      <c r="N35" s="27"/>
      <c r="O35" s="27">
        <f>K35+W35</f>
        <v>0</v>
      </c>
      <c r="P35" s="71"/>
      <c r="Q35" s="29"/>
      <c r="R35" s="72">
        <v>0</v>
      </c>
      <c r="S35" s="73">
        <v>0</v>
      </c>
      <c r="T35" s="73">
        <v>0</v>
      </c>
      <c r="U35" s="74"/>
      <c r="V35" s="73">
        <v>0</v>
      </c>
      <c r="W35" s="75">
        <v>0</v>
      </c>
      <c r="X35" s="25"/>
      <c r="Y35" s="16"/>
      <c r="Z35" s="16"/>
      <c r="AA35" s="16"/>
      <c r="AB35" s="16"/>
      <c r="AC35" s="16"/>
      <c r="AD35" s="16"/>
    </row>
    <row r="36" spans="1:30">
      <c r="K36" s="304"/>
      <c r="X36" s="25"/>
      <c r="Y36" s="16"/>
      <c r="Z36" s="16"/>
      <c r="AA36" s="16"/>
      <c r="AB36" s="16"/>
      <c r="AC36" s="16"/>
      <c r="AD36" s="16"/>
    </row>
    <row r="37" spans="1:30" ht="12.75">
      <c r="A37" s="138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39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39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39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9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9"/>
      <c r="Q42" s="16"/>
      <c r="X42" s="25"/>
      <c r="Y42" s="16"/>
      <c r="Z42" s="16"/>
      <c r="AA42" s="16"/>
      <c r="AB42" s="16"/>
      <c r="AC42" s="16"/>
      <c r="AD42" s="16"/>
    </row>
    <row r="43" spans="1:30" ht="12.75">
      <c r="A43" s="139"/>
      <c r="Q43" s="16"/>
      <c r="X43" s="25"/>
      <c r="Y43" s="16"/>
      <c r="Z43" s="16"/>
      <c r="AA43" s="16"/>
      <c r="AB43" s="16"/>
      <c r="AC43" s="16"/>
      <c r="AD43" s="16"/>
    </row>
    <row r="44" spans="1:30" ht="11.25"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  <row r="46" spans="1:30" ht="11.25">
      <c r="Q46" s="16"/>
      <c r="X46" s="25"/>
      <c r="Y46" s="16"/>
      <c r="Z46" s="16"/>
      <c r="AA46" s="16"/>
      <c r="AB46" s="16"/>
      <c r="AC46" s="16"/>
      <c r="AD46" s="16"/>
    </row>
  </sheetData>
  <mergeCells count="42">
    <mergeCell ref="F17:G17"/>
    <mergeCell ref="H17:I17"/>
    <mergeCell ref="J17:K17"/>
    <mergeCell ref="B29:C29"/>
    <mergeCell ref="B30:C30"/>
    <mergeCell ref="B26:C26"/>
    <mergeCell ref="B27:C27"/>
    <mergeCell ref="B17:C17"/>
    <mergeCell ref="D17:E17"/>
    <mergeCell ref="B20:C20"/>
    <mergeCell ref="T17:U17"/>
    <mergeCell ref="V17:W17"/>
    <mergeCell ref="B22:C22"/>
    <mergeCell ref="B23:C23"/>
    <mergeCell ref="B24:C24"/>
    <mergeCell ref="B25:C25"/>
    <mergeCell ref="L17:M17"/>
    <mergeCell ref="N17:O17"/>
    <mergeCell ref="P17:Q17"/>
    <mergeCell ref="R17:S17"/>
    <mergeCell ref="B14:C14"/>
    <mergeCell ref="B16:C16"/>
    <mergeCell ref="B15:C15"/>
    <mergeCell ref="B19:C19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2:J2"/>
    <mergeCell ref="C3:J3"/>
    <mergeCell ref="C4:J4"/>
    <mergeCell ref="C5:J5"/>
    <mergeCell ref="C6:J6"/>
    <mergeCell ref="B12:C12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zoomScaleNormal="100" workbookViewId="0">
      <selection activeCell="D27" sqref="D27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1" customWidth="1"/>
    <col min="9" max="9" width="11.5" style="31" customWidth="1"/>
    <col min="10" max="10" width="12.625" style="31" customWidth="1"/>
    <col min="11" max="11" width="6.875" style="31" customWidth="1"/>
    <col min="12" max="12" width="37.125" style="31" customWidth="1"/>
    <col min="13" max="16384" width="8.875" style="4"/>
  </cols>
  <sheetData>
    <row r="1" spans="1:19" s="3" customFormat="1" ht="23.25">
      <c r="A1" s="89"/>
      <c r="B1" s="108" t="str">
        <f>SHELL!B1</f>
        <v>L1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325" t="str">
        <f>TRIMS!B2</f>
        <v>SEASON:</v>
      </c>
      <c r="C2" s="413"/>
      <c r="D2" s="325" t="str">
        <f>SHELL!D2</f>
        <v>WINTER 2017/2018</v>
      </c>
      <c r="E2" s="413"/>
      <c r="F2" s="112"/>
      <c r="G2" s="229"/>
      <c r="H2" s="176" t="s">
        <v>139</v>
      </c>
      <c r="I2" s="177"/>
      <c r="J2" s="177"/>
      <c r="K2" s="177"/>
      <c r="L2" s="178"/>
    </row>
    <row r="3" spans="1:19" s="3" customFormat="1" ht="16.5">
      <c r="A3" s="110"/>
      <c r="B3" s="325" t="str">
        <f>TRIMS!B3</f>
        <v>STYLE NUMBER:</v>
      </c>
      <c r="C3" s="413"/>
      <c r="D3" s="325" t="str">
        <f>SHELL!D3</f>
        <v>L1-210-17</v>
      </c>
      <c r="E3" s="413"/>
      <c r="F3" s="95"/>
      <c r="G3" s="172"/>
      <c r="H3" s="176" t="s">
        <v>97</v>
      </c>
      <c r="I3" s="177"/>
      <c r="J3" s="177"/>
      <c r="K3" s="177"/>
      <c r="L3" s="178"/>
    </row>
    <row r="4" spans="1:19" s="3" customFormat="1" ht="16.5">
      <c r="A4" s="110"/>
      <c r="B4" s="325" t="str">
        <f>TRIMS!B4</f>
        <v>STYLE NAME:</v>
      </c>
      <c r="C4" s="413"/>
      <c r="D4" s="325" t="str">
        <f>SHELL!D4</f>
        <v>THUNDER PANT</v>
      </c>
      <c r="E4" s="413"/>
      <c r="F4" s="95"/>
      <c r="G4" s="172"/>
      <c r="H4" s="176" t="s">
        <v>98</v>
      </c>
      <c r="I4" s="177"/>
      <c r="J4" s="177"/>
      <c r="K4" s="177"/>
      <c r="L4" s="178"/>
    </row>
    <row r="5" spans="1:19" s="3" customFormat="1" ht="30" customHeight="1">
      <c r="A5" s="110"/>
      <c r="B5" s="407" t="str">
        <f>SHELL!F5</f>
        <v>BLOCK:</v>
      </c>
      <c r="C5" s="408"/>
      <c r="D5" s="409" t="str">
        <f>SHELL!H5</f>
        <v>L1-206-16 THUNDER REFERENCE SAMPLE</v>
      </c>
      <c r="E5" s="410"/>
      <c r="F5" s="95"/>
      <c r="G5" s="231"/>
      <c r="H5" s="176" t="s">
        <v>80</v>
      </c>
      <c r="I5" s="177"/>
      <c r="J5" s="177"/>
      <c r="K5" s="177"/>
      <c r="L5" s="178"/>
      <c r="M5" s="12"/>
      <c r="N5" s="12"/>
      <c r="O5" s="12"/>
      <c r="P5" s="12"/>
      <c r="Q5" s="55"/>
      <c r="R5" s="55"/>
      <c r="S5" s="55"/>
    </row>
    <row r="6" spans="1:19" s="3" customFormat="1" ht="16.5">
      <c r="A6" s="110"/>
      <c r="B6" s="407" t="str">
        <f>SHELL!F6</f>
        <v>FIT:</v>
      </c>
      <c r="C6" s="408"/>
      <c r="D6" s="407" t="str">
        <f>SHELL!H6</f>
        <v>SKINNY FIT</v>
      </c>
      <c r="E6" s="408"/>
      <c r="F6" s="95"/>
      <c r="G6" s="172"/>
      <c r="H6" s="123" t="s">
        <v>87</v>
      </c>
      <c r="I6" s="179"/>
      <c r="J6" s="179"/>
      <c r="K6" s="179"/>
      <c r="L6" s="180"/>
      <c r="M6" s="12"/>
      <c r="N6" s="12"/>
      <c r="O6" s="12"/>
      <c r="P6" s="12"/>
      <c r="Q6" s="56"/>
      <c r="R6" s="56"/>
      <c r="S6" s="56"/>
    </row>
    <row r="7" spans="1:19" s="3" customFormat="1" ht="17.25" thickBot="1">
      <c r="A7" s="111"/>
      <c r="B7" s="411"/>
      <c r="C7" s="412"/>
      <c r="D7" s="411"/>
      <c r="E7" s="412"/>
      <c r="F7" s="306"/>
      <c r="G7" s="307"/>
      <c r="H7" s="404" t="s">
        <v>84</v>
      </c>
      <c r="I7" s="405"/>
      <c r="J7" s="405"/>
      <c r="K7" s="405"/>
      <c r="L7" s="406"/>
      <c r="M7" s="12"/>
      <c r="N7" s="12"/>
      <c r="O7" s="12"/>
      <c r="P7" s="12"/>
      <c r="Q7" s="56"/>
      <c r="R7" s="56"/>
      <c r="S7" s="56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08">
        <v>42414</v>
      </c>
      <c r="B10" s="225" t="s">
        <v>186</v>
      </c>
      <c r="C10" s="175"/>
      <c r="D10" s="175"/>
      <c r="E10" s="175"/>
      <c r="F10" s="175"/>
      <c r="G10" s="96"/>
      <c r="H10" s="96"/>
      <c r="I10" s="96"/>
      <c r="J10" s="96"/>
      <c r="K10" s="96"/>
      <c r="L10" s="122"/>
    </row>
    <row r="11" spans="1:19" s="97" customFormat="1" ht="23.1" customHeight="1">
      <c r="A11" s="309"/>
      <c r="B11" s="226" t="s">
        <v>187</v>
      </c>
      <c r="C11" s="175"/>
      <c r="D11" s="175"/>
      <c r="E11" s="175"/>
      <c r="F11" s="175"/>
      <c r="G11" s="96"/>
      <c r="H11" s="96"/>
      <c r="I11" s="96"/>
      <c r="J11" s="96"/>
      <c r="K11" s="96"/>
      <c r="L11" s="122"/>
    </row>
    <row r="12" spans="1:19" s="97" customFormat="1" ht="23.1" customHeight="1">
      <c r="A12" s="309"/>
      <c r="B12" s="227" t="s">
        <v>155</v>
      </c>
      <c r="C12" s="175"/>
      <c r="D12" s="175"/>
      <c r="E12" s="175"/>
      <c r="F12" s="175"/>
      <c r="G12" s="96"/>
      <c r="H12" s="96"/>
      <c r="I12" s="96"/>
      <c r="J12" s="96"/>
      <c r="K12" s="96"/>
      <c r="L12" s="122"/>
    </row>
    <row r="13" spans="1:19" s="97" customFormat="1" ht="23.1" customHeight="1">
      <c r="A13" s="309"/>
      <c r="B13" s="227" t="s">
        <v>156</v>
      </c>
      <c r="C13" s="175"/>
      <c r="D13" s="175"/>
      <c r="E13" s="175"/>
      <c r="F13" s="175"/>
      <c r="G13" s="96"/>
      <c r="H13" s="96"/>
      <c r="I13" s="96"/>
      <c r="J13" s="96"/>
      <c r="K13" s="96"/>
      <c r="L13" s="122"/>
    </row>
    <row r="14" spans="1:19" s="97" customFormat="1" ht="23.1" customHeight="1">
      <c r="A14" s="310"/>
      <c r="B14" s="227" t="s">
        <v>34</v>
      </c>
      <c r="C14" s="175"/>
      <c r="D14" s="175"/>
      <c r="E14" s="175"/>
      <c r="F14" s="175"/>
      <c r="G14" s="96"/>
      <c r="H14" s="96"/>
      <c r="I14" s="96"/>
      <c r="J14" s="96"/>
      <c r="K14" s="96"/>
      <c r="L14" s="122"/>
    </row>
    <row r="15" spans="1:19" s="97" customFormat="1" ht="23.1" customHeight="1">
      <c r="A15" s="309"/>
      <c r="B15" s="230"/>
      <c r="C15" s="175"/>
      <c r="D15" s="175"/>
      <c r="E15" s="175"/>
      <c r="F15" s="175"/>
      <c r="G15" s="96"/>
      <c r="H15" s="96"/>
      <c r="I15" s="96"/>
      <c r="J15" s="96"/>
      <c r="K15" s="96"/>
      <c r="L15" s="122"/>
    </row>
    <row r="16" spans="1:19" s="97" customFormat="1" ht="23.1" customHeight="1">
      <c r="A16" s="309"/>
      <c r="B16" s="312" t="s">
        <v>35</v>
      </c>
      <c r="C16" s="313"/>
      <c r="D16" s="313"/>
      <c r="E16" s="313"/>
      <c r="F16" s="313"/>
      <c r="G16" s="313"/>
      <c r="H16" s="313"/>
      <c r="I16" s="313"/>
      <c r="J16" s="313"/>
      <c r="K16" s="313"/>
      <c r="L16" s="122"/>
    </row>
    <row r="17" spans="1:12" s="97" customFormat="1" ht="23.1" customHeight="1">
      <c r="A17" s="308"/>
      <c r="B17" s="227"/>
      <c r="C17" s="175"/>
      <c r="D17" s="175"/>
      <c r="E17" s="175"/>
      <c r="F17" s="175"/>
      <c r="G17" s="96"/>
      <c r="H17" s="96"/>
      <c r="I17" s="96"/>
      <c r="J17" s="96"/>
      <c r="K17" s="96"/>
      <c r="L17" s="122"/>
    </row>
    <row r="18" spans="1:12" s="97" customFormat="1" ht="23.1" customHeight="1">
      <c r="A18" s="308"/>
      <c r="B18" s="227"/>
      <c r="C18" s="175"/>
      <c r="D18" s="175"/>
      <c r="E18" s="175"/>
      <c r="F18" s="175"/>
      <c r="G18" s="96"/>
      <c r="H18" s="96"/>
      <c r="I18" s="96"/>
      <c r="J18" s="96"/>
      <c r="K18" s="96"/>
      <c r="L18" s="122"/>
    </row>
    <row r="19" spans="1:12" s="97" customFormat="1" ht="23.1" customHeight="1">
      <c r="A19" s="308"/>
      <c r="B19" s="227"/>
      <c r="C19" s="175"/>
      <c r="D19" s="175"/>
      <c r="E19" s="175"/>
      <c r="F19" s="175"/>
      <c r="G19" s="96"/>
      <c r="H19" s="96"/>
      <c r="I19" s="96"/>
      <c r="J19" s="96"/>
      <c r="K19" s="96"/>
      <c r="L19" s="122"/>
    </row>
    <row r="20" spans="1:12" s="97" customFormat="1" ht="23.1" customHeight="1">
      <c r="A20" s="308"/>
      <c r="B20" s="227"/>
      <c r="C20" s="175"/>
      <c r="D20" s="175"/>
      <c r="E20" s="175"/>
      <c r="F20" s="175"/>
      <c r="G20" s="96"/>
      <c r="H20" s="96"/>
      <c r="I20" s="96"/>
      <c r="J20" s="96"/>
      <c r="K20" s="96"/>
      <c r="L20" s="122"/>
    </row>
    <row r="21" spans="1:12" s="97" customFormat="1" ht="23.1" customHeight="1">
      <c r="A21" s="308"/>
      <c r="B21" s="230"/>
      <c r="C21" s="175"/>
      <c r="D21" s="175"/>
      <c r="E21" s="175"/>
      <c r="F21" s="175"/>
      <c r="G21" s="96"/>
      <c r="H21" s="96"/>
      <c r="I21" s="96"/>
      <c r="J21" s="96"/>
      <c r="K21" s="96"/>
      <c r="L21" s="122"/>
    </row>
    <row r="22" spans="1:12" s="97" customFormat="1" ht="23.1" customHeight="1">
      <c r="A22" s="308"/>
      <c r="B22" s="227"/>
      <c r="C22" s="175"/>
      <c r="D22" s="175"/>
      <c r="E22" s="175"/>
      <c r="F22" s="175"/>
      <c r="G22" s="96"/>
      <c r="H22" s="96"/>
      <c r="I22" s="96"/>
      <c r="J22" s="96"/>
      <c r="K22" s="96"/>
      <c r="L22" s="122"/>
    </row>
    <row r="23" spans="1:12" s="97" customFormat="1" ht="23.1" customHeight="1">
      <c r="A23" s="308"/>
      <c r="B23" s="227"/>
      <c r="C23" s="175"/>
      <c r="D23" s="175"/>
      <c r="E23" s="175"/>
      <c r="F23" s="175"/>
      <c r="G23" s="96"/>
      <c r="H23" s="96"/>
      <c r="I23" s="96"/>
      <c r="J23" s="96"/>
      <c r="K23" s="96"/>
      <c r="L23" s="122"/>
    </row>
    <row r="24" spans="1:12" s="97" customFormat="1" ht="23.1" customHeight="1">
      <c r="A24" s="308"/>
      <c r="B24" s="227"/>
      <c r="C24" s="175"/>
      <c r="D24" s="175"/>
      <c r="E24" s="175"/>
      <c r="F24" s="175"/>
      <c r="G24" s="96"/>
      <c r="H24" s="96"/>
      <c r="I24" s="96"/>
      <c r="J24" s="96"/>
      <c r="K24" s="96"/>
      <c r="L24" s="122"/>
    </row>
    <row r="25" spans="1:12" s="97" customFormat="1" ht="23.1" customHeight="1">
      <c r="A25" s="308"/>
      <c r="B25" s="238"/>
      <c r="C25" s="175"/>
      <c r="D25" s="175"/>
      <c r="E25" s="175"/>
      <c r="F25" s="175"/>
      <c r="G25" s="96"/>
      <c r="H25" s="96"/>
      <c r="I25" s="96"/>
      <c r="J25" s="96"/>
      <c r="K25" s="96"/>
      <c r="L25" s="122"/>
    </row>
    <row r="26" spans="1:12" s="97" customFormat="1" ht="23.1" customHeight="1">
      <c r="A26" s="308"/>
      <c r="B26" s="236"/>
      <c r="C26" s="175"/>
      <c r="D26" s="175"/>
      <c r="E26" s="175"/>
      <c r="F26" s="175"/>
      <c r="G26" s="96"/>
      <c r="H26" s="96"/>
      <c r="I26" s="96"/>
      <c r="J26" s="96"/>
      <c r="K26" s="96"/>
      <c r="L26" s="122"/>
    </row>
    <row r="27" spans="1:12" s="97" customFormat="1" ht="23.1" customHeight="1">
      <c r="A27" s="311"/>
      <c r="B27" s="232"/>
      <c r="C27" s="175"/>
      <c r="D27" s="175"/>
      <c r="E27" s="175"/>
      <c r="F27" s="175"/>
      <c r="G27" s="96"/>
      <c r="H27" s="96"/>
      <c r="I27" s="96"/>
      <c r="J27" s="96"/>
      <c r="K27" s="96"/>
      <c r="L27" s="122"/>
    </row>
    <row r="28" spans="1:12" s="97" customFormat="1" ht="23.1" customHeight="1">
      <c r="A28" s="311"/>
      <c r="B28" s="228"/>
      <c r="C28" s="175"/>
      <c r="D28" s="175"/>
      <c r="E28" s="175"/>
      <c r="F28" s="175"/>
      <c r="G28" s="96"/>
      <c r="H28" s="96"/>
      <c r="I28" s="96"/>
      <c r="J28" s="96"/>
      <c r="K28" s="96"/>
      <c r="L28" s="122"/>
    </row>
    <row r="29" spans="1:12" s="97" customFormat="1" ht="23.1" customHeight="1">
      <c r="A29" s="311"/>
      <c r="B29" s="228"/>
      <c r="C29" s="175"/>
      <c r="D29" s="175"/>
      <c r="E29" s="175"/>
      <c r="F29" s="175"/>
      <c r="G29" s="96"/>
      <c r="H29" s="96"/>
      <c r="I29" s="96"/>
      <c r="J29" s="96"/>
      <c r="K29" s="96"/>
      <c r="L29" s="122"/>
    </row>
    <row r="30" spans="1:12" s="97" customFormat="1" ht="23.1" customHeight="1">
      <c r="A30" s="311"/>
      <c r="B30" s="174"/>
      <c r="C30" s="175"/>
      <c r="D30" s="175"/>
      <c r="E30" s="175"/>
      <c r="F30" s="175"/>
      <c r="G30" s="96"/>
      <c r="H30" s="96"/>
      <c r="I30" s="96"/>
      <c r="J30" s="96"/>
      <c r="K30" s="96"/>
      <c r="L30" s="122"/>
    </row>
    <row r="31" spans="1:12" s="97" customFormat="1" ht="23.1" customHeight="1">
      <c r="A31" s="173"/>
      <c r="B31" s="232"/>
      <c r="C31" s="175"/>
      <c r="D31" s="175"/>
      <c r="E31" s="175"/>
      <c r="F31" s="175"/>
      <c r="G31" s="96"/>
      <c r="H31" s="96"/>
      <c r="I31" s="96"/>
      <c r="J31" s="96"/>
      <c r="K31" s="96"/>
      <c r="L31" s="122"/>
    </row>
    <row r="32" spans="1:12" s="97" customFormat="1" ht="23.1" customHeight="1">
      <c r="A32" s="173"/>
      <c r="B32" s="174"/>
      <c r="C32" s="175"/>
      <c r="D32" s="175"/>
      <c r="E32" s="175"/>
      <c r="F32" s="175"/>
      <c r="G32" s="96"/>
      <c r="H32" s="96"/>
      <c r="I32" s="96"/>
      <c r="J32" s="96"/>
      <c r="K32" s="96"/>
      <c r="L32" s="122"/>
    </row>
    <row r="33" spans="1:12" s="97" customFormat="1" ht="23.1" customHeight="1">
      <c r="A33" s="173"/>
      <c r="B33" s="174"/>
      <c r="C33" s="175"/>
      <c r="D33" s="175"/>
      <c r="E33" s="175"/>
      <c r="F33" s="175"/>
      <c r="G33" s="96"/>
      <c r="H33" s="96"/>
      <c r="I33" s="96"/>
      <c r="J33" s="96"/>
      <c r="K33" s="96"/>
      <c r="L33" s="122"/>
    </row>
    <row r="34" spans="1:12" s="97" customFormat="1" ht="23.1" customHeight="1">
      <c r="A34" s="173"/>
      <c r="B34" s="174"/>
      <c r="C34" s="175"/>
      <c r="D34" s="175"/>
      <c r="E34" s="175"/>
      <c r="F34" s="175"/>
      <c r="G34" s="96"/>
      <c r="H34" s="96"/>
      <c r="I34" s="96"/>
      <c r="J34" s="96"/>
      <c r="K34" s="96"/>
      <c r="L34" s="122"/>
    </row>
    <row r="35" spans="1:12" s="97" customFormat="1" ht="23.1" customHeight="1">
      <c r="A35" s="173"/>
      <c r="B35" s="174"/>
      <c r="C35" s="175"/>
      <c r="D35" s="175"/>
      <c r="E35" s="175"/>
      <c r="F35" s="175"/>
      <c r="G35" s="96"/>
      <c r="H35" s="96"/>
      <c r="I35" s="96"/>
      <c r="J35" s="96"/>
      <c r="K35" s="96"/>
      <c r="L35" s="122"/>
    </row>
    <row r="36" spans="1:12" s="97" customFormat="1" ht="23.1" customHeight="1">
      <c r="A36" s="173"/>
      <c r="B36" s="174"/>
      <c r="C36" s="175"/>
      <c r="D36" s="175"/>
      <c r="E36" s="175"/>
      <c r="F36" s="175"/>
      <c r="G36" s="96"/>
      <c r="H36" s="96"/>
      <c r="I36" s="96"/>
      <c r="J36" s="96"/>
      <c r="K36" s="96"/>
      <c r="L36" s="122"/>
    </row>
    <row r="37" spans="1:12" s="97" customFormat="1" ht="23.1" customHeight="1">
      <c r="A37" s="173"/>
      <c r="B37" s="174"/>
      <c r="C37" s="175"/>
      <c r="D37" s="175"/>
      <c r="E37" s="175"/>
      <c r="F37" s="175"/>
      <c r="G37" s="96"/>
      <c r="H37" s="96"/>
      <c r="I37" s="96"/>
      <c r="J37" s="96"/>
      <c r="K37" s="96"/>
      <c r="L37" s="122"/>
    </row>
    <row r="38" spans="1:12" s="97" customFormat="1" ht="23.1" customHeight="1">
      <c r="A38" s="173"/>
      <c r="B38" s="174"/>
      <c r="C38" s="175"/>
      <c r="D38" s="175"/>
      <c r="E38" s="175"/>
      <c r="F38" s="175"/>
      <c r="G38" s="96"/>
      <c r="H38" s="96"/>
      <c r="I38" s="96"/>
      <c r="J38" s="96"/>
      <c r="K38" s="96"/>
      <c r="L38" s="122"/>
    </row>
    <row r="39" spans="1:12" s="97" customFormat="1" ht="23.1" customHeight="1">
      <c r="A39" s="173"/>
      <c r="B39" s="174"/>
      <c r="C39" s="175"/>
      <c r="D39" s="175"/>
      <c r="E39" s="175"/>
      <c r="F39" s="175"/>
      <c r="G39" s="96"/>
      <c r="H39" s="96"/>
      <c r="I39" s="96"/>
      <c r="J39" s="96"/>
      <c r="K39" s="96"/>
      <c r="L39" s="122"/>
    </row>
    <row r="40" spans="1:12" s="97" customFormat="1" ht="23.1" customHeight="1">
      <c r="A40" s="173"/>
      <c r="B40" s="174"/>
      <c r="C40" s="175"/>
      <c r="D40" s="175"/>
      <c r="E40" s="175"/>
      <c r="F40" s="175"/>
      <c r="G40" s="96"/>
      <c r="H40" s="96"/>
      <c r="I40" s="96"/>
      <c r="J40" s="96"/>
      <c r="K40" s="96"/>
      <c r="L40" s="122"/>
    </row>
    <row r="41" spans="1:12" s="97" customFormat="1" ht="23.1" customHeight="1">
      <c r="A41" s="173"/>
      <c r="B41" s="174"/>
      <c r="C41" s="175"/>
      <c r="D41" s="175"/>
      <c r="E41" s="175"/>
      <c r="F41" s="175"/>
      <c r="G41" s="96"/>
      <c r="H41" s="96"/>
      <c r="I41" s="96"/>
      <c r="J41" s="96"/>
      <c r="K41" s="96"/>
      <c r="L41" s="122"/>
    </row>
    <row r="42" spans="1:12" s="97" customFormat="1" ht="23.1" customHeight="1">
      <c r="A42" s="173"/>
      <c r="B42" s="174"/>
      <c r="C42" s="175"/>
      <c r="D42" s="175"/>
      <c r="E42" s="175"/>
      <c r="F42" s="175"/>
      <c r="G42" s="96"/>
      <c r="H42" s="96"/>
      <c r="I42" s="96"/>
      <c r="J42" s="96"/>
      <c r="K42" s="96"/>
      <c r="L42" s="122"/>
    </row>
    <row r="43" spans="1:12" s="97" customFormat="1" ht="23.1" customHeight="1">
      <c r="A43" s="173"/>
      <c r="B43" s="174"/>
      <c r="C43" s="175"/>
      <c r="D43" s="175"/>
      <c r="E43" s="175"/>
      <c r="F43" s="175"/>
      <c r="G43" s="96"/>
      <c r="H43" s="96"/>
      <c r="I43" s="96"/>
      <c r="J43" s="96"/>
      <c r="K43" s="96"/>
      <c r="L43" s="122"/>
    </row>
    <row r="44" spans="1:12" s="97" customFormat="1" ht="23.1" customHeight="1">
      <c r="A44" s="173"/>
      <c r="B44" s="174"/>
      <c r="C44" s="175"/>
      <c r="D44" s="175"/>
      <c r="E44" s="175"/>
      <c r="F44" s="175"/>
      <c r="G44" s="96"/>
      <c r="H44" s="96"/>
      <c r="I44" s="96"/>
      <c r="J44" s="96"/>
      <c r="K44" s="96"/>
      <c r="L44" s="122"/>
    </row>
    <row r="45" spans="1:12" s="97" customFormat="1" ht="23.1" customHeight="1">
      <c r="A45" s="173"/>
      <c r="B45" s="174"/>
      <c r="C45" s="175"/>
      <c r="D45" s="175"/>
      <c r="E45" s="175"/>
      <c r="F45" s="175"/>
      <c r="G45" s="96"/>
      <c r="H45" s="96"/>
      <c r="I45" s="96"/>
      <c r="J45" s="96"/>
      <c r="K45" s="96"/>
      <c r="L45" s="122"/>
    </row>
    <row r="46" spans="1:12" s="97" customFormat="1" ht="23.1" customHeight="1">
      <c r="A46" s="173"/>
      <c r="B46" s="174"/>
      <c r="C46" s="175"/>
      <c r="D46" s="175"/>
      <c r="E46" s="175"/>
      <c r="F46" s="175"/>
      <c r="G46" s="96"/>
      <c r="H46" s="96"/>
      <c r="I46" s="96"/>
      <c r="J46" s="96"/>
      <c r="K46" s="96"/>
      <c r="L46" s="122"/>
    </row>
    <row r="47" spans="1:12" s="97" customFormat="1" ht="23.1" customHeight="1">
      <c r="A47" s="173"/>
      <c r="B47" s="174"/>
      <c r="C47" s="175"/>
      <c r="D47" s="175"/>
      <c r="E47" s="175"/>
      <c r="F47" s="175"/>
      <c r="G47" s="96"/>
      <c r="H47" s="96"/>
      <c r="I47" s="96"/>
      <c r="J47" s="96"/>
      <c r="K47" s="96"/>
      <c r="L47" s="122"/>
    </row>
    <row r="48" spans="1:12" s="97" customFormat="1" ht="23.1" customHeight="1">
      <c r="A48" s="173"/>
      <c r="B48" s="174"/>
      <c r="C48" s="175"/>
      <c r="D48" s="175"/>
      <c r="E48" s="175"/>
      <c r="F48" s="175"/>
      <c r="G48" s="96"/>
      <c r="H48" s="96"/>
      <c r="I48" s="96"/>
      <c r="J48" s="96"/>
      <c r="K48" s="96"/>
      <c r="L48" s="122"/>
    </row>
    <row r="49" spans="1:12" s="97" customFormat="1" ht="23.1" customHeight="1">
      <c r="A49" s="173"/>
      <c r="B49" s="174"/>
      <c r="C49" s="175"/>
      <c r="D49" s="175"/>
      <c r="E49" s="175"/>
      <c r="F49" s="175"/>
      <c r="G49" s="96"/>
      <c r="H49" s="96"/>
      <c r="I49" s="96"/>
      <c r="J49" s="96"/>
      <c r="K49" s="96"/>
      <c r="L49" s="122"/>
    </row>
    <row r="50" spans="1:12" s="97" customFormat="1" ht="23.1" customHeight="1">
      <c r="A50" s="173"/>
      <c r="B50" s="174"/>
      <c r="C50" s="175"/>
      <c r="D50" s="175"/>
      <c r="E50" s="175"/>
      <c r="F50" s="175"/>
      <c r="G50" s="96"/>
      <c r="H50" s="96"/>
      <c r="I50" s="96"/>
      <c r="J50" s="96"/>
      <c r="K50" s="96"/>
      <c r="L50" s="122"/>
    </row>
    <row r="51" spans="1:12" s="97" customFormat="1" ht="23.1" customHeight="1">
      <c r="A51" s="173"/>
      <c r="B51" s="174"/>
      <c r="C51" s="175"/>
      <c r="D51" s="175"/>
      <c r="E51" s="175"/>
      <c r="F51" s="175"/>
      <c r="G51" s="96"/>
      <c r="H51" s="96"/>
      <c r="I51" s="96"/>
      <c r="J51" s="96"/>
      <c r="K51" s="96"/>
      <c r="L51" s="122"/>
    </row>
    <row r="52" spans="1:12" s="97" customFormat="1" ht="23.1" customHeight="1">
      <c r="A52" s="173"/>
      <c r="B52" s="174"/>
      <c r="C52" s="175"/>
      <c r="D52" s="175"/>
      <c r="E52" s="175"/>
      <c r="F52" s="175"/>
      <c r="G52" s="96"/>
      <c r="H52" s="96"/>
      <c r="I52" s="96"/>
      <c r="J52" s="96"/>
      <c r="K52" s="96"/>
      <c r="L52" s="122"/>
    </row>
    <row r="53" spans="1:12" s="97" customFormat="1" ht="23.1" customHeight="1">
      <c r="A53" s="173"/>
      <c r="B53" s="174"/>
      <c r="C53" s="175"/>
      <c r="D53" s="175"/>
      <c r="E53" s="175"/>
      <c r="F53" s="175"/>
      <c r="G53" s="96"/>
      <c r="H53" s="96"/>
      <c r="I53" s="96"/>
      <c r="J53" s="96"/>
      <c r="K53" s="96"/>
      <c r="L53" s="122"/>
    </row>
    <row r="54" spans="1:12" s="97" customFormat="1" ht="23.1" customHeight="1">
      <c r="A54" s="173"/>
      <c r="B54" s="174"/>
      <c r="C54" s="175"/>
      <c r="D54" s="175"/>
      <c r="E54" s="175"/>
      <c r="F54" s="175"/>
      <c r="G54" s="96"/>
      <c r="H54" s="96"/>
      <c r="I54" s="96"/>
      <c r="J54" s="96"/>
      <c r="K54" s="96"/>
      <c r="L54" s="122"/>
    </row>
    <row r="55" spans="1:12" s="97" customFormat="1" ht="23.1" customHeight="1">
      <c r="A55" s="173"/>
      <c r="B55" s="174"/>
      <c r="C55" s="175"/>
      <c r="D55" s="175"/>
      <c r="E55" s="175"/>
      <c r="F55" s="175"/>
      <c r="G55" s="96"/>
      <c r="H55" s="96"/>
      <c r="I55" s="96"/>
      <c r="J55" s="96"/>
      <c r="K55" s="96"/>
      <c r="L55" s="122"/>
    </row>
    <row r="56" spans="1:12" s="97" customFormat="1" ht="23.1" customHeight="1">
      <c r="A56" s="173"/>
      <c r="B56" s="174"/>
      <c r="C56" s="175"/>
      <c r="D56" s="175"/>
      <c r="E56" s="175"/>
      <c r="F56" s="175"/>
      <c r="G56" s="96"/>
      <c r="H56" s="96"/>
      <c r="I56" s="96"/>
      <c r="J56" s="96"/>
      <c r="K56" s="96"/>
      <c r="L56" s="122"/>
    </row>
    <row r="57" spans="1:12" s="97" customFormat="1" ht="23.1" customHeight="1">
      <c r="A57" s="173"/>
      <c r="B57" s="174"/>
      <c r="C57" s="175"/>
      <c r="D57" s="175"/>
      <c r="E57" s="175"/>
      <c r="F57" s="175"/>
      <c r="G57" s="96"/>
      <c r="H57" s="96"/>
      <c r="I57" s="96"/>
      <c r="J57" s="96"/>
      <c r="K57" s="96"/>
      <c r="L57" s="122"/>
    </row>
    <row r="58" spans="1:12" s="97" customFormat="1" ht="23.1" customHeight="1">
      <c r="A58" s="173"/>
      <c r="B58" s="174"/>
      <c r="C58" s="175"/>
      <c r="D58" s="175"/>
      <c r="E58" s="175"/>
      <c r="F58" s="175"/>
      <c r="G58" s="96"/>
      <c r="H58" s="96"/>
      <c r="I58" s="96"/>
      <c r="J58" s="96"/>
      <c r="K58" s="96"/>
      <c r="L58" s="122"/>
    </row>
    <row r="59" spans="1:12" s="97" customFormat="1" ht="23.1" customHeight="1">
      <c r="A59" s="173"/>
      <c r="B59" s="174"/>
      <c r="C59" s="175"/>
      <c r="D59" s="175"/>
      <c r="E59" s="175"/>
      <c r="F59" s="175"/>
      <c r="G59" s="96"/>
      <c r="H59" s="96"/>
      <c r="I59" s="96"/>
      <c r="J59" s="96"/>
      <c r="K59" s="96"/>
      <c r="L59" s="122"/>
    </row>
    <row r="60" spans="1:12" s="97" customFormat="1" ht="23.1" customHeight="1">
      <c r="A60" s="173"/>
      <c r="B60" s="174"/>
      <c r="C60" s="175"/>
      <c r="D60" s="175"/>
      <c r="E60" s="175"/>
      <c r="F60" s="175"/>
      <c r="G60" s="96"/>
      <c r="H60" s="96"/>
      <c r="I60" s="96"/>
      <c r="J60" s="96"/>
      <c r="K60" s="96"/>
      <c r="L60" s="122"/>
    </row>
    <row r="61" spans="1:12" s="97" customFormat="1" ht="23.1" customHeight="1">
      <c r="A61" s="173"/>
      <c r="B61" s="174"/>
      <c r="C61" s="175"/>
      <c r="D61" s="175"/>
      <c r="E61" s="175"/>
      <c r="F61" s="175"/>
      <c r="G61" s="96"/>
      <c r="H61" s="96"/>
      <c r="I61" s="96"/>
      <c r="J61" s="96"/>
      <c r="K61" s="96"/>
      <c r="L61" s="122"/>
    </row>
    <row r="62" spans="1:12" s="97" customFormat="1" ht="23.1" customHeight="1">
      <c r="A62" s="173"/>
      <c r="B62" s="174"/>
      <c r="C62" s="175"/>
      <c r="D62" s="175"/>
      <c r="E62" s="175"/>
      <c r="F62" s="175"/>
      <c r="G62" s="96"/>
      <c r="H62" s="96"/>
      <c r="I62" s="96"/>
      <c r="J62" s="96"/>
      <c r="K62" s="96"/>
      <c r="L62" s="122"/>
    </row>
    <row r="63" spans="1:12" s="97" customFormat="1" ht="23.1" customHeight="1">
      <c r="A63" s="173"/>
      <c r="B63" s="174"/>
      <c r="C63" s="175"/>
      <c r="D63" s="175"/>
      <c r="E63" s="175"/>
      <c r="F63" s="175"/>
      <c r="G63" s="96"/>
      <c r="H63" s="96"/>
      <c r="I63" s="96"/>
      <c r="J63" s="96"/>
      <c r="K63" s="96"/>
      <c r="L63" s="122"/>
    </row>
    <row r="64" spans="1:12" s="97" customFormat="1" ht="23.1" customHeight="1">
      <c r="A64" s="173"/>
      <c r="B64" s="174"/>
      <c r="C64" s="175"/>
      <c r="D64" s="175"/>
      <c r="E64" s="175"/>
      <c r="F64" s="175"/>
      <c r="G64" s="96"/>
      <c r="H64" s="96"/>
      <c r="I64" s="96"/>
      <c r="J64" s="96"/>
      <c r="K64" s="96"/>
      <c r="L64" s="122"/>
    </row>
    <row r="65" spans="1:12" s="97" customFormat="1" ht="23.1" customHeight="1">
      <c r="A65" s="173"/>
      <c r="B65" s="174"/>
      <c r="C65" s="175"/>
      <c r="D65" s="175"/>
      <c r="E65" s="175"/>
      <c r="F65" s="175"/>
      <c r="G65" s="96"/>
      <c r="H65" s="96"/>
      <c r="I65" s="96"/>
      <c r="J65" s="96"/>
      <c r="K65" s="96"/>
      <c r="L65" s="122"/>
    </row>
    <row r="66" spans="1:12" s="97" customFormat="1" ht="23.1" customHeight="1">
      <c r="A66" s="173"/>
      <c r="B66" s="174"/>
      <c r="C66" s="175"/>
      <c r="D66" s="175"/>
      <c r="E66" s="175"/>
      <c r="F66" s="175"/>
      <c r="G66" s="96"/>
      <c r="H66" s="96"/>
      <c r="I66" s="96"/>
      <c r="J66" s="96"/>
      <c r="K66" s="96"/>
      <c r="L66" s="122"/>
    </row>
    <row r="67" spans="1:12" s="97" customFormat="1" ht="23.1" customHeight="1">
      <c r="A67" s="173"/>
      <c r="B67" s="174"/>
      <c r="C67" s="175"/>
      <c r="D67" s="175"/>
      <c r="E67" s="175"/>
      <c r="F67" s="175"/>
      <c r="G67" s="96"/>
      <c r="H67" s="96"/>
      <c r="I67" s="96"/>
      <c r="J67" s="96"/>
      <c r="K67" s="96"/>
      <c r="L67" s="122"/>
    </row>
    <row r="68" spans="1:12" s="97" customFormat="1" ht="23.1" customHeight="1">
      <c r="A68" s="173"/>
      <c r="B68" s="174"/>
      <c r="C68" s="175"/>
      <c r="D68" s="175"/>
      <c r="E68" s="175"/>
      <c r="F68" s="175"/>
      <c r="G68" s="96"/>
      <c r="H68" s="96"/>
      <c r="I68" s="96"/>
      <c r="J68" s="96"/>
      <c r="K68" s="96"/>
      <c r="L68" s="122"/>
    </row>
    <row r="69" spans="1:12" s="97" customFormat="1" ht="23.1" customHeight="1">
      <c r="A69" s="173"/>
      <c r="B69" s="174"/>
      <c r="C69" s="175"/>
      <c r="D69" s="175"/>
      <c r="E69" s="175"/>
      <c r="F69" s="175"/>
      <c r="G69" s="96"/>
      <c r="H69" s="96"/>
      <c r="I69" s="96"/>
      <c r="J69" s="96"/>
      <c r="K69" s="96"/>
      <c r="L69" s="122"/>
    </row>
    <row r="70" spans="1:12" s="97" customFormat="1" ht="23.1" customHeight="1">
      <c r="A70" s="173"/>
      <c r="B70" s="174"/>
      <c r="C70" s="175"/>
      <c r="D70" s="175"/>
      <c r="E70" s="175"/>
      <c r="F70" s="175"/>
      <c r="G70" s="96"/>
      <c r="H70" s="96"/>
      <c r="I70" s="96"/>
      <c r="J70" s="96"/>
      <c r="K70" s="96"/>
      <c r="L70" s="122"/>
    </row>
    <row r="71" spans="1:12" s="97" customFormat="1" ht="23.1" customHeight="1">
      <c r="A71" s="173"/>
      <c r="B71" s="174"/>
      <c r="C71" s="175"/>
      <c r="D71" s="175"/>
      <c r="E71" s="175"/>
      <c r="F71" s="175"/>
      <c r="G71" s="96"/>
      <c r="H71" s="96"/>
      <c r="I71" s="96"/>
      <c r="J71" s="96"/>
      <c r="K71" s="96"/>
      <c r="L71" s="122"/>
    </row>
    <row r="72" spans="1:12" s="98" customFormat="1" ht="23.1" customHeight="1">
      <c r="A72" s="101"/>
      <c r="B72" s="97"/>
      <c r="H72" s="97"/>
      <c r="I72" s="97"/>
      <c r="J72" s="97"/>
      <c r="K72" s="97"/>
      <c r="L72" s="97"/>
    </row>
    <row r="73" spans="1:12" s="98" customFormat="1" ht="23.1" customHeight="1">
      <c r="A73" s="101"/>
      <c r="B73" s="97"/>
      <c r="H73" s="97"/>
      <c r="I73" s="97"/>
      <c r="J73" s="97"/>
      <c r="K73" s="97"/>
      <c r="L73" s="97"/>
    </row>
    <row r="74" spans="1:12" s="98" customFormat="1" ht="23.1" customHeight="1">
      <c r="A74" s="101"/>
      <c r="B74" s="97"/>
      <c r="H74" s="97"/>
      <c r="I74" s="97"/>
      <c r="J74" s="97"/>
      <c r="K74" s="97"/>
      <c r="L74" s="97"/>
    </row>
    <row r="75" spans="1:12" s="98" customFormat="1" ht="23.1" customHeight="1">
      <c r="A75" s="101"/>
      <c r="B75" s="97"/>
      <c r="H75" s="97"/>
      <c r="I75" s="97"/>
      <c r="J75" s="97"/>
      <c r="K75" s="97"/>
      <c r="L75" s="97"/>
    </row>
    <row r="76" spans="1:12" s="98" customFormat="1" ht="23.1" customHeight="1">
      <c r="A76" s="101"/>
      <c r="B76" s="97"/>
      <c r="H76" s="97"/>
      <c r="I76" s="97"/>
      <c r="J76" s="97"/>
      <c r="K76" s="97"/>
      <c r="L76" s="97"/>
    </row>
    <row r="77" spans="1:12" s="98" customFormat="1" ht="23.1" customHeight="1">
      <c r="A77" s="101"/>
      <c r="B77" s="97"/>
      <c r="H77" s="97"/>
      <c r="I77" s="97"/>
      <c r="J77" s="97"/>
      <c r="K77" s="97"/>
      <c r="L77" s="97"/>
    </row>
    <row r="78" spans="1:12" s="98" customFormat="1" ht="12.75">
      <c r="A78" s="101"/>
      <c r="B78" s="97"/>
      <c r="H78" s="97"/>
      <c r="I78" s="97"/>
      <c r="J78" s="97"/>
      <c r="K78" s="97"/>
      <c r="L78" s="97"/>
    </row>
    <row r="79" spans="1:12" s="98" customFormat="1" ht="12.75">
      <c r="A79" s="101"/>
      <c r="B79" s="97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s="98" customFormat="1" ht="12.75">
      <c r="A86" s="101"/>
      <c r="B86" s="97"/>
      <c r="H86" s="97"/>
      <c r="I86" s="97"/>
      <c r="J86" s="97"/>
      <c r="K86" s="97"/>
      <c r="L86" s="97"/>
    </row>
    <row r="87" spans="1:12" s="98" customFormat="1" ht="12.75">
      <c r="A87" s="101"/>
      <c r="B87" s="97"/>
      <c r="H87" s="97"/>
      <c r="I87" s="97"/>
      <c r="J87" s="97"/>
      <c r="K87" s="97"/>
      <c r="L87" s="97"/>
    </row>
    <row r="88" spans="1:12" s="98" customFormat="1" ht="12.75">
      <c r="A88" s="101"/>
      <c r="B88" s="97"/>
      <c r="H88" s="97"/>
      <c r="I88" s="97"/>
      <c r="J88" s="97"/>
      <c r="K88" s="97"/>
      <c r="L88" s="97"/>
    </row>
    <row r="89" spans="1:12" s="98" customFormat="1" ht="12.75">
      <c r="A89" s="101"/>
      <c r="B89" s="97"/>
      <c r="H89" s="97"/>
      <c r="I89" s="97"/>
      <c r="J89" s="97"/>
      <c r="K89" s="97"/>
      <c r="L89" s="97"/>
    </row>
    <row r="90" spans="1:12" s="98" customFormat="1" ht="12.75">
      <c r="A90" s="101"/>
      <c r="B90" s="97"/>
      <c r="H90" s="97"/>
      <c r="I90" s="97"/>
      <c r="J90" s="97"/>
      <c r="K90" s="97"/>
      <c r="L90" s="97"/>
    </row>
    <row r="91" spans="1:12" s="98" customFormat="1" ht="12.75">
      <c r="A91" s="101"/>
      <c r="B91" s="97"/>
      <c r="H91" s="97"/>
      <c r="I91" s="97"/>
      <c r="J91" s="97"/>
      <c r="K91" s="97"/>
      <c r="L91" s="97"/>
    </row>
    <row r="92" spans="1:12" s="98" customFormat="1" ht="12.75">
      <c r="A92" s="101"/>
      <c r="B92" s="97"/>
      <c r="H92" s="97"/>
      <c r="I92" s="97"/>
      <c r="J92" s="97"/>
      <c r="K92" s="97"/>
      <c r="L92" s="97"/>
    </row>
    <row r="93" spans="1:12" s="98" customFormat="1" ht="12.75">
      <c r="A93" s="101"/>
      <c r="B93" s="102"/>
      <c r="H93" s="97"/>
      <c r="I93" s="97"/>
      <c r="J93" s="97"/>
      <c r="K93" s="97"/>
      <c r="L93" s="97"/>
    </row>
    <row r="94" spans="1:12" s="98" customFormat="1" ht="12.75">
      <c r="A94" s="101"/>
      <c r="B94" s="102"/>
      <c r="H94" s="97"/>
      <c r="I94" s="97"/>
      <c r="J94" s="97"/>
      <c r="K94" s="97"/>
      <c r="L94" s="97"/>
    </row>
    <row r="95" spans="1:12" s="98" customFormat="1" ht="12.75">
      <c r="A95" s="101"/>
      <c r="B95" s="102"/>
      <c r="H95" s="97"/>
      <c r="I95" s="97"/>
      <c r="J95" s="97"/>
      <c r="K95" s="97"/>
      <c r="L95" s="97"/>
    </row>
    <row r="96" spans="1:12" s="98" customFormat="1" ht="12.75">
      <c r="A96" s="101"/>
      <c r="B96" s="97"/>
      <c r="H96" s="97"/>
      <c r="I96" s="97"/>
      <c r="J96" s="97"/>
      <c r="K96" s="97"/>
      <c r="L96" s="97"/>
    </row>
    <row r="97" spans="1:12" s="98" customFormat="1" ht="12.75">
      <c r="A97" s="101"/>
      <c r="B97" s="97"/>
      <c r="H97" s="97"/>
      <c r="I97" s="97"/>
      <c r="J97" s="97"/>
      <c r="K97" s="97"/>
      <c r="L97" s="97"/>
    </row>
    <row r="98" spans="1:12" s="98" customFormat="1" ht="12.75">
      <c r="A98" s="101"/>
      <c r="B98" s="97"/>
      <c r="H98" s="97"/>
      <c r="I98" s="97"/>
      <c r="J98" s="97"/>
      <c r="K98" s="97"/>
      <c r="L98" s="97"/>
    </row>
    <row r="99" spans="1:12" s="98" customFormat="1" ht="12.75">
      <c r="A99" s="101"/>
      <c r="B99" s="97"/>
      <c r="H99" s="97"/>
      <c r="I99" s="97"/>
      <c r="J99" s="97"/>
      <c r="K99" s="97"/>
      <c r="L99" s="97"/>
    </row>
    <row r="100" spans="1:12" s="98" customFormat="1" ht="12.75">
      <c r="A100" s="101"/>
      <c r="B100" s="97"/>
      <c r="H100" s="97"/>
      <c r="I100" s="97"/>
      <c r="J100" s="97"/>
      <c r="K100" s="97"/>
      <c r="L100" s="97"/>
    </row>
    <row r="101" spans="1:12" s="98" customFormat="1" ht="12.75">
      <c r="A101" s="101"/>
      <c r="B101" s="97"/>
      <c r="H101" s="97"/>
      <c r="I101" s="97"/>
      <c r="J101" s="97"/>
      <c r="K101" s="97"/>
      <c r="L101" s="97"/>
    </row>
    <row r="102" spans="1:12" customFormat="1" ht="16.5">
      <c r="A102" s="24"/>
      <c r="B102" s="94"/>
      <c r="H102" s="94"/>
      <c r="I102" s="94"/>
      <c r="J102" s="94"/>
      <c r="K102" s="94"/>
      <c r="L102" s="94"/>
    </row>
    <row r="103" spans="1:12" customFormat="1" ht="16.5">
      <c r="A103" s="24"/>
      <c r="B103" s="94"/>
      <c r="H103" s="94"/>
      <c r="I103" s="94"/>
      <c r="J103" s="94"/>
      <c r="K103" s="94"/>
      <c r="L103" s="94"/>
    </row>
    <row r="104" spans="1:12" customFormat="1" ht="16.5">
      <c r="A104" s="24"/>
      <c r="B104" s="94"/>
      <c r="H104" s="94"/>
      <c r="I104" s="94"/>
      <c r="J104" s="94"/>
      <c r="K104" s="94"/>
      <c r="L104" s="94"/>
    </row>
    <row r="105" spans="1:12" customFormat="1" ht="16.5">
      <c r="A105" s="24"/>
      <c r="B105" s="94"/>
      <c r="H105" s="94"/>
      <c r="I105" s="94"/>
      <c r="J105" s="94"/>
      <c r="K105" s="94"/>
      <c r="L105" s="94"/>
    </row>
    <row r="106" spans="1:12" customFormat="1" ht="16.5">
      <c r="A106" s="24"/>
      <c r="B106" s="94"/>
      <c r="H106" s="94"/>
      <c r="I106" s="94"/>
      <c r="J106" s="94"/>
      <c r="K106" s="94"/>
      <c r="L106" s="94"/>
    </row>
    <row r="107" spans="1:12" customFormat="1" ht="16.5">
      <c r="A107" s="24"/>
      <c r="B107" s="94"/>
      <c r="H107" s="94"/>
      <c r="I107" s="94"/>
      <c r="J107" s="94"/>
      <c r="K107" s="94"/>
      <c r="L107" s="94"/>
    </row>
    <row r="108" spans="1:12" customFormat="1" ht="16.5">
      <c r="A108" s="24"/>
      <c r="B108" s="94"/>
      <c r="H108" s="94"/>
      <c r="I108" s="94"/>
      <c r="J108" s="94"/>
      <c r="K108" s="94"/>
      <c r="L108" s="94"/>
    </row>
    <row r="109" spans="1:12" customFormat="1" ht="16.5">
      <c r="A109" s="24"/>
      <c r="B109" s="94"/>
      <c r="H109" s="94"/>
      <c r="I109" s="94"/>
      <c r="J109" s="94"/>
      <c r="K109" s="94"/>
      <c r="L109" s="94"/>
    </row>
    <row r="110" spans="1:12" customFormat="1" ht="16.5">
      <c r="A110" s="24"/>
      <c r="B110" s="94"/>
      <c r="H110" s="94"/>
      <c r="I110" s="94"/>
      <c r="J110" s="94"/>
      <c r="K110" s="94"/>
      <c r="L110" s="94"/>
    </row>
    <row r="111" spans="1:12" customFormat="1" ht="16.5">
      <c r="A111" s="24"/>
      <c r="B111" s="94"/>
      <c r="H111" s="94"/>
      <c r="I111" s="94"/>
      <c r="J111" s="94"/>
      <c r="K111" s="94"/>
      <c r="L111" s="94"/>
    </row>
    <row r="112" spans="1:12" customFormat="1" ht="16.5">
      <c r="A112" s="24"/>
      <c r="B112" s="94"/>
      <c r="H112" s="94"/>
      <c r="I112" s="94"/>
      <c r="J112" s="94"/>
      <c r="K112" s="94"/>
      <c r="L112" s="94"/>
    </row>
    <row r="113" spans="1:12" customFormat="1" ht="16.5">
      <c r="A113" s="24"/>
      <c r="B113" s="94"/>
      <c r="H113" s="94"/>
      <c r="I113" s="94"/>
      <c r="J113" s="94"/>
      <c r="K113" s="94"/>
      <c r="L113" s="94"/>
    </row>
    <row r="114" spans="1:12" customFormat="1" ht="16.5">
      <c r="A114" s="24"/>
      <c r="B114" s="94"/>
      <c r="H114" s="94"/>
      <c r="I114" s="94"/>
      <c r="J114" s="94"/>
      <c r="K114" s="94"/>
      <c r="L114" s="94"/>
    </row>
    <row r="115" spans="1:12" customFormat="1" ht="16.5">
      <c r="A115" s="24"/>
      <c r="B115" s="94"/>
      <c r="H115" s="94"/>
      <c r="I115" s="94"/>
      <c r="J115" s="94"/>
      <c r="K115" s="94"/>
      <c r="L115" s="94"/>
    </row>
    <row r="116" spans="1:12" customFormat="1" ht="16.5">
      <c r="A116" s="24"/>
      <c r="B116" s="94"/>
      <c r="H116" s="94"/>
      <c r="I116" s="94"/>
      <c r="J116" s="94"/>
      <c r="K116" s="94"/>
      <c r="L116" s="94"/>
    </row>
    <row r="117" spans="1:12" customFormat="1" ht="16.5">
      <c r="A117" s="24"/>
      <c r="B117" s="94"/>
      <c r="H117" s="94"/>
      <c r="I117" s="94"/>
      <c r="J117" s="94"/>
      <c r="K117" s="94"/>
      <c r="L117" s="94"/>
    </row>
    <row r="118" spans="1:12" customFormat="1" ht="16.5">
      <c r="A118" s="24"/>
      <c r="B118" s="94"/>
      <c r="H118" s="94"/>
      <c r="I118" s="94"/>
      <c r="J118" s="94"/>
      <c r="K118" s="94"/>
      <c r="L118" s="94"/>
    </row>
    <row r="119" spans="1:12" customFormat="1" ht="16.5">
      <c r="A119" s="24"/>
      <c r="B119" s="94"/>
      <c r="H119" s="94"/>
      <c r="I119" s="94"/>
      <c r="J119" s="94"/>
      <c r="K119" s="94"/>
      <c r="L119" s="94"/>
    </row>
    <row r="120" spans="1:12" customFormat="1" ht="16.5">
      <c r="A120" s="24"/>
      <c r="B120" s="94"/>
      <c r="H120" s="94"/>
      <c r="I120" s="94"/>
      <c r="J120" s="94"/>
      <c r="K120" s="94"/>
      <c r="L120" s="94"/>
    </row>
    <row r="121" spans="1:12" customFormat="1" ht="16.5">
      <c r="A121" s="24"/>
      <c r="B121" s="94"/>
      <c r="H121" s="94"/>
      <c r="I121" s="94"/>
      <c r="J121" s="94"/>
      <c r="K121" s="94"/>
      <c r="L121" s="94"/>
    </row>
    <row r="122" spans="1:12" customFormat="1" ht="16.5">
      <c r="A122" s="24"/>
      <c r="B122" s="94"/>
      <c r="H122" s="94"/>
      <c r="I122" s="94"/>
      <c r="J122" s="94"/>
      <c r="K122" s="94"/>
      <c r="L122" s="94"/>
    </row>
    <row r="123" spans="1:12" customFormat="1" ht="16.5">
      <c r="A123" s="24"/>
      <c r="B123" s="94"/>
      <c r="H123" s="94"/>
      <c r="I123" s="94"/>
      <c r="J123" s="94"/>
      <c r="K123" s="94"/>
      <c r="L123" s="94"/>
    </row>
    <row r="124" spans="1:12" customFormat="1" ht="16.5">
      <c r="A124" s="24"/>
      <c r="B124" s="94"/>
      <c r="H124" s="94"/>
      <c r="I124" s="94"/>
      <c r="J124" s="94"/>
      <c r="K124" s="94"/>
      <c r="L124" s="94"/>
    </row>
    <row r="125" spans="1:12" customFormat="1" ht="16.5">
      <c r="A125" s="24"/>
      <c r="B125" s="94"/>
      <c r="H125" s="94"/>
      <c r="I125" s="94"/>
      <c r="J125" s="94"/>
      <c r="K125" s="94"/>
      <c r="L125" s="94"/>
    </row>
    <row r="126" spans="1:12" customFormat="1" ht="16.5">
      <c r="A126" s="24"/>
      <c r="B126" s="94"/>
      <c r="H126" s="94"/>
      <c r="I126" s="94"/>
      <c r="J126" s="94"/>
      <c r="K126" s="94"/>
      <c r="L126" s="94"/>
    </row>
    <row r="127" spans="1:12" customFormat="1" ht="16.5">
      <c r="A127" s="24"/>
      <c r="B127" s="94"/>
      <c r="H127" s="94"/>
      <c r="I127" s="94"/>
      <c r="J127" s="94"/>
      <c r="K127" s="94"/>
      <c r="L127" s="94"/>
    </row>
    <row r="128" spans="1:12" customFormat="1" ht="16.5">
      <c r="A128" s="24"/>
      <c r="B128" s="94"/>
      <c r="H128" s="94"/>
      <c r="I128" s="94"/>
      <c r="J128" s="94"/>
      <c r="K128" s="94"/>
      <c r="L128" s="94"/>
    </row>
    <row r="129" spans="1:12" customFormat="1" ht="16.5">
      <c r="A129" s="24"/>
      <c r="B129" s="94"/>
      <c r="H129" s="94"/>
      <c r="I129" s="94"/>
      <c r="J129" s="94"/>
      <c r="K129" s="94"/>
      <c r="L129" s="94"/>
    </row>
    <row r="130" spans="1:12" customFormat="1" ht="16.5">
      <c r="A130" s="24"/>
      <c r="B130" s="94"/>
      <c r="H130" s="94"/>
      <c r="I130" s="94"/>
      <c r="J130" s="94"/>
      <c r="K130" s="94"/>
      <c r="L130" s="94"/>
    </row>
    <row r="131" spans="1:12" customFormat="1" ht="16.5">
      <c r="A131" s="24"/>
      <c r="B131" s="94"/>
      <c r="H131" s="94"/>
      <c r="I131" s="94"/>
      <c r="J131" s="94"/>
      <c r="K131" s="94"/>
      <c r="L131" s="94"/>
    </row>
    <row r="132" spans="1:12" customFormat="1" ht="16.5">
      <c r="A132" s="24"/>
      <c r="B132" s="94"/>
      <c r="H132" s="94"/>
      <c r="I132" s="94"/>
      <c r="J132" s="94"/>
      <c r="K132" s="94"/>
      <c r="L132" s="94"/>
    </row>
    <row r="133" spans="1:12" customFormat="1" ht="16.5">
      <c r="A133" s="24"/>
      <c r="B133" s="94"/>
      <c r="H133" s="94"/>
      <c r="I133" s="94"/>
      <c r="J133" s="94"/>
      <c r="K133" s="94"/>
      <c r="L133" s="94"/>
    </row>
    <row r="134" spans="1:12" customFormat="1" ht="16.5">
      <c r="A134" s="24"/>
      <c r="B134" s="94"/>
      <c r="H134" s="94"/>
      <c r="I134" s="94"/>
      <c r="J134" s="94"/>
      <c r="K134" s="94"/>
      <c r="L134" s="94"/>
    </row>
    <row r="135" spans="1:12" customFormat="1" ht="16.5">
      <c r="A135" s="24"/>
      <c r="B135" s="94"/>
      <c r="H135" s="94"/>
      <c r="I135" s="94"/>
      <c r="J135" s="94"/>
      <c r="K135" s="94"/>
      <c r="L135" s="94"/>
    </row>
    <row r="136" spans="1:12" customFormat="1" ht="16.5">
      <c r="A136" s="24"/>
      <c r="B136" s="94"/>
      <c r="H136" s="94"/>
      <c r="I136" s="94"/>
      <c r="J136" s="94"/>
      <c r="K136" s="94"/>
      <c r="L136" s="94"/>
    </row>
    <row r="137" spans="1:12" customFormat="1" ht="16.5">
      <c r="A137" s="24"/>
      <c r="B137" s="94"/>
      <c r="H137" s="94"/>
      <c r="I137" s="94"/>
      <c r="J137" s="94"/>
      <c r="K137" s="94"/>
      <c r="L137" s="94"/>
    </row>
    <row r="138" spans="1:12" customFormat="1" ht="16.5">
      <c r="A138" s="24"/>
      <c r="B138" s="94"/>
      <c r="H138" s="94"/>
      <c r="I138" s="94"/>
      <c r="J138" s="94"/>
      <c r="K138" s="94"/>
      <c r="L138" s="94"/>
    </row>
    <row r="139" spans="1:12" customFormat="1" ht="16.5">
      <c r="A139" s="24"/>
      <c r="B139" s="94"/>
      <c r="H139" s="94"/>
      <c r="I139" s="94"/>
      <c r="J139" s="94"/>
      <c r="K139" s="94"/>
      <c r="L139" s="94"/>
    </row>
    <row r="140" spans="1:12" customFormat="1" ht="16.5">
      <c r="A140" s="24"/>
      <c r="B140" s="94"/>
      <c r="H140" s="94"/>
      <c r="I140" s="94"/>
      <c r="J140" s="94"/>
      <c r="K140" s="94"/>
      <c r="L140" s="94"/>
    </row>
    <row r="141" spans="1:12" customFormat="1" ht="16.5">
      <c r="A141" s="24"/>
      <c r="B141" s="94"/>
      <c r="H141" s="94"/>
      <c r="I141" s="94"/>
      <c r="J141" s="94"/>
      <c r="K141" s="94"/>
      <c r="L141" s="94"/>
    </row>
    <row r="142" spans="1:12" customFormat="1" ht="16.5">
      <c r="A142" s="24"/>
      <c r="B142" s="94"/>
      <c r="H142" s="94"/>
      <c r="I142" s="94"/>
      <c r="J142" s="94"/>
      <c r="K142" s="94"/>
      <c r="L142" s="94"/>
    </row>
    <row r="143" spans="1:12" customFormat="1" ht="16.5">
      <c r="A143" s="24"/>
      <c r="B143" s="94"/>
      <c r="H143" s="94"/>
      <c r="I143" s="94"/>
      <c r="J143" s="94"/>
      <c r="K143" s="94"/>
      <c r="L143" s="94"/>
    </row>
    <row r="144" spans="1:12" customFormat="1" ht="16.5">
      <c r="A144" s="24"/>
      <c r="B144" s="94"/>
      <c r="H144" s="94"/>
      <c r="I144" s="94"/>
      <c r="J144" s="94"/>
      <c r="K144" s="94"/>
      <c r="L144" s="94"/>
    </row>
    <row r="145" spans="1:12" customFormat="1" ht="16.5">
      <c r="A145" s="24"/>
      <c r="B145" s="94"/>
      <c r="H145" s="94"/>
      <c r="I145" s="94"/>
      <c r="J145" s="94"/>
      <c r="K145" s="94"/>
      <c r="L145" s="94"/>
    </row>
    <row r="146" spans="1:12" customFormat="1" ht="16.5">
      <c r="A146" s="24"/>
      <c r="B146" s="94"/>
      <c r="H146" s="94"/>
      <c r="I146" s="94"/>
      <c r="J146" s="94"/>
      <c r="K146" s="94"/>
      <c r="L146" s="94"/>
    </row>
    <row r="147" spans="1:12" customFormat="1" ht="16.5">
      <c r="A147" s="24"/>
      <c r="B147" s="94"/>
      <c r="H147" s="94"/>
      <c r="I147" s="94"/>
      <c r="J147" s="94"/>
      <c r="K147" s="94"/>
      <c r="L147" s="94"/>
    </row>
    <row r="148" spans="1:12" customFormat="1" ht="16.5">
      <c r="A148" s="24"/>
      <c r="B148" s="94"/>
      <c r="H148" s="94"/>
      <c r="I148" s="94"/>
      <c r="J148" s="94"/>
      <c r="K148" s="94"/>
      <c r="L148" s="94"/>
    </row>
    <row r="149" spans="1:12" customFormat="1" ht="16.5">
      <c r="A149" s="24"/>
      <c r="B149" s="94"/>
      <c r="H149" s="94"/>
      <c r="I149" s="94"/>
      <c r="J149" s="94"/>
      <c r="K149" s="94"/>
      <c r="L149" s="94"/>
    </row>
    <row r="150" spans="1:12" customFormat="1" ht="16.5">
      <c r="A150" s="24"/>
      <c r="B150" s="94"/>
      <c r="H150" s="94"/>
      <c r="I150" s="94"/>
      <c r="J150" s="94"/>
      <c r="K150" s="94"/>
      <c r="L150" s="94"/>
    </row>
    <row r="151" spans="1:12" customFormat="1" ht="16.5">
      <c r="A151" s="24"/>
      <c r="B151" s="94"/>
      <c r="H151" s="94"/>
      <c r="I151" s="94"/>
      <c r="J151" s="94"/>
      <c r="K151" s="94"/>
      <c r="L151" s="94"/>
    </row>
    <row r="152" spans="1:12" customFormat="1" ht="16.5">
      <c r="A152" s="24"/>
      <c r="B152" s="94"/>
      <c r="H152" s="94"/>
      <c r="I152" s="94"/>
      <c r="J152" s="94"/>
      <c r="K152" s="94"/>
      <c r="L152" s="94"/>
    </row>
    <row r="153" spans="1:12" customFormat="1" ht="16.5">
      <c r="A153" s="24"/>
      <c r="B153" s="94"/>
      <c r="H153" s="94"/>
      <c r="I153" s="94"/>
      <c r="J153" s="94"/>
      <c r="K153" s="94"/>
      <c r="L153" s="94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99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2019-12-26T14:49:50Z</dcterms:modified>
</cp:coreProperties>
</file>