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412" documentId="11_F25DC773A252ABDACC104849C99C61665BDE58E7" xr6:coauthVersionLast="47" xr6:coauthVersionMax="47" xr10:uidLastSave="{4951C974-369E-4A75-BC2E-EEDD50CA6317}"/>
  <bookViews>
    <workbookView xWindow="-110" yWindow="-110" windowWidth="19420" windowHeight="11500" firstSheet="1" activeTab="3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4" i="1"/>
  <c r="G19" i="1"/>
  <c r="F16" i="1"/>
  <c r="F4" i="1"/>
  <c r="F19" i="1"/>
  <c r="E16" i="1"/>
  <c r="H16" i="1" s="1"/>
  <c r="E4" i="1"/>
  <c r="H4" i="1" s="1"/>
  <c r="E19" i="1"/>
  <c r="H19" i="1" s="1"/>
  <c r="G11" i="1"/>
  <c r="G17" i="1"/>
  <c r="G12" i="1"/>
  <c r="G2" i="1"/>
  <c r="G18" i="1"/>
  <c r="G7" i="1"/>
  <c r="F11" i="1"/>
  <c r="F17" i="1"/>
  <c r="F12" i="1"/>
  <c r="F2" i="1"/>
  <c r="F18" i="1"/>
  <c r="F7" i="1"/>
  <c r="E11" i="1"/>
  <c r="H11" i="1" s="1"/>
  <c r="E17" i="1"/>
  <c r="H17" i="1" s="1"/>
  <c r="E12" i="1"/>
  <c r="H12" i="1" s="1"/>
  <c r="E2" i="1"/>
  <c r="H2" i="1" s="1"/>
  <c r="E18" i="1"/>
  <c r="H18" i="1" s="1"/>
  <c r="E7" i="1"/>
  <c r="H7" i="1" s="1"/>
  <c r="G10" i="1"/>
  <c r="G6" i="1"/>
  <c r="G14" i="1"/>
  <c r="G9" i="1"/>
  <c r="G8" i="1"/>
  <c r="G15" i="1"/>
  <c r="G3" i="1"/>
  <c r="G13" i="1"/>
  <c r="F10" i="1"/>
  <c r="F6" i="1"/>
  <c r="F14" i="1"/>
  <c r="F9" i="1"/>
  <c r="F8" i="1"/>
  <c r="F15" i="1"/>
  <c r="F3" i="1"/>
  <c r="F13" i="1"/>
  <c r="E10" i="1"/>
  <c r="H10" i="1" s="1"/>
  <c r="E6" i="1"/>
  <c r="H6" i="1" s="1"/>
  <c r="E14" i="1"/>
  <c r="H14" i="1" s="1"/>
  <c r="E9" i="1"/>
  <c r="H9" i="1" s="1"/>
  <c r="E8" i="1"/>
  <c r="H8" i="1" s="1"/>
  <c r="E15" i="1"/>
  <c r="H15" i="1" s="1"/>
  <c r="E3" i="1"/>
  <c r="H3" i="1" s="1"/>
  <c r="E13" i="1"/>
  <c r="H13" i="1" s="1"/>
  <c r="G5" i="1"/>
  <c r="F5" i="1"/>
  <c r="E5" i="1"/>
  <c r="H5" i="1" s="1"/>
</calcChain>
</file>

<file path=xl/sharedStrings.xml><?xml version="1.0" encoding="utf-8"?>
<sst xmlns="http://schemas.openxmlformats.org/spreadsheetml/2006/main" count="134" uniqueCount="46">
  <si>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</si>
  <si>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</si>
  <si>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</si>
  <si>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</si>
  <si>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</si>
  <si>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</si>
  <si>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</si>
  <si>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</si>
  <si>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</si>
  <si>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Lionel Messi</t>
  </si>
  <si>
    <t>Bruno Fernandez</t>
  </si>
  <si>
    <t>Olivier Giroud</t>
  </si>
  <si>
    <t>Richarlison</t>
  </si>
  <si>
    <t>Bukayo Saka</t>
  </si>
  <si>
    <t>Cody Gakpo</t>
  </si>
  <si>
    <t>Vincent Aboubakar</t>
  </si>
  <si>
    <t>Raphael Guerreiro</t>
  </si>
  <si>
    <t>Christian Pulisic</t>
  </si>
  <si>
    <t>Theo Hernandez</t>
  </si>
  <si>
    <t>Joao Felix</t>
  </si>
  <si>
    <t>Mislav Orsic</t>
  </si>
  <si>
    <t>Antoine Griezmann</t>
  </si>
  <si>
    <t>Jordi Alba</t>
  </si>
  <si>
    <t>Breel Embolo</t>
  </si>
  <si>
    <t>Rafael Leao</t>
  </si>
  <si>
    <t>Nahuel Molina</t>
  </si>
  <si>
    <t>R-VAEP</t>
  </si>
  <si>
    <t>R-Proposed</t>
  </si>
  <si>
    <t>Result</t>
  </si>
  <si>
    <t>Win</t>
  </si>
  <si>
    <t>Lose</t>
  </si>
  <si>
    <t>Market Value</t>
  </si>
  <si>
    <t>50 million euro</t>
  </si>
  <si>
    <t>5.5 million euro</t>
  </si>
  <si>
    <t>160 million euro</t>
  </si>
  <si>
    <t>65 million euro</t>
  </si>
  <si>
    <t>10 million euro</t>
  </si>
  <si>
    <t>3.5 million euro</t>
  </si>
  <si>
    <t>22 million euro</t>
  </si>
  <si>
    <t>14 million euro</t>
  </si>
  <si>
    <t>9 million euro</t>
  </si>
  <si>
    <t>85 million euro</t>
  </si>
  <si>
    <t>42 million euro</t>
  </si>
  <si>
    <t>70 million euro</t>
  </si>
  <si>
    <t>25 million euro</t>
  </si>
  <si>
    <t>35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</si>
</sst>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sqref="A1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20</v>
      </c>
      <c r="B2">
        <v>98</v>
      </c>
      <c r="C2">
        <v>1</v>
      </c>
      <c r="D2">
        <v>2</v>
      </c>
      <c r="E2">
        <f t="shared" ref="E2:E19" si="0">C2+D2</f>
        <v>3</v>
      </c>
      <c r="F2">
        <f t="shared" ref="F2:F19" si="1" xml:space="preserve"> (90 / B2) * C2</f>
        <v>0.91836734693877553</v>
      </c>
      <c r="G2">
        <f t="shared" ref="G2:G19" si="2">(90/B2)*D2</f>
        <v>1.8367346938775511</v>
      </c>
      <c r="H2">
        <f t="shared" ref="H2:H19" si="3">(90/B2) * E2</f>
        <v>2.7551020408163267</v>
      </c>
    </row>
    <row r="3" spans="1:8" x14ac:dyDescent="0.35">
      <c r="A3" t="s">
        <v>15</v>
      </c>
      <c r="B3">
        <v>118</v>
      </c>
      <c r="C3">
        <v>2</v>
      </c>
      <c r="D3">
        <v>1</v>
      </c>
      <c r="E3">
        <f t="shared" si="0"/>
        <v>3</v>
      </c>
      <c r="F3">
        <f t="shared" si="1"/>
        <v>1.5254237288135593</v>
      </c>
      <c r="G3">
        <f t="shared" si="2"/>
        <v>0.76271186440677963</v>
      </c>
      <c r="H3">
        <f t="shared" si="3"/>
        <v>2.2881355932203391</v>
      </c>
    </row>
    <row r="4" spans="1:8" x14ac:dyDescent="0.35">
      <c r="A4" t="s">
        <v>24</v>
      </c>
      <c r="B4">
        <v>96</v>
      </c>
      <c r="C4">
        <v>2</v>
      </c>
      <c r="D4">
        <v>0</v>
      </c>
      <c r="E4">
        <f t="shared" si="0"/>
        <v>2</v>
      </c>
      <c r="F4">
        <f t="shared" si="1"/>
        <v>1.875</v>
      </c>
      <c r="G4">
        <f t="shared" si="2"/>
        <v>0</v>
      </c>
      <c r="H4">
        <f t="shared" si="3"/>
        <v>1.875</v>
      </c>
    </row>
    <row r="5" spans="1:8" x14ac:dyDescent="0.35">
      <c r="A5" t="s">
        <v>8</v>
      </c>
      <c r="B5">
        <v>546</v>
      </c>
      <c r="C5">
        <v>8</v>
      </c>
      <c r="D5">
        <v>2</v>
      </c>
      <c r="E5">
        <f t="shared" si="0"/>
        <v>10</v>
      </c>
      <c r="F5">
        <f t="shared" si="1"/>
        <v>1.3186813186813187</v>
      </c>
      <c r="G5">
        <f t="shared" si="2"/>
        <v>0.32967032967032966</v>
      </c>
      <c r="H5">
        <f t="shared" si="3"/>
        <v>1.6483516483516483</v>
      </c>
    </row>
    <row r="6" spans="1:8" x14ac:dyDescent="0.35">
      <c r="A6" t="s">
        <v>10</v>
      </c>
      <c r="B6">
        <v>292</v>
      </c>
      <c r="C6">
        <v>2</v>
      </c>
      <c r="D6">
        <v>3</v>
      </c>
      <c r="E6">
        <f t="shared" si="0"/>
        <v>5</v>
      </c>
      <c r="F6">
        <f t="shared" si="1"/>
        <v>0.61643835616438358</v>
      </c>
      <c r="G6">
        <f t="shared" si="2"/>
        <v>0.92465753424657537</v>
      </c>
      <c r="H6">
        <f t="shared" si="3"/>
        <v>1.5410958904109591</v>
      </c>
    </row>
    <row r="7" spans="1:8" x14ac:dyDescent="0.35">
      <c r="A7" t="s">
        <v>22</v>
      </c>
      <c r="B7">
        <v>180</v>
      </c>
      <c r="C7">
        <v>0</v>
      </c>
      <c r="D7">
        <v>3</v>
      </c>
      <c r="E7">
        <f t="shared" si="0"/>
        <v>3</v>
      </c>
      <c r="F7">
        <f t="shared" si="1"/>
        <v>0</v>
      </c>
      <c r="G7">
        <f t="shared" si="2"/>
        <v>1.5</v>
      </c>
      <c r="H7">
        <f t="shared" si="3"/>
        <v>1.5</v>
      </c>
    </row>
    <row r="8" spans="1:8" x14ac:dyDescent="0.35">
      <c r="A8" t="s">
        <v>13</v>
      </c>
      <c r="B8">
        <v>244</v>
      </c>
      <c r="C8">
        <v>3</v>
      </c>
      <c r="D8">
        <v>1</v>
      </c>
      <c r="E8">
        <f t="shared" si="0"/>
        <v>4</v>
      </c>
      <c r="F8">
        <f t="shared" si="1"/>
        <v>1.1065573770491803</v>
      </c>
      <c r="G8">
        <f t="shared" si="2"/>
        <v>0.36885245901639346</v>
      </c>
      <c r="H8">
        <f t="shared" si="3"/>
        <v>1.4754098360655739</v>
      </c>
    </row>
    <row r="9" spans="1:8" x14ac:dyDescent="0.35">
      <c r="A9" t="s">
        <v>12</v>
      </c>
      <c r="B9">
        <v>254</v>
      </c>
      <c r="C9">
        <v>3</v>
      </c>
      <c r="D9">
        <v>1</v>
      </c>
      <c r="E9">
        <f t="shared" si="0"/>
        <v>4</v>
      </c>
      <c r="F9">
        <f t="shared" si="1"/>
        <v>1.0629921259842519</v>
      </c>
      <c r="G9">
        <f t="shared" si="2"/>
        <v>0.3543307086614173</v>
      </c>
      <c r="H9">
        <f t="shared" si="3"/>
        <v>1.4173228346456692</v>
      </c>
    </row>
    <row r="10" spans="1:8" x14ac:dyDescent="0.35">
      <c r="A10" t="s">
        <v>9</v>
      </c>
      <c r="B10">
        <v>687</v>
      </c>
      <c r="C10">
        <v>7</v>
      </c>
      <c r="D10">
        <v>3</v>
      </c>
      <c r="E10">
        <f t="shared" si="0"/>
        <v>10</v>
      </c>
      <c r="F10">
        <f t="shared" si="1"/>
        <v>0.91703056768558955</v>
      </c>
      <c r="G10">
        <f t="shared" si="2"/>
        <v>0.39301310043668125</v>
      </c>
      <c r="H10">
        <f t="shared" si="3"/>
        <v>1.3100436681222707</v>
      </c>
    </row>
    <row r="11" spans="1:8" x14ac:dyDescent="0.35">
      <c r="A11" t="s">
        <v>17</v>
      </c>
      <c r="B11">
        <v>243</v>
      </c>
      <c r="C11">
        <v>1</v>
      </c>
      <c r="D11">
        <v>2</v>
      </c>
      <c r="E11">
        <f t="shared" si="0"/>
        <v>3</v>
      </c>
      <c r="F11">
        <f t="shared" si="1"/>
        <v>0.37037037037037035</v>
      </c>
      <c r="G11">
        <f t="shared" si="2"/>
        <v>0.7407407407407407</v>
      </c>
      <c r="H11">
        <f t="shared" si="3"/>
        <v>1.1111111111111112</v>
      </c>
    </row>
    <row r="12" spans="1:8" x14ac:dyDescent="0.35">
      <c r="A12" t="s">
        <v>19</v>
      </c>
      <c r="B12">
        <v>247</v>
      </c>
      <c r="C12">
        <v>1</v>
      </c>
      <c r="D12">
        <v>2</v>
      </c>
      <c r="E12">
        <f t="shared" si="0"/>
        <v>3</v>
      </c>
      <c r="F12">
        <f t="shared" si="1"/>
        <v>0.36437246963562753</v>
      </c>
      <c r="G12">
        <f t="shared" si="2"/>
        <v>0.72874493927125505</v>
      </c>
      <c r="H12">
        <f t="shared" si="3"/>
        <v>1.0931174089068825</v>
      </c>
    </row>
    <row r="13" spans="1:8" x14ac:dyDescent="0.35">
      <c r="A13" t="s">
        <v>16</v>
      </c>
      <c r="B13">
        <v>259</v>
      </c>
      <c r="C13">
        <v>1</v>
      </c>
      <c r="D13">
        <v>2</v>
      </c>
      <c r="E13">
        <f t="shared" si="0"/>
        <v>3</v>
      </c>
      <c r="F13">
        <f t="shared" si="1"/>
        <v>0.34749034749034752</v>
      </c>
      <c r="G13">
        <f t="shared" si="2"/>
        <v>0.69498069498069504</v>
      </c>
      <c r="H13">
        <f t="shared" si="3"/>
        <v>1.0424710424710426</v>
      </c>
    </row>
    <row r="14" spans="1:8" x14ac:dyDescent="0.35">
      <c r="A14" t="s">
        <v>11</v>
      </c>
      <c r="B14">
        <v>406</v>
      </c>
      <c r="C14">
        <v>4</v>
      </c>
      <c r="D14">
        <v>0</v>
      </c>
      <c r="E14">
        <f t="shared" si="0"/>
        <v>4</v>
      </c>
      <c r="F14">
        <f t="shared" si="1"/>
        <v>0.88669950738916259</v>
      </c>
      <c r="G14">
        <f t="shared" si="2"/>
        <v>0</v>
      </c>
      <c r="H14">
        <f t="shared" si="3"/>
        <v>0.88669950738916259</v>
      </c>
    </row>
    <row r="15" spans="1:8" x14ac:dyDescent="0.35">
      <c r="A15" t="s">
        <v>14</v>
      </c>
      <c r="B15">
        <v>354</v>
      </c>
      <c r="C15">
        <v>3</v>
      </c>
      <c r="D15">
        <v>0</v>
      </c>
      <c r="E15">
        <f t="shared" si="0"/>
        <v>3</v>
      </c>
      <c r="F15">
        <f t="shared" si="1"/>
        <v>0.76271186440677963</v>
      </c>
      <c r="G15">
        <f t="shared" si="2"/>
        <v>0</v>
      </c>
      <c r="H15">
        <f t="shared" si="3"/>
        <v>0.76271186440677963</v>
      </c>
    </row>
    <row r="16" spans="1:8" x14ac:dyDescent="0.35">
      <c r="A16" t="s">
        <v>23</v>
      </c>
      <c r="B16">
        <v>239</v>
      </c>
      <c r="C16">
        <v>2</v>
      </c>
      <c r="D16">
        <v>0</v>
      </c>
      <c r="E16">
        <f t="shared" si="0"/>
        <v>2</v>
      </c>
      <c r="F16">
        <f t="shared" si="1"/>
        <v>0.7531380753138075</v>
      </c>
      <c r="G16">
        <f t="shared" si="2"/>
        <v>0</v>
      </c>
      <c r="H16">
        <f t="shared" si="3"/>
        <v>0.7531380753138075</v>
      </c>
    </row>
    <row r="17" spans="1:8" x14ac:dyDescent="0.35">
      <c r="A17" t="s">
        <v>18</v>
      </c>
      <c r="B17">
        <v>494</v>
      </c>
      <c r="C17">
        <v>1</v>
      </c>
      <c r="D17">
        <v>2</v>
      </c>
      <c r="E17">
        <f t="shared" si="0"/>
        <v>3</v>
      </c>
      <c r="F17">
        <f t="shared" si="1"/>
        <v>0.18218623481781376</v>
      </c>
      <c r="G17">
        <f t="shared" si="2"/>
        <v>0.36437246963562753</v>
      </c>
      <c r="H17">
        <f t="shared" si="3"/>
        <v>0.54655870445344124</v>
      </c>
    </row>
    <row r="18" spans="1:8" x14ac:dyDescent="0.35">
      <c r="A18" t="s">
        <v>21</v>
      </c>
      <c r="B18">
        <v>531</v>
      </c>
      <c r="C18">
        <v>0</v>
      </c>
      <c r="D18">
        <v>3</v>
      </c>
      <c r="E18">
        <f t="shared" si="0"/>
        <v>3</v>
      </c>
      <c r="F18">
        <f t="shared" si="1"/>
        <v>0</v>
      </c>
      <c r="G18">
        <f t="shared" si="2"/>
        <v>0.50847457627118642</v>
      </c>
      <c r="H18">
        <f t="shared" si="3"/>
        <v>0.50847457627118642</v>
      </c>
    </row>
    <row r="19" spans="1:8" x14ac:dyDescent="0.35">
      <c r="A19" t="s">
        <v>25</v>
      </c>
      <c r="B19">
        <v>551</v>
      </c>
      <c r="C19">
        <v>1</v>
      </c>
      <c r="D19">
        <v>1</v>
      </c>
      <c r="E19">
        <f t="shared" si="0"/>
        <v>2</v>
      </c>
      <c r="F19">
        <f t="shared" si="1"/>
        <v>0.16333938294010888</v>
      </c>
      <c r="G19">
        <f t="shared" si="2"/>
        <v>0.16333938294010888</v>
      </c>
      <c r="H19">
        <f t="shared" si="3"/>
        <v>0.32667876588021777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1" max="1" width="20.453125" customWidth="1"/>
    <col min="2" max="2" width="13.54296875" customWidth="1"/>
    <col min="4" max="4" width="12.08984375" customWidth="1"/>
    <col min="5" max="5" width="10.81640625" customWidth="1"/>
    <col min="6" max="6" width="18.08984375" customWidth="1"/>
  </cols>
  <sheetData>
    <row r="1" spans="1:6" s="2" customFormat="1" x14ac:dyDescent="0.35">
      <c r="A1" s="2" t="s">
        <v>0</v>
      </c>
      <c r="B1" s="2" t="s">
        <v>5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24</v>
      </c>
      <c r="B2">
        <v>1.875</v>
      </c>
      <c r="C2">
        <v>68</v>
      </c>
      <c r="D2">
        <v>63</v>
      </c>
      <c r="E2" s="3" t="s">
        <v>29</v>
      </c>
      <c r="F2" s="3" t="s">
        <v>32</v>
      </c>
    </row>
    <row r="3" spans="1:6" x14ac:dyDescent="0.35">
      <c r="A3" t="s">
        <v>15</v>
      </c>
      <c r="B3">
        <v>1.5254237288135593</v>
      </c>
      <c r="C3">
        <v>163</v>
      </c>
      <c r="D3">
        <v>139</v>
      </c>
      <c r="E3" s="3" t="s">
        <v>29</v>
      </c>
      <c r="F3" s="3" t="s">
        <v>33</v>
      </c>
    </row>
    <row r="4" spans="1:6" x14ac:dyDescent="0.35">
      <c r="A4" t="s">
        <v>8</v>
      </c>
      <c r="B4">
        <v>1.3186813186813187</v>
      </c>
      <c r="C4">
        <v>41</v>
      </c>
      <c r="D4">
        <v>46</v>
      </c>
      <c r="E4" s="3" t="s">
        <v>30</v>
      </c>
      <c r="F4" s="3" t="s">
        <v>34</v>
      </c>
    </row>
    <row r="5" spans="1:6" x14ac:dyDescent="0.35">
      <c r="A5" t="s">
        <v>13</v>
      </c>
      <c r="B5">
        <v>1.1065573770491803</v>
      </c>
      <c r="C5">
        <v>67</v>
      </c>
      <c r="D5">
        <v>123</v>
      </c>
      <c r="E5" s="3" t="s">
        <v>30</v>
      </c>
      <c r="F5" s="3" t="s">
        <v>35</v>
      </c>
    </row>
    <row r="6" spans="1:6" x14ac:dyDescent="0.35">
      <c r="A6" t="s">
        <v>12</v>
      </c>
      <c r="B6">
        <v>1.0629921259842519</v>
      </c>
      <c r="C6">
        <v>27</v>
      </c>
      <c r="D6">
        <v>122</v>
      </c>
      <c r="E6" s="3" t="s">
        <v>30</v>
      </c>
      <c r="F6" s="3" t="s">
        <v>32</v>
      </c>
    </row>
    <row r="7" spans="1:6" x14ac:dyDescent="0.35">
      <c r="A7" t="s">
        <v>20</v>
      </c>
      <c r="B7">
        <v>0.91836734693877553</v>
      </c>
      <c r="C7">
        <v>8</v>
      </c>
      <c r="D7">
        <v>26</v>
      </c>
      <c r="E7" s="3" t="s">
        <v>30</v>
      </c>
      <c r="F7" s="3" t="s">
        <v>36</v>
      </c>
    </row>
    <row r="8" spans="1:6" x14ac:dyDescent="0.35">
      <c r="A8" t="s">
        <v>9</v>
      </c>
      <c r="B8">
        <v>0.91703056768558955</v>
      </c>
      <c r="C8">
        <v>188</v>
      </c>
      <c r="D8">
        <v>42</v>
      </c>
      <c r="E8" s="3" t="s">
        <v>29</v>
      </c>
      <c r="F8" s="3" t="s">
        <v>32</v>
      </c>
    </row>
    <row r="9" spans="1:6" x14ac:dyDescent="0.35">
      <c r="A9" t="s">
        <v>11</v>
      </c>
      <c r="B9">
        <v>0.88669950738916259</v>
      </c>
      <c r="C9">
        <v>33</v>
      </c>
      <c r="D9">
        <v>158</v>
      </c>
      <c r="E9" s="3" t="s">
        <v>30</v>
      </c>
      <c r="F9" s="3" t="s">
        <v>37</v>
      </c>
    </row>
    <row r="10" spans="1:6" x14ac:dyDescent="0.35">
      <c r="A10" t="s">
        <v>14</v>
      </c>
      <c r="B10">
        <v>0.76271186440677963</v>
      </c>
      <c r="C10">
        <v>175</v>
      </c>
      <c r="D10">
        <v>112</v>
      </c>
      <c r="E10" s="3" t="s">
        <v>29</v>
      </c>
      <c r="F10" s="3" t="s">
        <v>38</v>
      </c>
    </row>
    <row r="11" spans="1:6" x14ac:dyDescent="0.35">
      <c r="A11" t="s">
        <v>23</v>
      </c>
      <c r="B11">
        <v>0.7531380753138075</v>
      </c>
      <c r="C11">
        <v>43</v>
      </c>
      <c r="D11">
        <v>125</v>
      </c>
      <c r="E11" s="3" t="s">
        <v>30</v>
      </c>
      <c r="F11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D10" sqref="D10"/>
    </sheetView>
  </sheetViews>
  <sheetFormatPr defaultRowHeight="14.5" x14ac:dyDescent="0.35"/>
  <cols>
    <col min="1" max="1" width="19.453125" customWidth="1"/>
    <col min="2" max="2" width="11.90625" customWidth="1"/>
    <col min="4" max="4" width="12.81640625" customWidth="1"/>
    <col min="5" max="5" width="10.453125" customWidth="1"/>
    <col min="6" max="6" width="19.90625" customWidth="1"/>
  </cols>
  <sheetData>
    <row r="1" spans="1:6" x14ac:dyDescent="0.35">
      <c r="A1" s="2" t="s">
        <v>0</v>
      </c>
      <c r="B1" s="2" t="s">
        <v>6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1.8367346938775511</v>
      </c>
      <c r="C2">
        <v>8</v>
      </c>
      <c r="D2">
        <v>26</v>
      </c>
      <c r="E2" s="3" t="s">
        <v>30</v>
      </c>
      <c r="F2" s="3" t="s">
        <v>36</v>
      </c>
    </row>
    <row r="3" spans="1:6" x14ac:dyDescent="0.35">
      <c r="A3" t="s">
        <v>22</v>
      </c>
      <c r="B3">
        <v>1.5</v>
      </c>
      <c r="C3">
        <v>50</v>
      </c>
      <c r="D3">
        <v>3</v>
      </c>
      <c r="E3" s="3" t="s">
        <v>29</v>
      </c>
      <c r="F3" s="3" t="s">
        <v>40</v>
      </c>
    </row>
    <row r="4" spans="1:6" x14ac:dyDescent="0.35">
      <c r="A4" t="s">
        <v>10</v>
      </c>
      <c r="B4">
        <v>0.92465753424657537</v>
      </c>
      <c r="C4">
        <v>10</v>
      </c>
      <c r="D4">
        <v>45</v>
      </c>
      <c r="E4" s="3" t="s">
        <v>30</v>
      </c>
      <c r="F4" s="3" t="s">
        <v>41</v>
      </c>
    </row>
    <row r="5" spans="1:6" x14ac:dyDescent="0.35">
      <c r="A5" t="s">
        <v>15</v>
      </c>
      <c r="B5">
        <v>0.76271186440677963</v>
      </c>
      <c r="C5">
        <v>163</v>
      </c>
      <c r="D5">
        <v>139</v>
      </c>
      <c r="E5" s="3" t="s">
        <v>29</v>
      </c>
      <c r="F5" s="3" t="s">
        <v>33</v>
      </c>
    </row>
    <row r="6" spans="1:6" x14ac:dyDescent="0.35">
      <c r="A6" t="s">
        <v>17</v>
      </c>
      <c r="B6">
        <v>0.7407407407407407</v>
      </c>
      <c r="C6">
        <v>62</v>
      </c>
      <c r="D6">
        <v>48</v>
      </c>
      <c r="E6" s="3" t="s">
        <v>29</v>
      </c>
      <c r="F6" s="3" t="s">
        <v>42</v>
      </c>
    </row>
    <row r="7" spans="1:6" x14ac:dyDescent="0.35">
      <c r="A7" t="s">
        <v>19</v>
      </c>
      <c r="B7">
        <v>0.72874493927125505</v>
      </c>
      <c r="C7">
        <v>18</v>
      </c>
      <c r="D7">
        <v>106</v>
      </c>
      <c r="E7" s="3" t="s">
        <v>30</v>
      </c>
      <c r="F7" s="3" t="s">
        <v>43</v>
      </c>
    </row>
    <row r="8" spans="1:6" x14ac:dyDescent="0.35">
      <c r="A8" t="s">
        <v>16</v>
      </c>
      <c r="B8">
        <v>0.69498069498069504</v>
      </c>
      <c r="C8">
        <v>70</v>
      </c>
      <c r="D8">
        <v>91</v>
      </c>
      <c r="E8" s="3" t="s">
        <v>30</v>
      </c>
      <c r="F8" s="3" t="s">
        <v>44</v>
      </c>
    </row>
    <row r="9" spans="1:6" x14ac:dyDescent="0.35">
      <c r="A9" t="s">
        <v>21</v>
      </c>
      <c r="B9">
        <v>0.50847457627118642</v>
      </c>
      <c r="C9">
        <v>30</v>
      </c>
      <c r="D9">
        <v>109</v>
      </c>
      <c r="E9" s="3" t="s">
        <v>30</v>
      </c>
      <c r="F9" s="3" t="s">
        <v>45</v>
      </c>
    </row>
    <row r="10" spans="1:6" x14ac:dyDescent="0.35">
      <c r="A10" t="s">
        <v>9</v>
      </c>
      <c r="B10">
        <v>0.39301310043668125</v>
      </c>
      <c r="C10">
        <v>188</v>
      </c>
      <c r="D10">
        <v>42</v>
      </c>
      <c r="E10" s="3" t="s">
        <v>29</v>
      </c>
      <c r="F10" s="3" t="s">
        <v>32</v>
      </c>
    </row>
    <row r="11" spans="1:6" x14ac:dyDescent="0.35">
      <c r="A11" t="s">
        <v>13</v>
      </c>
      <c r="B11">
        <v>0.36885245901639346</v>
      </c>
      <c r="C11">
        <v>67</v>
      </c>
      <c r="D11">
        <v>123</v>
      </c>
      <c r="E11" s="3" t="s">
        <v>30</v>
      </c>
      <c r="F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6.81640625" customWidth="1"/>
  </cols>
  <sheetData>
    <row r="1" spans="1:6" s="4" customFormat="1" x14ac:dyDescent="0.35">
      <c r="A1" s="1" t="s">
        <v>0</v>
      </c>
      <c r="B1" s="1" t="s">
        <v>7</v>
      </c>
      <c r="C1" s="2" t="s">
        <v>26</v>
      </c>
      <c r="D1" s="2" t="s">
        <v>27</v>
      </c>
      <c r="E1" s="2" t="s">
        <v>28</v>
      </c>
      <c r="F1" s="2" t="s">
        <v>31</v>
      </c>
    </row>
    <row r="2" spans="1:6" x14ac:dyDescent="0.35">
      <c r="A2" t="s">
        <v>20</v>
      </c>
      <c r="B2">
        <v>2.7551020408163267</v>
      </c>
      <c r="C2">
        <v>8</v>
      </c>
      <c r="D2">
        <v>26</v>
      </c>
      <c r="E2" s="3" t="s">
        <v>30</v>
      </c>
      <c r="F2" s="3" t="s">
        <v>36</v>
      </c>
    </row>
    <row r="3" spans="1:6" x14ac:dyDescent="0.35">
      <c r="A3" t="s">
        <v>15</v>
      </c>
      <c r="B3">
        <v>2.2881355932203391</v>
      </c>
      <c r="C3">
        <v>163</v>
      </c>
      <c r="D3">
        <v>139</v>
      </c>
      <c r="E3" s="3" t="s">
        <v>29</v>
      </c>
      <c r="F3" s="3" t="s">
        <v>33</v>
      </c>
    </row>
    <row r="4" spans="1:6" x14ac:dyDescent="0.35">
      <c r="A4" t="s">
        <v>24</v>
      </c>
      <c r="B4">
        <v>1.875</v>
      </c>
      <c r="C4">
        <v>68</v>
      </c>
      <c r="D4">
        <v>63</v>
      </c>
      <c r="E4" s="3" t="s">
        <v>29</v>
      </c>
      <c r="F4" s="3" t="s">
        <v>32</v>
      </c>
    </row>
    <row r="5" spans="1:6" x14ac:dyDescent="0.35">
      <c r="A5" t="s">
        <v>8</v>
      </c>
      <c r="B5">
        <v>1.6483516483516483</v>
      </c>
      <c r="C5">
        <v>41</v>
      </c>
      <c r="D5">
        <v>46</v>
      </c>
      <c r="E5" s="3" t="s">
        <v>30</v>
      </c>
      <c r="F5" s="3" t="s">
        <v>34</v>
      </c>
    </row>
    <row r="6" spans="1:6" x14ac:dyDescent="0.35">
      <c r="A6" t="s">
        <v>10</v>
      </c>
      <c r="B6">
        <v>1.5410958904109591</v>
      </c>
      <c r="C6">
        <v>10</v>
      </c>
      <c r="D6">
        <v>45</v>
      </c>
      <c r="E6" s="3" t="s">
        <v>30</v>
      </c>
      <c r="F6" s="3" t="s">
        <v>41</v>
      </c>
    </row>
    <row r="7" spans="1:6" x14ac:dyDescent="0.35">
      <c r="A7" t="s">
        <v>22</v>
      </c>
      <c r="B7">
        <v>1.5</v>
      </c>
      <c r="C7">
        <v>50</v>
      </c>
      <c r="D7">
        <v>3</v>
      </c>
      <c r="E7" s="3" t="s">
        <v>29</v>
      </c>
      <c r="F7" s="3" t="s">
        <v>40</v>
      </c>
    </row>
    <row r="8" spans="1:6" x14ac:dyDescent="0.35">
      <c r="A8" t="s">
        <v>13</v>
      </c>
      <c r="B8">
        <v>1.4754098360655739</v>
      </c>
      <c r="C8">
        <v>67</v>
      </c>
      <c r="D8">
        <v>123</v>
      </c>
      <c r="E8" s="3" t="s">
        <v>30</v>
      </c>
      <c r="F8" s="3" t="s">
        <v>35</v>
      </c>
    </row>
    <row r="9" spans="1:6" x14ac:dyDescent="0.35">
      <c r="A9" t="s">
        <v>12</v>
      </c>
      <c r="B9">
        <v>1.4173228346456692</v>
      </c>
      <c r="C9">
        <v>27</v>
      </c>
      <c r="D9">
        <v>122</v>
      </c>
      <c r="E9" s="3" t="s">
        <v>30</v>
      </c>
      <c r="F9" s="3" t="s">
        <v>32</v>
      </c>
    </row>
    <row r="10" spans="1:6" x14ac:dyDescent="0.35">
      <c r="A10" t="s">
        <v>9</v>
      </c>
      <c r="B10">
        <v>1.3100436681222707</v>
      </c>
      <c r="C10">
        <v>188</v>
      </c>
      <c r="D10">
        <v>42</v>
      </c>
      <c r="E10" s="3" t="s">
        <v>29</v>
      </c>
      <c r="F10" s="3" t="s">
        <v>32</v>
      </c>
    </row>
    <row r="11" spans="1:6" x14ac:dyDescent="0.35">
      <c r="A11" t="s">
        <v>17</v>
      </c>
      <c r="B11">
        <v>1.1111111111111112</v>
      </c>
      <c r="C11">
        <v>62</v>
      </c>
      <c r="D11">
        <v>48</v>
      </c>
      <c r="E11" s="3" t="s">
        <v>29</v>
      </c>
      <c r="F11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Top 10 players goal 90</vt:lpstr>
      <vt:lpstr>Top 10 players assist 90</vt:lpstr>
      <vt:lpstr>Top 10 players goal assist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2024-03-26T13:35:29Z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