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pplen\Documents\GitHub\sandbox\"/>
    </mc:Choice>
  </mc:AlternateContent>
  <xr:revisionPtr revIDLastSave="0" documentId="8_{C1D76A00-B359-4AB3-92B2-A3F615D20BD1}" xr6:coauthVersionLast="45" xr6:coauthVersionMax="45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Final Data" sheetId="2" r:id="rId1"/>
    <sheet name="Sheet1" sheetId="4" r:id="rId2"/>
    <sheet name="decode" sheetId="5" r:id="rId3"/>
    <sheet name="NF" sheetId="1" r:id="rId4"/>
    <sheet name="Spurs" sheetId="3" r:id="rId5"/>
    <sheet name="validation_array" sheetId="6" r:id="rId6"/>
    <sheet name="P1dB_data" sheetId="7" r:id="rId7"/>
  </sheets>
  <definedNames>
    <definedName name="ATPversion" localSheetId="6">P1dB_data!$K$8</definedName>
    <definedName name="author" localSheetId="6">P1dB_data!$K$20</definedName>
    <definedName name="band">P1dB_data!$A$10:$A$45</definedName>
    <definedName name="bandV">validation_array!$A$10:$A$45</definedName>
    <definedName name="bench" localSheetId="6">P1dB_data!$K$2</definedName>
    <definedName name="CalFile1" localSheetId="6">P1dB_data!$K$10</definedName>
    <definedName name="CalFile2" localSheetId="6">P1dB_data!$K$11</definedName>
    <definedName name="CalFile3" localSheetId="6">P1dB_data!$K$12</definedName>
    <definedName name="date" localSheetId="6">P1dB_data!$K$3</definedName>
    <definedName name="description" localSheetId="6">P1dB_data!$K$7</definedName>
    <definedName name="hash_compiled" localSheetId="6">P1dB_data!$K$14</definedName>
    <definedName name="hash_source" localSheetId="6">P1dB_data!$K$15</definedName>
    <definedName name="if_input">P1dB_data!$C$10:$C$45</definedName>
    <definedName name="if_inputV">validation_array!$C$10:$C$45</definedName>
    <definedName name="NF_0C">P1dB_data!#REF!</definedName>
    <definedName name="NF_25C">P1dB_data!#REF!</definedName>
    <definedName name="NF_55C">P1dB_data!#REF!</definedName>
    <definedName name="notes" localSheetId="6">P1dB_data!$K$9</definedName>
    <definedName name="P1dBm_0C">P1dB_data!$E$10:$E$45</definedName>
    <definedName name="P1dBm_25C">P1dB_data!$D$10:$D$45</definedName>
    <definedName name="P1dBm_55C">P1dB_data!$F$10:$F$45</definedName>
    <definedName name="_xlnm.Print_Area" localSheetId="6">P1dB_data!$A$1:$J$46</definedName>
    <definedName name="program_name" localSheetId="6">P1dB_data!$K$13</definedName>
    <definedName name="pwr_compress_0CV">validation_array!$H$10:$H$45</definedName>
    <definedName name="pwr_compress_25CV">validation_array!$E$10:$E$45</definedName>
    <definedName name="pwr_compress_55CV">validation_array!$K$10:$K$45</definedName>
    <definedName name="qual_date" localSheetId="6">P1dB_data!$K$16</definedName>
    <definedName name="release_date" localSheetId="6">P1dB_data!$K$17</definedName>
    <definedName name="rf_output">P1dB_data!$B$10:$B$45</definedName>
    <definedName name="rf_outputV">validation_array!$B$10:$B$45</definedName>
    <definedName name="rf_pad">validation_array!$M$10:$M$45</definedName>
    <definedName name="RMA" localSheetId="6">P1dB_data!$K$5</definedName>
    <definedName name="serial" localSheetId="6">P1dB_data!$K$4</definedName>
    <definedName name="src_pwr_0CV">validation_array!$G$10:$G$45</definedName>
    <definedName name="src_pwr_25CV">validation_array!$D$10:$D$45</definedName>
    <definedName name="src_pwr_55CV">validation_array!$J$10:$J$45</definedName>
    <definedName name="status" localSheetId="6">P1dB_data!$K$19</definedName>
    <definedName name="technician" localSheetId="6">P1dB_data!$K$1</definedName>
    <definedName name="test_type" localSheetId="6">P1dB_data!$K$6</definedName>
    <definedName name="version" localSheetId="6">P1dB_data!$K$18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A5" i="7"/>
  <c r="A4" i="7"/>
  <c r="A3" i="7"/>
  <c r="I1" i="7"/>
  <c r="I3" i="7"/>
  <c r="I2" i="7"/>
</calcChain>
</file>

<file path=xl/sharedStrings.xml><?xml version="1.0" encoding="utf-8"?>
<sst xmlns="http://schemas.openxmlformats.org/spreadsheetml/2006/main" count="216" uniqueCount="90">
  <si>
    <t>Band</t>
  </si>
  <si>
    <t>NF</t>
  </si>
  <si>
    <t>Band_5</t>
  </si>
  <si>
    <t>Band_2</t>
  </si>
  <si>
    <t>Band_1</t>
  </si>
  <si>
    <t>Product</t>
  </si>
  <si>
    <t>(dBc)</t>
  </si>
  <si>
    <t>(MHz)</t>
  </si>
  <si>
    <t>(dBm)</t>
  </si>
  <si>
    <t>LOxN</t>
  </si>
  <si>
    <t>IFxN</t>
  </si>
  <si>
    <t>Spur Pwr</t>
  </si>
  <si>
    <t>Spur Freq</t>
  </si>
  <si>
    <t>RF Pwr</t>
  </si>
  <si>
    <t>RF Freq</t>
  </si>
  <si>
    <t>IF Freq</t>
  </si>
  <si>
    <t>LO Freq</t>
  </si>
  <si>
    <t>Specification:    -65dBc Spurs;   All other mixer products are better than -70 dBc</t>
  </si>
  <si>
    <t>C:\Users\Test\Desktop\N19-6457 Mixer Spurs_A4.vee</t>
  </si>
  <si>
    <t>Mike Vincent</t>
  </si>
  <si>
    <t>N19_6457_RF Cal File_2020_10_20_5423.xls</t>
  </si>
  <si>
    <t>LO2 _None_MHz</t>
  </si>
  <si>
    <t>RF Power In_-5dBm</t>
  </si>
  <si>
    <t>N19_6457_IF Cal File_2020_10_20_5371.xls</t>
  </si>
  <si>
    <t>N19_6457_SN1002_Mixer_Products_100 MHz Step Size_Temp +25C_Data_2020_10_20_5562</t>
  </si>
  <si>
    <t>Band_3</t>
  </si>
  <si>
    <t>Band_4</t>
  </si>
  <si>
    <t>Band_6</t>
  </si>
  <si>
    <t>N19_6457_SNxxxx_</t>
  </si>
  <si>
    <t>N19_6457_</t>
  </si>
  <si>
    <t>C:\Users\Test\Desktop\N19_6457 Noise Figure</t>
  </si>
  <si>
    <t>0C</t>
  </si>
  <si>
    <t>25C</t>
  </si>
  <si>
    <t>55C</t>
  </si>
  <si>
    <t>RF (MHz)</t>
  </si>
  <si>
    <t>IF (MHz)</t>
  </si>
  <si>
    <t>RF Out (GHz)</t>
  </si>
  <si>
    <t>IF Input (GHz)</t>
  </si>
  <si>
    <t>Spec</t>
  </si>
  <si>
    <t>18 MIN</t>
  </si>
  <si>
    <t>17 MAX</t>
  </si>
  <si>
    <t>P1dB</t>
  </si>
  <si>
    <t>dB</t>
  </si>
  <si>
    <t>dBm</t>
  </si>
  <si>
    <r>
      <t>25</t>
    </r>
    <r>
      <rPr>
        <b/>
        <sz val="11"/>
        <color theme="1"/>
        <rFont val="Verdana"/>
        <family val="2"/>
      </rPr>
      <t>°</t>
    </r>
    <r>
      <rPr>
        <b/>
        <sz val="11"/>
        <color theme="1"/>
        <rFont val="Tahoma"/>
        <family val="2"/>
      </rPr>
      <t>C</t>
    </r>
  </si>
  <si>
    <r>
      <t>0</t>
    </r>
    <r>
      <rPr>
        <b/>
        <sz val="11"/>
        <color theme="1"/>
        <rFont val="Verdana"/>
        <family val="2"/>
      </rPr>
      <t>°</t>
    </r>
    <r>
      <rPr>
        <b/>
        <sz val="11"/>
        <color theme="1"/>
        <rFont val="Tahoma"/>
        <family val="2"/>
      </rPr>
      <t>C</t>
    </r>
  </si>
  <si>
    <r>
      <t>55</t>
    </r>
    <r>
      <rPr>
        <b/>
        <sz val="11"/>
        <color theme="1"/>
        <rFont val="Verdana"/>
        <family val="2"/>
      </rPr>
      <t>°</t>
    </r>
    <r>
      <rPr>
        <b/>
        <sz val="11"/>
        <color theme="1"/>
        <rFont val="Tahoma"/>
        <family val="2"/>
      </rPr>
      <t>C</t>
    </r>
  </si>
  <si>
    <t>Specification: 17dB MAX</t>
  </si>
  <si>
    <t>rf_pad</t>
  </si>
  <si>
    <t>pwr_compress_55CV</t>
  </si>
  <si>
    <t>src_pwr_55CV</t>
  </si>
  <si>
    <t>pwr_compress_0CV</t>
  </si>
  <si>
    <t>src_pwr_0CV</t>
  </si>
  <si>
    <t>pwr_compress_25CV</t>
  </si>
  <si>
    <t>src_pwr_25CV</t>
  </si>
  <si>
    <t>if_input</t>
  </si>
  <si>
    <t>rf_output</t>
  </si>
  <si>
    <t>band</t>
  </si>
  <si>
    <t>band_6</t>
  </si>
  <si>
    <t>band_5</t>
  </si>
  <si>
    <t>band_4</t>
  </si>
  <si>
    <t>band_3</t>
  </si>
  <si>
    <t>band_2</t>
  </si>
  <si>
    <t>band_1</t>
  </si>
  <si>
    <t>P1dB dbm</t>
  </si>
  <si>
    <t>IF Input</t>
  </si>
  <si>
    <t>RF Out</t>
  </si>
  <si>
    <t>technician</t>
  </si>
  <si>
    <t>bench</t>
  </si>
  <si>
    <t>date</t>
  </si>
  <si>
    <t>serial</t>
  </si>
  <si>
    <t>RMA</t>
  </si>
  <si>
    <t>test_type</t>
  </si>
  <si>
    <t>description</t>
  </si>
  <si>
    <t>ATPversion</t>
  </si>
  <si>
    <t>notes</t>
  </si>
  <si>
    <t>CalFile1</t>
  </si>
  <si>
    <t>CalFile2</t>
  </si>
  <si>
    <t>CalFile3</t>
  </si>
  <si>
    <t>program_name</t>
  </si>
  <si>
    <t>hash_compiled</t>
  </si>
  <si>
    <t>hash_source</t>
  </si>
  <si>
    <t>qual_date</t>
  </si>
  <si>
    <t>release_date</t>
  </si>
  <si>
    <t>version</t>
  </si>
  <si>
    <t>status</t>
  </si>
  <si>
    <t>author</t>
  </si>
  <si>
    <t>Serial Num</t>
  </si>
  <si>
    <t>Technician</t>
  </si>
  <si>
    <t>meta_data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</si>
</sst>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1" fontId="0" fillId="2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right" vertical="center" wrapText="1"/>
    </xf>
    <xf numFmtId="0" fontId="2" fillId="0" borderId="21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Continuous" vertical="center"/>
    </xf>
    <xf numFmtId="0" fontId="0" fillId="0" borderId="19" xfId="0" applyBorder="1" applyAlignment="1">
      <alignment horizontal="centerContinuous"/>
    </xf>
    <xf numFmtId="1" fontId="0" fillId="2" borderId="22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64" fontId="0" fillId="0" borderId="0" xfId="0" applyNumberFormat="1"/>
    <xf numFmtId="164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Continuous"/>
    </xf>
    <xf numFmtId="0" fontId="0" fillId="0" borderId="34" xfId="0" applyBorder="1" applyAlignment="1">
      <alignment horizontal="centerContinuous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6E99-ECB0-410B-8F35-0EF21EE0B080}">
  <dimension ref="A4:I21"/>
  <sheetViews>
    <sheetView workbookViewId="0">
      <selection activeCell="F27" sqref="F27"/>
    </sheetView>
  </sheetViews>
  <sheetFormatPr defaultRowHeight="15" x14ac:dyDescent="0.25"/>
  <sheetData>
    <row r="4" spans="1:9" ht="15.75" thickBot="1" x14ac:dyDescent="0.3"/>
    <row r="5" spans="1:9" ht="15.75" thickBot="1" x14ac:dyDescent="0.3">
      <c r="D5" s="27" t="s">
        <v>44</v>
      </c>
      <c r="E5" s="28"/>
      <c r="F5" s="27" t="s">
        <v>45</v>
      </c>
      <c r="G5" s="28"/>
      <c r="H5" s="27" t="s">
        <v>46</v>
      </c>
      <c r="I5" s="28"/>
    </row>
    <row r="6" spans="1:9" ht="27" customHeight="1" x14ac:dyDescent="0.25">
      <c r="A6" s="51"/>
      <c r="B6" s="53" t="s">
        <v>36</v>
      </c>
      <c r="C6" s="53" t="s">
        <v>37</v>
      </c>
      <c r="D6" s="25" t="s">
        <v>41</v>
      </c>
      <c r="E6" s="26" t="s">
        <v>1</v>
      </c>
      <c r="F6" s="25" t="s">
        <v>41</v>
      </c>
      <c r="G6" s="26" t="s">
        <v>1</v>
      </c>
      <c r="H6" s="25" t="s">
        <v>41</v>
      </c>
      <c r="I6" s="26" t="s">
        <v>1</v>
      </c>
    </row>
    <row r="7" spans="1:9" ht="15.75" customHeight="1" thickBot="1" x14ac:dyDescent="0.3">
      <c r="A7" s="52"/>
      <c r="B7" s="54"/>
      <c r="C7" s="54"/>
      <c r="D7" s="24" t="s">
        <v>43</v>
      </c>
      <c r="E7" s="21" t="s">
        <v>42</v>
      </c>
      <c r="F7" s="24" t="s">
        <v>43</v>
      </c>
      <c r="G7" s="21" t="s">
        <v>42</v>
      </c>
      <c r="H7" s="24" t="s">
        <v>43</v>
      </c>
      <c r="I7" s="21" t="s">
        <v>42</v>
      </c>
    </row>
    <row r="8" spans="1:9" ht="15.75" thickBot="1" x14ac:dyDescent="0.3">
      <c r="A8" s="20" t="s">
        <v>0</v>
      </c>
      <c r="B8" s="21"/>
      <c r="C8" s="21"/>
      <c r="D8" s="21"/>
      <c r="E8" s="21"/>
      <c r="F8" s="21"/>
      <c r="G8" s="21"/>
      <c r="H8" s="21"/>
      <c r="I8" s="21"/>
    </row>
    <row r="9" spans="1:9" ht="15.75" thickBot="1" x14ac:dyDescent="0.3">
      <c r="A9" s="20"/>
      <c r="B9" s="21"/>
      <c r="C9" s="22" t="s">
        <v>38</v>
      </c>
      <c r="D9" s="21" t="s">
        <v>39</v>
      </c>
      <c r="E9" s="21" t="s">
        <v>40</v>
      </c>
      <c r="F9" s="21" t="s">
        <v>39</v>
      </c>
      <c r="G9" s="21" t="s">
        <v>40</v>
      </c>
      <c r="H9" s="21" t="s">
        <v>39</v>
      </c>
      <c r="I9" s="21" t="s">
        <v>40</v>
      </c>
    </row>
    <row r="10" spans="1:9" ht="15.75" thickBot="1" x14ac:dyDescent="0.3">
      <c r="A10" s="55">
        <v>1</v>
      </c>
      <c r="B10" s="21">
        <v>18</v>
      </c>
      <c r="C10" s="21">
        <v>8.8800000000000008</v>
      </c>
      <c r="D10" s="21"/>
      <c r="E10" s="23"/>
      <c r="F10" s="23"/>
      <c r="G10" s="23"/>
      <c r="H10" s="23"/>
      <c r="I10" s="23"/>
    </row>
    <row r="11" spans="1:9" ht="15.75" thickBot="1" x14ac:dyDescent="0.3">
      <c r="A11" s="56"/>
      <c r="B11" s="21">
        <v>22.4</v>
      </c>
      <c r="C11" s="21">
        <v>4.4800000000000004</v>
      </c>
      <c r="D11" s="23"/>
      <c r="E11" s="23"/>
      <c r="F11" s="23"/>
      <c r="G11" s="23"/>
      <c r="H11" s="23"/>
      <c r="I11" s="23"/>
    </row>
    <row r="12" spans="1:9" ht="15.75" thickBot="1" x14ac:dyDescent="0.3">
      <c r="A12" s="55">
        <v>2</v>
      </c>
      <c r="B12" s="21">
        <v>21.9</v>
      </c>
      <c r="C12" s="21">
        <v>9.4600000000000009</v>
      </c>
      <c r="D12" s="21"/>
      <c r="E12" s="23"/>
      <c r="F12" s="23"/>
      <c r="G12" s="23"/>
      <c r="H12" s="23"/>
      <c r="I12" s="23"/>
    </row>
    <row r="13" spans="1:9" ht="15.75" thickBot="1" x14ac:dyDescent="0.3">
      <c r="A13" s="56"/>
      <c r="B13" s="21">
        <v>25.7</v>
      </c>
      <c r="C13" s="21">
        <v>5.66</v>
      </c>
      <c r="D13" s="23"/>
      <c r="E13" s="23"/>
      <c r="F13" s="23"/>
      <c r="G13" s="23"/>
      <c r="H13" s="23"/>
      <c r="I13" s="23"/>
    </row>
    <row r="14" spans="1:9" ht="15.75" thickBot="1" x14ac:dyDescent="0.3">
      <c r="A14" s="55">
        <v>3</v>
      </c>
      <c r="B14" s="21">
        <v>25.2</v>
      </c>
      <c r="C14" s="21">
        <v>10.64</v>
      </c>
      <c r="D14" s="21"/>
      <c r="E14" s="23"/>
      <c r="F14" s="23"/>
      <c r="G14" s="23"/>
      <c r="H14" s="23"/>
      <c r="I14" s="23"/>
    </row>
    <row r="15" spans="1:9" ht="15.75" thickBot="1" x14ac:dyDescent="0.3">
      <c r="A15" s="56"/>
      <c r="B15" s="21">
        <v>29.5</v>
      </c>
      <c r="C15" s="21">
        <v>6.34</v>
      </c>
      <c r="D15" s="23"/>
      <c r="E15" s="23"/>
      <c r="F15" s="23"/>
      <c r="G15" s="23"/>
      <c r="H15" s="23"/>
      <c r="I15" s="23"/>
    </row>
    <row r="16" spans="1:9" ht="15.75" thickBot="1" x14ac:dyDescent="0.3">
      <c r="A16" s="55">
        <v>4</v>
      </c>
      <c r="B16" s="21">
        <v>29</v>
      </c>
      <c r="C16" s="21">
        <v>11.32</v>
      </c>
      <c r="D16" s="21"/>
      <c r="E16" s="23"/>
      <c r="F16" s="23"/>
      <c r="G16" s="23"/>
      <c r="H16" s="23"/>
      <c r="I16" s="23"/>
    </row>
    <row r="17" spans="1:9" ht="15.75" thickBot="1" x14ac:dyDescent="0.3">
      <c r="A17" s="56"/>
      <c r="B17" s="21">
        <v>33.700000000000003</v>
      </c>
      <c r="C17" s="21">
        <v>6.62</v>
      </c>
      <c r="D17" s="23"/>
      <c r="E17" s="23"/>
      <c r="F17" s="23"/>
      <c r="G17" s="23"/>
      <c r="H17" s="23"/>
      <c r="I17" s="23"/>
    </row>
    <row r="18" spans="1:9" ht="15.75" thickBot="1" x14ac:dyDescent="0.3">
      <c r="A18" s="55">
        <v>5</v>
      </c>
      <c r="B18" s="21">
        <v>33.200000000000003</v>
      </c>
      <c r="C18" s="21">
        <v>11.6</v>
      </c>
      <c r="D18" s="21"/>
      <c r="E18" s="23"/>
      <c r="F18" s="23"/>
      <c r="G18" s="23"/>
      <c r="H18" s="23"/>
      <c r="I18" s="23"/>
    </row>
    <row r="19" spans="1:9" ht="15.75" thickBot="1" x14ac:dyDescent="0.3">
      <c r="A19" s="56"/>
      <c r="B19" s="21">
        <v>38</v>
      </c>
      <c r="C19" s="21">
        <v>6.8</v>
      </c>
      <c r="D19" s="23"/>
      <c r="E19" s="23"/>
      <c r="F19" s="23"/>
      <c r="G19" s="23"/>
      <c r="H19" s="23"/>
      <c r="I19" s="23"/>
    </row>
    <row r="20" spans="1:9" ht="15.75" thickBot="1" x14ac:dyDescent="0.3">
      <c r="A20" s="55">
        <v>6</v>
      </c>
      <c r="B20" s="21">
        <v>37.5</v>
      </c>
      <c r="C20" s="21">
        <v>7.3</v>
      </c>
      <c r="D20" s="21"/>
      <c r="E20" s="23"/>
      <c r="F20" s="23"/>
      <c r="G20" s="23"/>
      <c r="H20" s="23"/>
      <c r="I20" s="23"/>
    </row>
    <row r="21" spans="1:9" ht="15.75" thickBot="1" x14ac:dyDescent="0.3">
      <c r="A21" s="56"/>
      <c r="B21" s="21">
        <v>40</v>
      </c>
      <c r="C21" s="21">
        <v>4.8</v>
      </c>
      <c r="D21" s="23"/>
      <c r="E21" s="23"/>
      <c r="F21" s="23"/>
      <c r="G21" s="23"/>
      <c r="H21" s="23"/>
      <c r="I21" s="23"/>
    </row>
  </sheetData>
  <mergeCells count="9">
    <mergeCell ref="A6:A7"/>
    <mergeCell ref="B6:B7"/>
    <mergeCell ref="C6:C7"/>
    <mergeCell ref="A18:A19"/>
    <mergeCell ref="A20:A21"/>
    <mergeCell ref="A10:A11"/>
    <mergeCell ref="A12:A13"/>
    <mergeCell ref="A14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978C-B3D6-4CF4-9527-A094CD8C2A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7"/>
  <sheetViews>
    <sheetView view="pageLayout" zoomScaleNormal="100" workbookViewId="0">
      <selection activeCell="H19" sqref="H19"/>
    </sheetView>
  </sheetViews>
  <sheetFormatPr defaultRowHeight="15" x14ac:dyDescent="0.25"/>
  <sheetData>
    <row r="1" spans="1:8" x14ac:dyDescent="0.25">
      <c r="A1" t="s">
        <v>28</v>
      </c>
    </row>
    <row r="2" spans="1:8" x14ac:dyDescent="0.25">
      <c r="A2" t="s">
        <v>29</v>
      </c>
    </row>
    <row r="3" spans="1:8" x14ac:dyDescent="0.25">
      <c r="A3" t="s">
        <v>20</v>
      </c>
      <c r="H3" t="s">
        <v>19</v>
      </c>
    </row>
    <row r="4" spans="1:8" x14ac:dyDescent="0.25">
      <c r="A4" t="s">
        <v>30</v>
      </c>
      <c r="H4">
        <v>0</v>
      </c>
    </row>
    <row r="8" spans="1:8" ht="15.75" thickBot="1" x14ac:dyDescent="0.3">
      <c r="A8" t="s">
        <v>47</v>
      </c>
    </row>
    <row r="9" spans="1:8" ht="16.5" thickTop="1" thickBot="1" x14ac:dyDescent="0.3">
      <c r="D9" s="15"/>
      <c r="E9" s="16" t="s">
        <v>1</v>
      </c>
      <c r="F9" s="17"/>
    </row>
    <row r="10" spans="1:8" ht="16.5" thickTop="1" thickBot="1" x14ac:dyDescent="0.3">
      <c r="A10" s="19" t="s">
        <v>0</v>
      </c>
      <c r="B10" s="19" t="s">
        <v>34</v>
      </c>
      <c r="C10" s="19" t="s">
        <v>35</v>
      </c>
      <c r="D10" s="18" t="s">
        <v>32</v>
      </c>
      <c r="E10" s="18" t="s">
        <v>31</v>
      </c>
      <c r="F10" s="18" t="s">
        <v>33</v>
      </c>
    </row>
    <row r="11" spans="1:8" ht="15.75" thickTop="1" x14ac:dyDescent="0.25">
      <c r="A11" s="6" t="s">
        <v>4</v>
      </c>
      <c r="B11" s="4">
        <v>18000</v>
      </c>
      <c r="C11" s="29">
        <v>8879.9999999999982</v>
      </c>
      <c r="D11" s="35">
        <v>0</v>
      </c>
      <c r="E11" s="7">
        <v>0</v>
      </c>
      <c r="F11" s="7">
        <v>0</v>
      </c>
    </row>
    <row r="12" spans="1:8" ht="15.75" thickBot="1" x14ac:dyDescent="0.3">
      <c r="A12" s="8" t="s">
        <v>4</v>
      </c>
      <c r="B12" s="2">
        <v>18880</v>
      </c>
      <c r="C12" s="30">
        <v>8000</v>
      </c>
      <c r="D12" s="36">
        <v>0</v>
      </c>
      <c r="E12" s="9">
        <v>0</v>
      </c>
      <c r="F12" s="9">
        <v>0</v>
      </c>
    </row>
    <row r="13" spans="1:8" ht="15.75" thickTop="1" x14ac:dyDescent="0.25">
      <c r="A13" s="8" t="s">
        <v>4</v>
      </c>
      <c r="B13" s="2">
        <v>19759.999999999996</v>
      </c>
      <c r="C13" s="30">
        <v>7120.0000000000009</v>
      </c>
      <c r="D13" s="35">
        <v>0</v>
      </c>
      <c r="E13" s="7">
        <v>0</v>
      </c>
      <c r="F13" s="7">
        <v>0</v>
      </c>
    </row>
    <row r="14" spans="1:8" ht="15.75" thickBot="1" x14ac:dyDescent="0.3">
      <c r="A14" s="8" t="s">
        <v>4</v>
      </c>
      <c r="B14" s="2">
        <v>20639.999999999996</v>
      </c>
      <c r="C14" s="30">
        <v>6240.0000000000018</v>
      </c>
      <c r="D14" s="36">
        <v>0</v>
      </c>
      <c r="E14" s="9">
        <v>0</v>
      </c>
      <c r="F14" s="9">
        <v>0</v>
      </c>
    </row>
    <row r="15" spans="1:8" ht="15.75" thickTop="1" x14ac:dyDescent="0.25">
      <c r="A15" s="8" t="s">
        <v>4</v>
      </c>
      <c r="B15" s="2">
        <v>21519.999999999996</v>
      </c>
      <c r="C15" s="30">
        <v>5360.0000000000027</v>
      </c>
      <c r="D15" s="35">
        <v>0</v>
      </c>
      <c r="E15" s="7">
        <v>0</v>
      </c>
      <c r="F15" s="7">
        <v>0</v>
      </c>
    </row>
    <row r="16" spans="1:8" ht="15.75" thickBot="1" x14ac:dyDescent="0.3">
      <c r="A16" s="10" t="s">
        <v>4</v>
      </c>
      <c r="B16" s="5">
        <v>22399.999999999996</v>
      </c>
      <c r="C16" s="31">
        <v>4480.0000000000036</v>
      </c>
      <c r="D16" s="36">
        <v>0</v>
      </c>
      <c r="E16" s="9">
        <v>0</v>
      </c>
      <c r="F16" s="9">
        <v>0</v>
      </c>
    </row>
    <row r="17" spans="1:6" ht="15.75" thickTop="1" x14ac:dyDescent="0.25">
      <c r="A17" s="12" t="s">
        <v>3</v>
      </c>
      <c r="B17" s="4">
        <v>21900</v>
      </c>
      <c r="C17" s="32">
        <v>9460</v>
      </c>
      <c r="D17" s="35">
        <v>0</v>
      </c>
      <c r="E17" s="7">
        <v>0</v>
      </c>
      <c r="F17" s="7">
        <v>0</v>
      </c>
    </row>
    <row r="18" spans="1:6" ht="15.75" thickBot="1" x14ac:dyDescent="0.3">
      <c r="A18" s="13" t="s">
        <v>3</v>
      </c>
      <c r="B18" s="3">
        <v>22660</v>
      </c>
      <c r="C18" s="33">
        <v>8700</v>
      </c>
      <c r="D18" s="36">
        <v>0</v>
      </c>
      <c r="E18" s="9">
        <v>0</v>
      </c>
      <c r="F18" s="9">
        <v>0</v>
      </c>
    </row>
    <row r="19" spans="1:6" ht="15.75" thickTop="1" x14ac:dyDescent="0.25">
      <c r="A19" s="13" t="s">
        <v>3</v>
      </c>
      <c r="B19" s="3">
        <v>23420</v>
      </c>
      <c r="C19" s="33">
        <v>7939.9999999999982</v>
      </c>
      <c r="D19" s="35">
        <v>0</v>
      </c>
      <c r="E19" s="7">
        <v>0</v>
      </c>
      <c r="F19" s="7">
        <v>0</v>
      </c>
    </row>
    <row r="20" spans="1:6" ht="15.75" thickBot="1" x14ac:dyDescent="0.3">
      <c r="A20" s="13" t="s">
        <v>3</v>
      </c>
      <c r="B20" s="3">
        <v>24180.000000000004</v>
      </c>
      <c r="C20" s="33">
        <v>7179.9999999999964</v>
      </c>
      <c r="D20" s="36">
        <v>0</v>
      </c>
      <c r="E20" s="9">
        <v>0</v>
      </c>
      <c r="F20" s="9">
        <v>0</v>
      </c>
    </row>
    <row r="21" spans="1:6" ht="15.75" thickTop="1" x14ac:dyDescent="0.25">
      <c r="A21" s="13" t="s">
        <v>3</v>
      </c>
      <c r="B21" s="3">
        <v>24940.000000000004</v>
      </c>
      <c r="C21" s="33">
        <v>6420</v>
      </c>
      <c r="D21" s="35">
        <v>0</v>
      </c>
      <c r="E21" s="7">
        <v>0</v>
      </c>
      <c r="F21" s="7">
        <v>0</v>
      </c>
    </row>
    <row r="22" spans="1:6" ht="15.75" thickBot="1" x14ac:dyDescent="0.3">
      <c r="A22" s="14" t="s">
        <v>3</v>
      </c>
      <c r="B22" s="5">
        <v>25700.000000000007</v>
      </c>
      <c r="C22" s="34">
        <v>5660</v>
      </c>
      <c r="D22" s="36">
        <v>0</v>
      </c>
      <c r="E22" s="9">
        <v>0</v>
      </c>
      <c r="F22" s="9">
        <v>0</v>
      </c>
    </row>
    <row r="23" spans="1:6" ht="15.75" thickTop="1" x14ac:dyDescent="0.25">
      <c r="A23" s="6" t="s">
        <v>25</v>
      </c>
      <c r="B23" s="4">
        <v>25200</v>
      </c>
      <c r="C23" s="29">
        <v>10640.000000000004</v>
      </c>
      <c r="D23" s="35">
        <v>0</v>
      </c>
      <c r="E23" s="7">
        <v>0</v>
      </c>
      <c r="F23" s="7">
        <v>0</v>
      </c>
    </row>
    <row r="24" spans="1:6" ht="15.75" thickBot="1" x14ac:dyDescent="0.3">
      <c r="A24" s="8" t="s">
        <v>25</v>
      </c>
      <c r="B24" s="2">
        <v>26060</v>
      </c>
      <c r="C24" s="30">
        <v>9780.0000000000055</v>
      </c>
      <c r="D24" s="36">
        <v>0</v>
      </c>
      <c r="E24" s="9">
        <v>0</v>
      </c>
      <c r="F24" s="9">
        <v>0</v>
      </c>
    </row>
    <row r="25" spans="1:6" ht="15.75" thickTop="1" x14ac:dyDescent="0.25">
      <c r="A25" s="8" t="s">
        <v>25</v>
      </c>
      <c r="B25" s="2">
        <v>26919.999999999996</v>
      </c>
      <c r="C25" s="30">
        <v>8920</v>
      </c>
      <c r="D25" s="35">
        <v>0</v>
      </c>
      <c r="E25" s="7">
        <v>0</v>
      </c>
      <c r="F25" s="7">
        <v>0</v>
      </c>
    </row>
    <row r="26" spans="1:6" ht="15.75" thickBot="1" x14ac:dyDescent="0.3">
      <c r="A26" s="8" t="s">
        <v>25</v>
      </c>
      <c r="B26" s="2">
        <v>27779.999999999996</v>
      </c>
      <c r="C26" s="30">
        <v>8060.0000000000009</v>
      </c>
      <c r="D26" s="36">
        <v>0</v>
      </c>
      <c r="E26" s="9">
        <v>0</v>
      </c>
      <c r="F26" s="9">
        <v>0</v>
      </c>
    </row>
    <row r="27" spans="1:6" ht="15.75" thickTop="1" x14ac:dyDescent="0.25">
      <c r="A27" s="8" t="s">
        <v>25</v>
      </c>
      <c r="B27" s="2">
        <v>28639.999999999996</v>
      </c>
      <c r="C27" s="30">
        <v>7200</v>
      </c>
      <c r="D27" s="35">
        <v>0</v>
      </c>
      <c r="E27" s="7">
        <v>0</v>
      </c>
      <c r="F27" s="7">
        <v>0</v>
      </c>
    </row>
    <row r="28" spans="1:6" ht="15.75" thickBot="1" x14ac:dyDescent="0.3">
      <c r="A28" s="10" t="s">
        <v>25</v>
      </c>
      <c r="B28" s="5">
        <v>29499.999999999996</v>
      </c>
      <c r="C28" s="31">
        <v>6340</v>
      </c>
      <c r="D28" s="36">
        <v>0</v>
      </c>
      <c r="E28" s="9">
        <v>0</v>
      </c>
      <c r="F28" s="9">
        <v>0</v>
      </c>
    </row>
    <row r="29" spans="1:6" ht="15.75" thickTop="1" x14ac:dyDescent="0.25">
      <c r="A29" s="12" t="s">
        <v>26</v>
      </c>
      <c r="B29" s="4">
        <v>29000</v>
      </c>
      <c r="C29" s="32">
        <v>11320</v>
      </c>
      <c r="D29" s="35">
        <v>0</v>
      </c>
      <c r="E29" s="7">
        <v>0</v>
      </c>
      <c r="F29" s="7">
        <v>0</v>
      </c>
    </row>
    <row r="30" spans="1:6" ht="15.75" thickBot="1" x14ac:dyDescent="0.3">
      <c r="A30" s="13" t="s">
        <v>26</v>
      </c>
      <c r="B30" s="3">
        <v>29940</v>
      </c>
      <c r="C30" s="33">
        <v>10379.999999999998</v>
      </c>
      <c r="D30" s="36">
        <v>0</v>
      </c>
      <c r="E30" s="9">
        <v>0</v>
      </c>
      <c r="F30" s="9">
        <v>0</v>
      </c>
    </row>
    <row r="31" spans="1:6" ht="15.75" thickTop="1" x14ac:dyDescent="0.25">
      <c r="A31" s="13" t="s">
        <v>26</v>
      </c>
      <c r="B31" s="3">
        <v>30880.000000000004</v>
      </c>
      <c r="C31" s="33">
        <v>9439.9999999999982</v>
      </c>
      <c r="D31" s="35">
        <v>0</v>
      </c>
      <c r="E31" s="7">
        <v>0</v>
      </c>
      <c r="F31" s="7">
        <v>0</v>
      </c>
    </row>
    <row r="32" spans="1:6" ht="15.75" thickBot="1" x14ac:dyDescent="0.3">
      <c r="A32" s="13" t="s">
        <v>26</v>
      </c>
      <c r="B32" s="3">
        <v>31820.000000000004</v>
      </c>
      <c r="C32" s="33">
        <v>8499.9999999999964</v>
      </c>
      <c r="D32" s="36">
        <v>0</v>
      </c>
      <c r="E32" s="9">
        <v>0</v>
      </c>
      <c r="F32" s="9">
        <v>0</v>
      </c>
    </row>
    <row r="33" spans="1:6" ht="15.75" thickTop="1" x14ac:dyDescent="0.25">
      <c r="A33" s="13" t="s">
        <v>26</v>
      </c>
      <c r="B33" s="3">
        <v>32760.000000000004</v>
      </c>
      <c r="C33" s="33">
        <v>7559.9999999999955</v>
      </c>
      <c r="D33" s="35">
        <v>0</v>
      </c>
      <c r="E33" s="7">
        <v>0</v>
      </c>
      <c r="F33" s="7">
        <v>0</v>
      </c>
    </row>
    <row r="34" spans="1:6" ht="15.75" thickBot="1" x14ac:dyDescent="0.3">
      <c r="A34" s="14" t="s">
        <v>26</v>
      </c>
      <c r="B34" s="5">
        <v>33700</v>
      </c>
      <c r="C34" s="34">
        <v>6619.9999999999973</v>
      </c>
      <c r="D34" s="36">
        <v>0</v>
      </c>
      <c r="E34" s="9">
        <v>0</v>
      </c>
      <c r="F34" s="9">
        <v>0</v>
      </c>
    </row>
    <row r="35" spans="1:6" ht="15.75" thickTop="1" x14ac:dyDescent="0.25">
      <c r="A35" s="6" t="s">
        <v>2</v>
      </c>
      <c r="B35" s="4">
        <v>33200</v>
      </c>
      <c r="C35" s="29">
        <v>11599.999999999995</v>
      </c>
      <c r="D35" s="35">
        <v>0</v>
      </c>
      <c r="E35" s="7">
        <v>0</v>
      </c>
      <c r="F35" s="7">
        <v>0</v>
      </c>
    </row>
    <row r="36" spans="1:6" ht="15.75" thickBot="1" x14ac:dyDescent="0.3">
      <c r="A36" s="8" t="s">
        <v>2</v>
      </c>
      <c r="B36" s="2">
        <v>34160.000000000007</v>
      </c>
      <c r="C36" s="30">
        <v>10639.999999999993</v>
      </c>
      <c r="D36" s="36">
        <v>0</v>
      </c>
      <c r="E36" s="9">
        <v>0</v>
      </c>
      <c r="F36" s="9">
        <v>0</v>
      </c>
    </row>
    <row r="37" spans="1:6" ht="15.75" thickTop="1" x14ac:dyDescent="0.25">
      <c r="A37" s="8" t="s">
        <v>2</v>
      </c>
      <c r="B37" s="2">
        <v>35120.000000000007</v>
      </c>
      <c r="C37" s="30">
        <v>9680</v>
      </c>
      <c r="D37" s="35">
        <v>0</v>
      </c>
      <c r="E37" s="7">
        <v>0</v>
      </c>
      <c r="F37" s="7">
        <v>0</v>
      </c>
    </row>
    <row r="38" spans="1:6" ht="15.75" thickBot="1" x14ac:dyDescent="0.3">
      <c r="A38" s="8" t="s">
        <v>2</v>
      </c>
      <c r="B38" s="2">
        <v>36080.000000000007</v>
      </c>
      <c r="C38" s="30">
        <v>8720</v>
      </c>
      <c r="D38" s="36">
        <v>0</v>
      </c>
      <c r="E38" s="9">
        <v>0</v>
      </c>
      <c r="F38" s="9">
        <v>0</v>
      </c>
    </row>
    <row r="39" spans="1:6" ht="15.75" thickTop="1" x14ac:dyDescent="0.25">
      <c r="A39" s="8" t="s">
        <v>2</v>
      </c>
      <c r="B39" s="2">
        <v>37040.000000000007</v>
      </c>
      <c r="C39" s="30">
        <v>7760</v>
      </c>
      <c r="D39" s="35">
        <v>0</v>
      </c>
      <c r="E39" s="7">
        <v>0</v>
      </c>
      <c r="F39" s="7">
        <v>0</v>
      </c>
    </row>
    <row r="40" spans="1:6" ht="15.75" thickBot="1" x14ac:dyDescent="0.3">
      <c r="A40" s="10" t="s">
        <v>2</v>
      </c>
      <c r="B40" s="5">
        <v>38000.000000000007</v>
      </c>
      <c r="C40" s="31">
        <v>6800</v>
      </c>
      <c r="D40" s="37">
        <v>0</v>
      </c>
      <c r="E40" s="11">
        <v>0</v>
      </c>
      <c r="F40" s="11">
        <v>0</v>
      </c>
    </row>
    <row r="41" spans="1:6" ht="15.75" thickTop="1" x14ac:dyDescent="0.25">
      <c r="A41" s="12" t="s">
        <v>27</v>
      </c>
      <c r="B41" s="4">
        <v>37500</v>
      </c>
      <c r="C41" s="32">
        <v>7299.9999999999973</v>
      </c>
      <c r="D41" s="35">
        <v>0</v>
      </c>
      <c r="E41" s="7">
        <v>0</v>
      </c>
      <c r="F41" s="7">
        <v>0</v>
      </c>
    </row>
    <row r="42" spans="1:6" ht="15.75" thickBot="1" x14ac:dyDescent="0.3">
      <c r="A42" s="13" t="s">
        <v>27</v>
      </c>
      <c r="B42" s="3">
        <v>38000</v>
      </c>
      <c r="C42" s="33">
        <v>6799.9999999999973</v>
      </c>
      <c r="D42" s="37">
        <v>0</v>
      </c>
      <c r="E42" s="11">
        <v>0</v>
      </c>
      <c r="F42" s="11">
        <v>0</v>
      </c>
    </row>
    <row r="43" spans="1:6" ht="15.75" thickTop="1" x14ac:dyDescent="0.25">
      <c r="A43" s="13" t="s">
        <v>27</v>
      </c>
      <c r="B43" s="3">
        <v>38500</v>
      </c>
      <c r="C43" s="33">
        <v>6299.9999999999973</v>
      </c>
      <c r="D43" s="35">
        <v>0</v>
      </c>
      <c r="E43" s="7">
        <v>0</v>
      </c>
      <c r="F43" s="7">
        <v>0</v>
      </c>
    </row>
    <row r="44" spans="1:6" ht="15.75" thickBot="1" x14ac:dyDescent="0.3">
      <c r="A44" s="13" t="s">
        <v>27</v>
      </c>
      <c r="B44" s="3">
        <v>39000</v>
      </c>
      <c r="C44" s="33">
        <v>5799.9999999999973</v>
      </c>
      <c r="D44" s="37">
        <v>0</v>
      </c>
      <c r="E44" s="11">
        <v>0</v>
      </c>
      <c r="F44" s="11">
        <v>0</v>
      </c>
    </row>
    <row r="45" spans="1:6" ht="15.75" thickTop="1" x14ac:dyDescent="0.25">
      <c r="A45" s="13" t="s">
        <v>27</v>
      </c>
      <c r="B45" s="3">
        <v>39500</v>
      </c>
      <c r="C45" s="33">
        <v>5299.9999999999973</v>
      </c>
      <c r="D45" s="35">
        <v>0</v>
      </c>
      <c r="E45" s="7">
        <v>0</v>
      </c>
      <c r="F45" s="7">
        <v>0</v>
      </c>
    </row>
    <row r="46" spans="1:6" ht="15.75" thickBot="1" x14ac:dyDescent="0.3">
      <c r="A46" s="14" t="s">
        <v>27</v>
      </c>
      <c r="B46" s="5">
        <v>40000</v>
      </c>
      <c r="C46" s="34">
        <v>4799.9999999999973</v>
      </c>
      <c r="D46" s="37">
        <v>0</v>
      </c>
      <c r="E46" s="11">
        <v>0</v>
      </c>
      <c r="F46" s="11">
        <v>0</v>
      </c>
    </row>
    <row r="47" spans="1:6" ht="15.75" thickTop="1" x14ac:dyDescent="0.25"/>
  </sheetData>
  <phoneticPr fontId="1" type="noConversion"/>
  <pageMargins left="0.7" right="0.7" top="0.75" bottom="0.75" header="0.3" footer="0.3"/>
  <pageSetup scale="98" orientation="portrait" r:id="rId1"/>
  <headerFooter>
    <oddHeader>&amp;L&amp;F&amp;CN19-6457
Noise Figure Test</oddHeader>
    <oddFooter>&amp;LTested By: _______________  Date: _________     QA By: ______________  Date: _________&amp;R&amp;P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view="pageLayout" zoomScaleNormal="100" workbookViewId="0">
      <selection activeCell="E12" sqref="E12"/>
    </sheetView>
  </sheetViews>
  <sheetFormatPr defaultRowHeight="15" x14ac:dyDescent="0.25"/>
  <sheetData>
    <row r="1" spans="1:9" x14ac:dyDescent="0.25">
      <c r="A1" t="s">
        <v>24</v>
      </c>
    </row>
    <row r="2" spans="1:9" x14ac:dyDescent="0.25">
      <c r="A2" t="s">
        <v>23</v>
      </c>
      <c r="E2" t="s">
        <v>22</v>
      </c>
      <c r="H2" t="s">
        <v>21</v>
      </c>
    </row>
    <row r="3" spans="1:9" x14ac:dyDescent="0.25">
      <c r="A3" t="s">
        <v>20</v>
      </c>
      <c r="H3" t="s">
        <v>19</v>
      </c>
    </row>
    <row r="4" spans="1:9" x14ac:dyDescent="0.25">
      <c r="A4" t="s">
        <v>18</v>
      </c>
    </row>
    <row r="7" spans="1:9" x14ac:dyDescent="0.25">
      <c r="A7" t="s">
        <v>17</v>
      </c>
    </row>
    <row r="8" spans="1:9" x14ac:dyDescent="0.25">
      <c r="A8" s="1" t="s">
        <v>16</v>
      </c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10</v>
      </c>
      <c r="H8" s="1" t="s">
        <v>9</v>
      </c>
      <c r="I8" t="s">
        <v>0</v>
      </c>
    </row>
    <row r="9" spans="1:9" x14ac:dyDescent="0.25">
      <c r="A9" s="1" t="s">
        <v>7</v>
      </c>
      <c r="B9" s="1" t="s">
        <v>7</v>
      </c>
      <c r="C9" s="1" t="s">
        <v>7</v>
      </c>
      <c r="D9" s="1" t="s">
        <v>8</v>
      </c>
      <c r="E9" s="1" t="s">
        <v>7</v>
      </c>
      <c r="F9" s="1" t="s">
        <v>6</v>
      </c>
      <c r="G9" s="1" t="s">
        <v>5</v>
      </c>
      <c r="H9" s="1" t="s">
        <v>5</v>
      </c>
    </row>
    <row r="11" spans="1:9" x14ac:dyDescent="0.25">
      <c r="A11" s="1">
        <v>26880</v>
      </c>
      <c r="B11" s="1">
        <v>4500</v>
      </c>
      <c r="C11" s="1">
        <v>22380</v>
      </c>
      <c r="D11" s="1">
        <v>6.5</v>
      </c>
      <c r="E11" s="1">
        <v>18000</v>
      </c>
      <c r="F11" s="1">
        <v>-66.17</v>
      </c>
      <c r="G11" s="1">
        <v>4</v>
      </c>
      <c r="H11" s="1">
        <v>0</v>
      </c>
      <c r="I11" t="s">
        <v>4</v>
      </c>
    </row>
    <row r="12" spans="1:9" x14ac:dyDescent="0.25">
      <c r="A12" s="1">
        <v>26880</v>
      </c>
      <c r="B12" s="1">
        <v>4600</v>
      </c>
      <c r="C12" s="1">
        <v>22280</v>
      </c>
      <c r="D12" s="1">
        <v>7.33</v>
      </c>
      <c r="E12" s="1">
        <v>18400</v>
      </c>
      <c r="F12" s="1">
        <v>-65.66</v>
      </c>
      <c r="G12" s="1">
        <v>4</v>
      </c>
      <c r="H12" s="1">
        <v>0</v>
      </c>
      <c r="I12" t="s">
        <v>4</v>
      </c>
    </row>
    <row r="13" spans="1:9" x14ac:dyDescent="0.25">
      <c r="A13" s="1">
        <v>26880</v>
      </c>
      <c r="B13" s="1">
        <v>4700</v>
      </c>
      <c r="C13" s="1">
        <v>22180</v>
      </c>
      <c r="D13" s="1">
        <v>7.5</v>
      </c>
      <c r="E13" s="1">
        <v>18800</v>
      </c>
      <c r="F13" s="1">
        <v>-65.83</v>
      </c>
      <c r="G13" s="1">
        <v>4</v>
      </c>
      <c r="H13" s="1">
        <v>0</v>
      </c>
      <c r="I13" t="s">
        <v>4</v>
      </c>
    </row>
    <row r="14" spans="1:9" x14ac:dyDescent="0.25">
      <c r="A14" s="1">
        <v>26880</v>
      </c>
      <c r="B14" s="1">
        <v>4800</v>
      </c>
      <c r="C14" s="1">
        <v>22080</v>
      </c>
      <c r="D14" s="1">
        <v>7.83</v>
      </c>
      <c r="E14" s="1">
        <v>19200</v>
      </c>
      <c r="F14" s="1">
        <v>-64.5</v>
      </c>
      <c r="G14" s="1">
        <v>4</v>
      </c>
      <c r="H14" s="1">
        <v>0</v>
      </c>
      <c r="I14" t="s">
        <v>4</v>
      </c>
    </row>
    <row r="15" spans="1:9" x14ac:dyDescent="0.25">
      <c r="A15" s="1">
        <v>26880</v>
      </c>
      <c r="B15" s="1">
        <v>4900</v>
      </c>
      <c r="C15" s="1">
        <v>21980</v>
      </c>
      <c r="D15" s="1">
        <v>7.83</v>
      </c>
      <c r="E15" s="1">
        <v>19600</v>
      </c>
      <c r="F15" s="1">
        <v>-63.66</v>
      </c>
      <c r="G15" s="1">
        <v>4</v>
      </c>
      <c r="H15" s="1">
        <v>0</v>
      </c>
      <c r="I15" t="s">
        <v>4</v>
      </c>
    </row>
    <row r="16" spans="1:9" x14ac:dyDescent="0.25">
      <c r="A16" s="1">
        <v>44800</v>
      </c>
      <c r="B16" s="1">
        <v>5000</v>
      </c>
      <c r="C16" s="1">
        <v>39800</v>
      </c>
      <c r="D16" s="1">
        <v>8</v>
      </c>
      <c r="E16" s="1">
        <v>20000</v>
      </c>
      <c r="F16" s="1">
        <v>-64</v>
      </c>
      <c r="G16" s="1">
        <v>4</v>
      </c>
      <c r="H16" s="1">
        <v>0</v>
      </c>
      <c r="I16" t="s">
        <v>4</v>
      </c>
    </row>
    <row r="17" spans="1:9" x14ac:dyDescent="0.25">
      <c r="A17" s="1">
        <v>26880</v>
      </c>
      <c r="B17" s="1">
        <v>5100</v>
      </c>
      <c r="C17" s="1">
        <v>21780</v>
      </c>
      <c r="D17" s="1">
        <v>8.17</v>
      </c>
      <c r="E17" s="1">
        <v>20400</v>
      </c>
      <c r="F17" s="1">
        <v>-63.84</v>
      </c>
      <c r="G17" s="1">
        <v>4</v>
      </c>
      <c r="H17" s="1">
        <v>0</v>
      </c>
      <c r="I17" t="s">
        <v>4</v>
      </c>
    </row>
    <row r="18" spans="1:9" x14ac:dyDescent="0.25">
      <c r="A18" s="1">
        <v>26880</v>
      </c>
      <c r="B18" s="1">
        <v>5200</v>
      </c>
      <c r="C18" s="1">
        <v>21680</v>
      </c>
      <c r="D18" s="1">
        <v>8.67</v>
      </c>
      <c r="E18" s="1">
        <v>20800</v>
      </c>
      <c r="F18" s="1">
        <v>-66.34</v>
      </c>
      <c r="G18" s="1">
        <v>4</v>
      </c>
      <c r="H18" s="1">
        <v>0</v>
      </c>
      <c r="I18" t="s">
        <v>4</v>
      </c>
    </row>
    <row r="19" spans="1:9" x14ac:dyDescent="0.25">
      <c r="A19" s="1">
        <v>26880</v>
      </c>
      <c r="B19" s="1">
        <v>5300</v>
      </c>
      <c r="C19" s="1">
        <v>21580</v>
      </c>
      <c r="D19" s="1">
        <v>9</v>
      </c>
      <c r="E19" s="1">
        <v>21200</v>
      </c>
      <c r="F19" s="1">
        <v>-67</v>
      </c>
      <c r="G19" s="1">
        <v>4</v>
      </c>
      <c r="H19" s="1">
        <v>0</v>
      </c>
      <c r="I19" t="s">
        <v>4</v>
      </c>
    </row>
    <row r="20" spans="1:9" x14ac:dyDescent="0.25">
      <c r="A20" s="1">
        <v>26880</v>
      </c>
      <c r="B20" s="1">
        <v>5400</v>
      </c>
      <c r="C20" s="1">
        <v>21480</v>
      </c>
      <c r="D20" s="1">
        <v>9</v>
      </c>
      <c r="E20" s="1">
        <v>21600</v>
      </c>
      <c r="F20" s="1">
        <v>-67</v>
      </c>
      <c r="G20" s="1">
        <v>4</v>
      </c>
      <c r="H20" s="1">
        <v>0</v>
      </c>
      <c r="I20" t="s">
        <v>4</v>
      </c>
    </row>
    <row r="21" spans="1:9" x14ac:dyDescent="0.25">
      <c r="A21" s="1">
        <v>26880</v>
      </c>
      <c r="B21" s="1">
        <v>5500</v>
      </c>
      <c r="C21" s="1">
        <v>21380</v>
      </c>
      <c r="D21" s="1">
        <v>9</v>
      </c>
      <c r="E21" s="1">
        <v>22000</v>
      </c>
      <c r="F21" s="1">
        <v>-70.83</v>
      </c>
      <c r="G21" s="1">
        <v>4</v>
      </c>
      <c r="H21" s="1">
        <v>0</v>
      </c>
      <c r="I21" t="s">
        <v>4</v>
      </c>
    </row>
    <row r="22" spans="1:9" x14ac:dyDescent="0.25">
      <c r="A22" s="1">
        <v>26880</v>
      </c>
      <c r="B22" s="1">
        <v>5500</v>
      </c>
      <c r="C22" s="1">
        <v>21380</v>
      </c>
      <c r="D22" s="1">
        <v>9</v>
      </c>
      <c r="E22" s="1">
        <v>22000</v>
      </c>
      <c r="F22" s="1">
        <v>-70.67</v>
      </c>
      <c r="G22" s="1">
        <v>6</v>
      </c>
      <c r="H22" s="1">
        <v>1</v>
      </c>
      <c r="I22" t="s">
        <v>4</v>
      </c>
    </row>
    <row r="23" spans="1:9" x14ac:dyDescent="0.25">
      <c r="A23" s="1">
        <v>26880</v>
      </c>
      <c r="B23" s="1">
        <v>5500</v>
      </c>
      <c r="C23" s="1">
        <v>21380</v>
      </c>
      <c r="D23" s="1">
        <v>9</v>
      </c>
      <c r="E23" s="1">
        <v>22000</v>
      </c>
      <c r="F23" s="1">
        <v>-71</v>
      </c>
      <c r="G23" s="1">
        <v>8</v>
      </c>
      <c r="H23" s="1">
        <v>2</v>
      </c>
      <c r="I23" t="s">
        <v>4</v>
      </c>
    </row>
    <row r="24" spans="1:9" x14ac:dyDescent="0.25">
      <c r="A24" s="1">
        <v>26880</v>
      </c>
      <c r="B24" s="1">
        <v>6000</v>
      </c>
      <c r="C24" s="1">
        <v>20880</v>
      </c>
      <c r="D24" s="1">
        <v>8.67</v>
      </c>
      <c r="E24" s="1">
        <v>22400</v>
      </c>
      <c r="F24" s="1">
        <v>-73.67</v>
      </c>
      <c r="G24" s="1">
        <v>4</v>
      </c>
      <c r="H24" s="1">
        <v>0</v>
      </c>
      <c r="I24" t="s">
        <v>4</v>
      </c>
    </row>
    <row r="25" spans="1:9" x14ac:dyDescent="0.25">
      <c r="A25" s="1">
        <v>31360</v>
      </c>
      <c r="B25" s="1">
        <v>5700</v>
      </c>
      <c r="C25" s="1">
        <v>25660</v>
      </c>
      <c r="D25" s="1">
        <v>5</v>
      </c>
      <c r="E25" s="1">
        <v>22800</v>
      </c>
      <c r="F25" s="1">
        <v>-70.33</v>
      </c>
      <c r="G25" s="1">
        <v>4</v>
      </c>
      <c r="H25" s="1">
        <v>0</v>
      </c>
      <c r="I25" t="s">
        <v>3</v>
      </c>
    </row>
    <row r="26" spans="1:9" x14ac:dyDescent="0.25">
      <c r="A26" s="1">
        <v>31360</v>
      </c>
      <c r="B26" s="1">
        <v>5800</v>
      </c>
      <c r="C26" s="1">
        <v>25560</v>
      </c>
      <c r="D26" s="1">
        <v>4.83</v>
      </c>
      <c r="E26" s="1">
        <v>23200</v>
      </c>
      <c r="F26" s="1">
        <v>-70.33</v>
      </c>
      <c r="G26" s="1">
        <v>4</v>
      </c>
      <c r="H26" s="1">
        <v>0</v>
      </c>
      <c r="I26" t="s">
        <v>3</v>
      </c>
    </row>
    <row r="27" spans="1:9" x14ac:dyDescent="0.25">
      <c r="A27" s="1">
        <v>31360</v>
      </c>
      <c r="B27" s="1">
        <v>5900</v>
      </c>
      <c r="C27" s="1">
        <v>25460</v>
      </c>
      <c r="D27" s="1">
        <v>4.83</v>
      </c>
      <c r="E27" s="1">
        <v>23600</v>
      </c>
      <c r="F27" s="1">
        <v>-70.83</v>
      </c>
      <c r="G27" s="1">
        <v>4</v>
      </c>
      <c r="H27" s="1">
        <v>0</v>
      </c>
      <c r="I27" t="s">
        <v>3</v>
      </c>
    </row>
    <row r="28" spans="1:9" x14ac:dyDescent="0.25">
      <c r="A28" s="1">
        <v>44800</v>
      </c>
      <c r="B28" s="1">
        <v>6000</v>
      </c>
      <c r="C28" s="1">
        <v>38800</v>
      </c>
      <c r="D28" s="1">
        <v>5</v>
      </c>
      <c r="E28" s="1">
        <v>24000</v>
      </c>
      <c r="F28" s="1">
        <v>-70.33</v>
      </c>
      <c r="G28" s="1">
        <v>4</v>
      </c>
      <c r="H28" s="1">
        <v>0</v>
      </c>
      <c r="I28" t="s">
        <v>3</v>
      </c>
    </row>
    <row r="29" spans="1:9" x14ac:dyDescent="0.25">
      <c r="A29" s="1">
        <v>26880</v>
      </c>
      <c r="B29" s="1">
        <v>6100</v>
      </c>
      <c r="C29" s="1">
        <v>20780</v>
      </c>
      <c r="D29" s="1">
        <v>9.17</v>
      </c>
      <c r="E29" s="1">
        <v>18300</v>
      </c>
      <c r="F29" s="1">
        <v>-74.84</v>
      </c>
      <c r="G29" s="1">
        <v>3</v>
      </c>
      <c r="H29" s="1">
        <v>0</v>
      </c>
      <c r="I29" t="s">
        <v>4</v>
      </c>
    </row>
    <row r="30" spans="1:9" x14ac:dyDescent="0.25">
      <c r="A30" s="1">
        <v>26880</v>
      </c>
      <c r="B30" s="1">
        <v>6200</v>
      </c>
      <c r="C30" s="1">
        <v>20680</v>
      </c>
      <c r="D30" s="1">
        <v>9.17</v>
      </c>
      <c r="E30" s="1">
        <v>18600</v>
      </c>
      <c r="F30" s="1">
        <v>-73.67</v>
      </c>
      <c r="G30" s="1">
        <v>3</v>
      </c>
      <c r="H30" s="1">
        <v>0</v>
      </c>
      <c r="I30" t="s">
        <v>4</v>
      </c>
    </row>
    <row r="31" spans="1:9" x14ac:dyDescent="0.25">
      <c r="A31" s="1">
        <v>26880</v>
      </c>
      <c r="B31" s="1">
        <v>6300</v>
      </c>
      <c r="C31" s="1">
        <v>20580</v>
      </c>
      <c r="D31" s="1">
        <v>9.33</v>
      </c>
      <c r="E31" s="1">
        <v>18900</v>
      </c>
      <c r="F31" s="1">
        <v>-73.83</v>
      </c>
      <c r="G31" s="1">
        <v>3</v>
      </c>
      <c r="H31" s="1">
        <v>0</v>
      </c>
      <c r="I31" t="s">
        <v>4</v>
      </c>
    </row>
    <row r="32" spans="1:9" x14ac:dyDescent="0.25">
      <c r="A32" s="1">
        <v>26880</v>
      </c>
      <c r="B32" s="1">
        <v>7000</v>
      </c>
      <c r="C32" s="1">
        <v>19880</v>
      </c>
      <c r="D32" s="1">
        <v>9.83</v>
      </c>
      <c r="E32" s="1">
        <v>19200</v>
      </c>
      <c r="F32" s="1">
        <v>-74.33</v>
      </c>
      <c r="G32" s="1">
        <v>3</v>
      </c>
      <c r="H32" s="1">
        <v>0</v>
      </c>
      <c r="I32" t="s">
        <v>4</v>
      </c>
    </row>
    <row r="33" spans="1:9" x14ac:dyDescent="0.25">
      <c r="A33" s="1">
        <v>31360</v>
      </c>
      <c r="B33" s="1">
        <v>6100</v>
      </c>
      <c r="C33" s="1">
        <v>25260</v>
      </c>
      <c r="D33" s="1">
        <v>5.33</v>
      </c>
      <c r="E33" s="1">
        <v>24400</v>
      </c>
      <c r="F33" s="1">
        <v>-72</v>
      </c>
      <c r="G33" s="1">
        <v>4</v>
      </c>
      <c r="H33" s="1">
        <v>0</v>
      </c>
      <c r="I33" t="s">
        <v>3</v>
      </c>
    </row>
    <row r="34" spans="1:9" x14ac:dyDescent="0.25">
      <c r="A34" s="1">
        <v>31360</v>
      </c>
      <c r="B34" s="1">
        <v>6200</v>
      </c>
      <c r="C34" s="1">
        <v>25160</v>
      </c>
      <c r="D34" s="1">
        <v>5.33</v>
      </c>
      <c r="E34" s="1">
        <v>24800</v>
      </c>
      <c r="F34" s="1">
        <v>-70.83</v>
      </c>
      <c r="G34" s="1">
        <v>4</v>
      </c>
      <c r="H34" s="1">
        <v>0</v>
      </c>
      <c r="I34" t="s">
        <v>3</v>
      </c>
    </row>
    <row r="35" spans="1:9" x14ac:dyDescent="0.25">
      <c r="A35" s="1">
        <v>31360</v>
      </c>
      <c r="B35" s="1">
        <v>6300</v>
      </c>
      <c r="C35" s="1">
        <v>25060</v>
      </c>
      <c r="D35" s="1">
        <v>5.83</v>
      </c>
      <c r="E35" s="1">
        <v>25200</v>
      </c>
      <c r="F35" s="1">
        <v>-72.5</v>
      </c>
      <c r="G35" s="1">
        <v>4</v>
      </c>
      <c r="H35" s="1">
        <v>0</v>
      </c>
      <c r="I35" t="s">
        <v>3</v>
      </c>
    </row>
    <row r="36" spans="1:9" x14ac:dyDescent="0.25">
      <c r="A36" s="1">
        <v>31360</v>
      </c>
      <c r="B36" s="1">
        <v>6400</v>
      </c>
      <c r="C36" s="1">
        <v>24960</v>
      </c>
      <c r="D36" s="1">
        <v>6.5</v>
      </c>
      <c r="E36" s="1">
        <v>25600</v>
      </c>
      <c r="F36" s="1">
        <v>-72.67</v>
      </c>
      <c r="G36" s="1">
        <v>4</v>
      </c>
      <c r="H36" s="1">
        <v>0</v>
      </c>
      <c r="I36" t="s">
        <v>3</v>
      </c>
    </row>
    <row r="37" spans="1:9" x14ac:dyDescent="0.25">
      <c r="A37" s="1">
        <v>40320</v>
      </c>
      <c r="B37" s="1">
        <v>7000</v>
      </c>
      <c r="C37" s="1">
        <v>33320</v>
      </c>
      <c r="D37" s="1">
        <v>7</v>
      </c>
      <c r="E37" s="1">
        <v>26000</v>
      </c>
      <c r="F37" s="1">
        <v>-73.5</v>
      </c>
      <c r="G37" s="1">
        <v>4</v>
      </c>
      <c r="H37" s="1">
        <v>0</v>
      </c>
      <c r="I37" t="s">
        <v>3</v>
      </c>
    </row>
    <row r="38" spans="1:9" x14ac:dyDescent="0.25">
      <c r="A38" s="1">
        <v>44800</v>
      </c>
      <c r="B38" s="1">
        <v>6800</v>
      </c>
      <c r="C38" s="1">
        <v>38000</v>
      </c>
      <c r="D38" s="1">
        <v>0.33</v>
      </c>
      <c r="E38" s="1">
        <v>36600</v>
      </c>
      <c r="F38" s="1">
        <v>-74.66</v>
      </c>
      <c r="G38" s="1">
        <v>7</v>
      </c>
      <c r="H38" s="1">
        <v>1</v>
      </c>
      <c r="I38" t="s">
        <v>2</v>
      </c>
    </row>
    <row r="39" spans="1:9" x14ac:dyDescent="0.25">
      <c r="A39" s="1">
        <v>44800</v>
      </c>
      <c r="B39" s="1">
        <v>7200</v>
      </c>
      <c r="C39" s="1">
        <v>37600</v>
      </c>
      <c r="D39" s="1">
        <v>0</v>
      </c>
      <c r="E39" s="1">
        <v>37300</v>
      </c>
      <c r="F39" s="1">
        <v>-75</v>
      </c>
      <c r="G39" s="1">
        <v>7</v>
      </c>
      <c r="H39" s="1">
        <v>1</v>
      </c>
      <c r="I39" t="s">
        <v>2</v>
      </c>
    </row>
    <row r="40" spans="1:9" x14ac:dyDescent="0.25">
      <c r="A40" s="1">
        <v>44800</v>
      </c>
      <c r="B40" s="1">
        <v>7300</v>
      </c>
      <c r="C40" s="1">
        <v>37500</v>
      </c>
      <c r="D40" s="1">
        <v>-0.67</v>
      </c>
      <c r="E40" s="1">
        <v>36500</v>
      </c>
      <c r="F40" s="1">
        <v>-74.16</v>
      </c>
      <c r="G40" s="1">
        <v>5</v>
      </c>
      <c r="H40" s="1">
        <v>0</v>
      </c>
      <c r="I40" t="s">
        <v>2</v>
      </c>
    </row>
    <row r="41" spans="1:9" x14ac:dyDescent="0.25">
      <c r="A41" s="1">
        <v>44800</v>
      </c>
      <c r="B41" s="1">
        <v>7300</v>
      </c>
      <c r="C41" s="1">
        <v>37500</v>
      </c>
      <c r="D41" s="1">
        <v>-0.67</v>
      </c>
      <c r="E41" s="1">
        <v>36400</v>
      </c>
      <c r="F41" s="1">
        <v>-74.16</v>
      </c>
      <c r="G41" s="1">
        <v>8</v>
      </c>
      <c r="H41" s="1">
        <v>2</v>
      </c>
      <c r="I41" t="s">
        <v>2</v>
      </c>
    </row>
    <row r="42" spans="1:9" x14ac:dyDescent="0.25">
      <c r="A42" s="1">
        <v>44800</v>
      </c>
      <c r="B42" s="1">
        <v>7400</v>
      </c>
      <c r="C42" s="1">
        <v>37400</v>
      </c>
      <c r="D42" s="1">
        <v>-0.83</v>
      </c>
      <c r="E42" s="1">
        <v>37000</v>
      </c>
      <c r="F42" s="1">
        <v>-74.84</v>
      </c>
      <c r="G42" s="1">
        <v>5</v>
      </c>
      <c r="H42" s="1">
        <v>0</v>
      </c>
      <c r="I42" t="s">
        <v>2</v>
      </c>
    </row>
    <row r="43" spans="1:9" x14ac:dyDescent="0.25">
      <c r="A43" s="1">
        <v>44800</v>
      </c>
      <c r="B43" s="1">
        <v>7400</v>
      </c>
      <c r="C43" s="1">
        <v>37400</v>
      </c>
      <c r="D43" s="1">
        <v>-0.83</v>
      </c>
      <c r="E43" s="1">
        <v>37200</v>
      </c>
      <c r="F43" s="1">
        <v>-74.67</v>
      </c>
      <c r="G43" s="1">
        <v>8</v>
      </c>
      <c r="H43" s="1">
        <v>2</v>
      </c>
      <c r="I43" t="s">
        <v>2</v>
      </c>
    </row>
    <row r="44" spans="1:9" x14ac:dyDescent="0.25">
      <c r="A44" s="1">
        <v>44800</v>
      </c>
      <c r="B44" s="1">
        <v>7700</v>
      </c>
      <c r="C44" s="1">
        <v>37100</v>
      </c>
      <c r="D44" s="1">
        <v>-0.83</v>
      </c>
      <c r="E44" s="1">
        <v>37500</v>
      </c>
      <c r="F44" s="1">
        <v>-74.17</v>
      </c>
      <c r="G44" s="1">
        <v>5</v>
      </c>
      <c r="H44" s="1">
        <v>0</v>
      </c>
      <c r="I44" t="s">
        <v>2</v>
      </c>
    </row>
    <row r="45" spans="1:9" x14ac:dyDescent="0.25">
      <c r="A45" s="1">
        <v>44800</v>
      </c>
      <c r="B45" s="1">
        <v>7800</v>
      </c>
      <c r="C45" s="1">
        <v>37000</v>
      </c>
      <c r="D45" s="1">
        <v>-1</v>
      </c>
      <c r="E45" s="1">
        <v>31200</v>
      </c>
      <c r="F45" s="1">
        <v>-74.83</v>
      </c>
      <c r="G45" s="1">
        <v>4</v>
      </c>
      <c r="H45" s="1">
        <v>0</v>
      </c>
      <c r="I45" t="s">
        <v>2</v>
      </c>
    </row>
    <row r="46" spans="1:9" x14ac:dyDescent="0.25">
      <c r="A46" s="1">
        <v>44800</v>
      </c>
      <c r="B46" s="1">
        <v>7800</v>
      </c>
      <c r="C46" s="1">
        <v>37000</v>
      </c>
      <c r="D46" s="1">
        <v>-1</v>
      </c>
      <c r="E46" s="1">
        <v>35800</v>
      </c>
      <c r="F46" s="1">
        <v>-74.83</v>
      </c>
      <c r="G46" s="1">
        <v>6</v>
      </c>
      <c r="H46" s="1">
        <v>1</v>
      </c>
      <c r="I46" t="s">
        <v>2</v>
      </c>
    </row>
    <row r="47" spans="1:9" x14ac:dyDescent="0.25">
      <c r="A47" s="1">
        <v>44800</v>
      </c>
      <c r="B47" s="1">
        <v>11600</v>
      </c>
      <c r="C47" s="1">
        <v>33200</v>
      </c>
      <c r="D47" s="1">
        <v>-0.33</v>
      </c>
      <c r="E47" s="1">
        <v>36400</v>
      </c>
      <c r="F47" s="1">
        <v>-74.5</v>
      </c>
      <c r="G47" s="1">
        <v>6</v>
      </c>
      <c r="H47" s="1">
        <v>1</v>
      </c>
      <c r="I47" t="s">
        <v>2</v>
      </c>
    </row>
  </sheetData>
  <printOptions gridLines="1"/>
  <pageMargins left="0.7" right="0.7" top="0.75" bottom="0.75" header="0.3" footer="0.3"/>
  <pageSetup orientation="portrait" r:id="rId1"/>
  <headerFooter>
    <oddHeader>&amp;CN19-6457
Test Data Sheet</oddHeader>
    <oddFooter>&amp;LTested By: _______________  Date: _________     QA By: ______________  Date: 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FBB2-232B-425F-AA48-143CEC109A86}">
  <dimension ref="A9:M45"/>
  <sheetViews>
    <sheetView workbookViewId="0">
      <selection activeCell="C10" sqref="C10"/>
    </sheetView>
  </sheetViews>
  <sheetFormatPr defaultRowHeight="15" x14ac:dyDescent="0.25"/>
  <cols>
    <col min="5" max="5" width="19.5703125" bestFit="1" customWidth="1"/>
    <col min="8" max="8" width="18.5703125" bestFit="1" customWidth="1"/>
    <col min="11" max="11" width="19.5703125" bestFit="1" customWidth="1"/>
  </cols>
  <sheetData>
    <row r="9" spans="1:13" x14ac:dyDescent="0.25">
      <c r="A9" t="s">
        <v>57</v>
      </c>
      <c r="B9" t="s">
        <v>56</v>
      </c>
      <c r="C9" t="s">
        <v>55</v>
      </c>
      <c r="D9" t="s">
        <v>54</v>
      </c>
      <c r="E9" t="s">
        <v>53</v>
      </c>
      <c r="G9" t="s">
        <v>52</v>
      </c>
      <c r="H9" t="s">
        <v>51</v>
      </c>
      <c r="J9" t="s">
        <v>50</v>
      </c>
      <c r="K9" t="s">
        <v>49</v>
      </c>
      <c r="M9" t="s">
        <v>48</v>
      </c>
    </row>
    <row r="10" spans="1:1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003D-1AEF-484A-A8C8-A1E031B7A01B}">
  <dimension ref="A1:O54"/>
  <sheetViews>
    <sheetView tabSelected="1" view="pageLayout" zoomScaleNormal="100" workbookViewId="0">
      <selection activeCell="F8" sqref="F8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7.7109375" bestFit="1" customWidth="1"/>
    <col min="4" max="6" width="9.85546875" bestFit="1" customWidth="1"/>
  </cols>
  <sheetData>
    <row r="1" spans="1:15" x14ac:dyDescent="0.25">
      <c r="H1" t="s">
        <v>87</v>
      </c>
      <c r="I1" t="str">
        <f>serial</f>
        <v>serial</v>
      </c>
      <c r="K1" t="s">
        <v>67</v>
      </c>
      <c r="O1" t="s">
        <v>89</v>
      </c>
    </row>
    <row r="2" spans="1:15" x14ac:dyDescent="0.25">
      <c r="H2" t="s">
        <v>88</v>
      </c>
      <c r="I2" t="str">
        <f xml:space="preserve"> technician</f>
        <v>technician</v>
      </c>
      <c r="K2" t="s">
        <v>68</v>
      </c>
    </row>
    <row r="3" spans="1:15" x14ac:dyDescent="0.25">
      <c r="A3" t="str">
        <f>CalFile1</f>
        <v>CalFile1</v>
      </c>
      <c r="H3" t="s">
        <v>69</v>
      </c>
      <c r="I3" t="str">
        <f>date</f>
        <v>date</v>
      </c>
      <c r="K3" t="s">
        <v>69</v>
      </c>
    </row>
    <row r="4" spans="1:15" x14ac:dyDescent="0.25">
      <c r="A4" t="str">
        <f>CalFile2</f>
        <v>CalFile2</v>
      </c>
      <c r="K4" t="s">
        <v>70</v>
      </c>
    </row>
    <row r="5" spans="1:15" x14ac:dyDescent="0.25">
      <c r="A5" t="str">
        <f>program_name</f>
        <v>program_name</v>
      </c>
      <c r="H5" t="s">
        <v>68</v>
      </c>
      <c r="I5" t="str">
        <f>bench</f>
        <v>bench</v>
      </c>
      <c r="K5" t="s">
        <v>71</v>
      </c>
    </row>
    <row r="6" spans="1:15" x14ac:dyDescent="0.25">
      <c r="K6" t="s">
        <v>72</v>
      </c>
    </row>
    <row r="7" spans="1:15" ht="15.75" thickBot="1" x14ac:dyDescent="0.3">
      <c r="K7" t="s">
        <v>73</v>
      </c>
    </row>
    <row r="8" spans="1:15" ht="15.75" thickBot="1" x14ac:dyDescent="0.3">
      <c r="D8" s="49" t="s">
        <v>32</v>
      </c>
      <c r="E8" s="49" t="s">
        <v>31</v>
      </c>
      <c r="F8" s="50" t="s">
        <v>33</v>
      </c>
      <c r="K8" t="s">
        <v>74</v>
      </c>
    </row>
    <row r="9" spans="1:15" ht="15.75" thickBot="1" x14ac:dyDescent="0.3">
      <c r="A9" s="48" t="s">
        <v>0</v>
      </c>
      <c r="B9" s="48" t="s">
        <v>66</v>
      </c>
      <c r="C9" s="48" t="s">
        <v>65</v>
      </c>
      <c r="D9" s="48" t="s">
        <v>64</v>
      </c>
      <c r="E9" s="48" t="s">
        <v>64</v>
      </c>
      <c r="F9" s="48" t="s">
        <v>64</v>
      </c>
      <c r="K9" t="s">
        <v>75</v>
      </c>
    </row>
    <row r="10" spans="1:15" x14ac:dyDescent="0.25">
      <c r="A10" s="47" t="s">
        <v>63</v>
      </c>
      <c r="B10" s="46">
        <v>18000</v>
      </c>
      <c r="C10" s="46">
        <v>8880</v>
      </c>
      <c r="D10" s="45">
        <v>0</v>
      </c>
      <c r="E10" s="45">
        <v>0</v>
      </c>
      <c r="F10" s="45">
        <v>0</v>
      </c>
      <c r="K10" t="s">
        <v>76</v>
      </c>
    </row>
    <row r="11" spans="1:15" x14ac:dyDescent="0.25">
      <c r="A11" s="44" t="s">
        <v>63</v>
      </c>
      <c r="B11" s="43">
        <v>18880</v>
      </c>
      <c r="C11" s="43">
        <v>8000</v>
      </c>
      <c r="D11" s="42">
        <v>0</v>
      </c>
      <c r="E11" s="42">
        <v>0</v>
      </c>
      <c r="F11" s="42">
        <v>0</v>
      </c>
      <c r="K11" t="s">
        <v>77</v>
      </c>
    </row>
    <row r="12" spans="1:15" x14ac:dyDescent="0.25">
      <c r="A12" s="44" t="s">
        <v>63</v>
      </c>
      <c r="B12" s="43">
        <v>19760</v>
      </c>
      <c r="C12" s="43">
        <v>7120</v>
      </c>
      <c r="D12" s="42">
        <v>0</v>
      </c>
      <c r="E12" s="42">
        <v>0</v>
      </c>
      <c r="F12" s="42">
        <v>0</v>
      </c>
      <c r="K12" t="s">
        <v>78</v>
      </c>
    </row>
    <row r="13" spans="1:15" x14ac:dyDescent="0.25">
      <c r="A13" s="44" t="s">
        <v>63</v>
      </c>
      <c r="B13" s="43">
        <v>20640</v>
      </c>
      <c r="C13" s="43">
        <v>6240</v>
      </c>
      <c r="D13" s="42">
        <v>0</v>
      </c>
      <c r="E13" s="42">
        <v>0</v>
      </c>
      <c r="F13" s="42">
        <v>0</v>
      </c>
      <c r="K13" t="s">
        <v>79</v>
      </c>
    </row>
    <row r="14" spans="1:15" x14ac:dyDescent="0.25">
      <c r="A14" s="44" t="s">
        <v>63</v>
      </c>
      <c r="B14" s="43">
        <v>21520</v>
      </c>
      <c r="C14" s="43">
        <v>5360</v>
      </c>
      <c r="D14" s="42">
        <v>0</v>
      </c>
      <c r="E14" s="42">
        <v>0</v>
      </c>
      <c r="F14" s="42">
        <v>0</v>
      </c>
      <c r="K14" t="s">
        <v>80</v>
      </c>
    </row>
    <row r="15" spans="1:15" x14ac:dyDescent="0.25">
      <c r="A15" s="44" t="s">
        <v>63</v>
      </c>
      <c r="B15" s="43">
        <v>22400</v>
      </c>
      <c r="C15" s="43">
        <v>4480</v>
      </c>
      <c r="D15" s="42">
        <v>0</v>
      </c>
      <c r="E15" s="42">
        <v>0</v>
      </c>
      <c r="F15" s="42">
        <v>0</v>
      </c>
      <c r="K15" t="s">
        <v>81</v>
      </c>
    </row>
    <row r="16" spans="1:15" x14ac:dyDescent="0.25">
      <c r="A16" s="44" t="s">
        <v>62</v>
      </c>
      <c r="B16" s="43">
        <v>21900</v>
      </c>
      <c r="C16" s="43">
        <v>9460</v>
      </c>
      <c r="D16" s="42">
        <v>0</v>
      </c>
      <c r="E16" s="42">
        <v>0</v>
      </c>
      <c r="F16" s="42">
        <v>0</v>
      </c>
      <c r="K16" t="s">
        <v>82</v>
      </c>
    </row>
    <row r="17" spans="1:11" x14ac:dyDescent="0.25">
      <c r="A17" s="44" t="s">
        <v>62</v>
      </c>
      <c r="B17" s="43">
        <v>22660</v>
      </c>
      <c r="C17" s="43">
        <v>8700</v>
      </c>
      <c r="D17" s="42">
        <v>0</v>
      </c>
      <c r="E17" s="42">
        <v>0</v>
      </c>
      <c r="F17" s="42">
        <v>0</v>
      </c>
      <c r="K17" t="s">
        <v>83</v>
      </c>
    </row>
    <row r="18" spans="1:11" x14ac:dyDescent="0.25">
      <c r="A18" s="44" t="s">
        <v>62</v>
      </c>
      <c r="B18" s="43">
        <v>23420</v>
      </c>
      <c r="C18" s="43">
        <v>7940</v>
      </c>
      <c r="D18" s="42">
        <v>0</v>
      </c>
      <c r="E18" s="42">
        <v>0</v>
      </c>
      <c r="F18" s="42">
        <v>0</v>
      </c>
      <c r="K18" t="s">
        <v>84</v>
      </c>
    </row>
    <row r="19" spans="1:11" x14ac:dyDescent="0.25">
      <c r="A19" s="44" t="s">
        <v>62</v>
      </c>
      <c r="B19" s="43">
        <v>24180</v>
      </c>
      <c r="C19" s="43">
        <v>7180</v>
      </c>
      <c r="D19" s="42">
        <v>0</v>
      </c>
      <c r="E19" s="42">
        <v>0</v>
      </c>
      <c r="F19" s="42">
        <v>0</v>
      </c>
      <c r="K19" t="s">
        <v>85</v>
      </c>
    </row>
    <row r="20" spans="1:11" x14ac:dyDescent="0.25">
      <c r="A20" s="44" t="s">
        <v>62</v>
      </c>
      <c r="B20" s="43">
        <v>24940</v>
      </c>
      <c r="C20" s="43">
        <v>6420</v>
      </c>
      <c r="D20" s="42">
        <v>0</v>
      </c>
      <c r="E20" s="42">
        <v>0</v>
      </c>
      <c r="F20" s="42">
        <v>0</v>
      </c>
      <c r="K20" t="s">
        <v>86</v>
      </c>
    </row>
    <row r="21" spans="1:11" x14ac:dyDescent="0.25">
      <c r="A21" s="44" t="s">
        <v>62</v>
      </c>
      <c r="B21" s="43">
        <v>25700</v>
      </c>
      <c r="C21" s="43">
        <v>5660</v>
      </c>
      <c r="D21" s="42">
        <v>0</v>
      </c>
      <c r="E21" s="42">
        <v>0</v>
      </c>
      <c r="F21" s="42">
        <v>0</v>
      </c>
    </row>
    <row r="22" spans="1:11" x14ac:dyDescent="0.25">
      <c r="A22" s="44" t="s">
        <v>61</v>
      </c>
      <c r="B22" s="43">
        <v>25200</v>
      </c>
      <c r="C22" s="43">
        <v>10640</v>
      </c>
      <c r="D22" s="42">
        <v>0</v>
      </c>
      <c r="E22" s="42">
        <v>0</v>
      </c>
      <c r="F22" s="42">
        <v>0</v>
      </c>
    </row>
    <row r="23" spans="1:11" x14ac:dyDescent="0.25">
      <c r="A23" s="44" t="s">
        <v>61</v>
      </c>
      <c r="B23" s="43">
        <v>26060</v>
      </c>
      <c r="C23" s="43">
        <v>9780</v>
      </c>
      <c r="D23" s="42">
        <v>0</v>
      </c>
      <c r="E23" s="42">
        <v>0</v>
      </c>
      <c r="F23" s="42">
        <v>0</v>
      </c>
    </row>
    <row r="24" spans="1:11" x14ac:dyDescent="0.25">
      <c r="A24" s="44" t="s">
        <v>61</v>
      </c>
      <c r="B24" s="43">
        <v>26920</v>
      </c>
      <c r="C24" s="43">
        <v>8920</v>
      </c>
      <c r="D24" s="42">
        <v>0</v>
      </c>
      <c r="E24" s="42">
        <v>0</v>
      </c>
      <c r="F24" s="42">
        <v>0</v>
      </c>
    </row>
    <row r="25" spans="1:11" x14ac:dyDescent="0.25">
      <c r="A25" s="44" t="s">
        <v>61</v>
      </c>
      <c r="B25" s="43">
        <v>27780</v>
      </c>
      <c r="C25" s="43">
        <v>8060</v>
      </c>
      <c r="D25" s="42">
        <v>0</v>
      </c>
      <c r="E25" s="42">
        <v>0</v>
      </c>
      <c r="F25" s="42">
        <v>0</v>
      </c>
    </row>
    <row r="26" spans="1:11" x14ac:dyDescent="0.25">
      <c r="A26" s="44" t="s">
        <v>61</v>
      </c>
      <c r="B26" s="43">
        <v>28640</v>
      </c>
      <c r="C26" s="43">
        <v>7200</v>
      </c>
      <c r="D26" s="42">
        <v>0</v>
      </c>
      <c r="E26" s="42">
        <v>0</v>
      </c>
      <c r="F26" s="42">
        <v>0</v>
      </c>
    </row>
    <row r="27" spans="1:11" x14ac:dyDescent="0.25">
      <c r="A27" s="44" t="s">
        <v>61</v>
      </c>
      <c r="B27" s="43">
        <v>29500</v>
      </c>
      <c r="C27" s="43">
        <v>6340</v>
      </c>
      <c r="D27" s="42">
        <v>0</v>
      </c>
      <c r="E27" s="42">
        <v>0</v>
      </c>
      <c r="F27" s="42">
        <v>0</v>
      </c>
    </row>
    <row r="28" spans="1:11" x14ac:dyDescent="0.25">
      <c r="A28" s="44" t="s">
        <v>60</v>
      </c>
      <c r="B28" s="43">
        <v>29000</v>
      </c>
      <c r="C28" s="43">
        <v>11320</v>
      </c>
      <c r="D28" s="42">
        <v>0</v>
      </c>
      <c r="E28" s="42">
        <v>0</v>
      </c>
      <c r="F28" s="42">
        <v>0</v>
      </c>
    </row>
    <row r="29" spans="1:11" x14ac:dyDescent="0.25">
      <c r="A29" s="44" t="s">
        <v>60</v>
      </c>
      <c r="B29" s="43">
        <v>29940</v>
      </c>
      <c r="C29" s="43">
        <v>10380</v>
      </c>
      <c r="D29" s="42">
        <v>0</v>
      </c>
      <c r="E29" s="42">
        <v>0</v>
      </c>
      <c r="F29" s="42">
        <v>0</v>
      </c>
    </row>
    <row r="30" spans="1:11" x14ac:dyDescent="0.25">
      <c r="A30" s="44" t="s">
        <v>60</v>
      </c>
      <c r="B30" s="43">
        <v>30880</v>
      </c>
      <c r="C30" s="43">
        <v>9440</v>
      </c>
      <c r="D30" s="42">
        <v>0</v>
      </c>
      <c r="E30" s="42">
        <v>0</v>
      </c>
      <c r="F30" s="42">
        <v>0</v>
      </c>
    </row>
    <row r="31" spans="1:11" x14ac:dyDescent="0.25">
      <c r="A31" s="44" t="s">
        <v>60</v>
      </c>
      <c r="B31" s="43">
        <v>31820</v>
      </c>
      <c r="C31" s="43">
        <v>8500</v>
      </c>
      <c r="D31" s="42">
        <v>0</v>
      </c>
      <c r="E31" s="42">
        <v>0</v>
      </c>
      <c r="F31" s="42">
        <v>0</v>
      </c>
    </row>
    <row r="32" spans="1:11" x14ac:dyDescent="0.25">
      <c r="A32" s="44" t="s">
        <v>60</v>
      </c>
      <c r="B32" s="43">
        <v>32760</v>
      </c>
      <c r="C32" s="43">
        <v>7560</v>
      </c>
      <c r="D32" s="42">
        <v>0</v>
      </c>
      <c r="E32" s="42">
        <v>0</v>
      </c>
      <c r="F32" s="42">
        <v>0</v>
      </c>
    </row>
    <row r="33" spans="1:6" x14ac:dyDescent="0.25">
      <c r="A33" s="44" t="s">
        <v>60</v>
      </c>
      <c r="B33" s="43">
        <v>33700</v>
      </c>
      <c r="C33" s="43">
        <v>6620</v>
      </c>
      <c r="D33" s="42">
        <v>0</v>
      </c>
      <c r="E33" s="42">
        <v>0</v>
      </c>
      <c r="F33" s="42">
        <v>0</v>
      </c>
    </row>
    <row r="34" spans="1:6" x14ac:dyDescent="0.25">
      <c r="A34" s="44" t="s">
        <v>59</v>
      </c>
      <c r="B34" s="43">
        <v>33200</v>
      </c>
      <c r="C34" s="43">
        <v>11600</v>
      </c>
      <c r="D34" s="42">
        <v>0</v>
      </c>
      <c r="E34" s="42">
        <v>0</v>
      </c>
      <c r="F34" s="42">
        <v>0</v>
      </c>
    </row>
    <row r="35" spans="1:6" x14ac:dyDescent="0.25">
      <c r="A35" s="44" t="s">
        <v>59</v>
      </c>
      <c r="B35" s="43">
        <v>34160</v>
      </c>
      <c r="C35" s="43">
        <v>10640</v>
      </c>
      <c r="D35" s="42">
        <v>0</v>
      </c>
      <c r="E35" s="42">
        <v>0</v>
      </c>
      <c r="F35" s="42">
        <v>0</v>
      </c>
    </row>
    <row r="36" spans="1:6" x14ac:dyDescent="0.25">
      <c r="A36" s="44" t="s">
        <v>59</v>
      </c>
      <c r="B36" s="43">
        <v>35120</v>
      </c>
      <c r="C36" s="43">
        <v>9680</v>
      </c>
      <c r="D36" s="42">
        <v>0</v>
      </c>
      <c r="E36" s="42">
        <v>0</v>
      </c>
      <c r="F36" s="42">
        <v>0</v>
      </c>
    </row>
    <row r="37" spans="1:6" x14ac:dyDescent="0.25">
      <c r="A37" s="44" t="s">
        <v>59</v>
      </c>
      <c r="B37" s="43">
        <v>36080</v>
      </c>
      <c r="C37" s="43">
        <v>8720</v>
      </c>
      <c r="D37" s="42">
        <v>0</v>
      </c>
      <c r="E37" s="42">
        <v>0</v>
      </c>
      <c r="F37" s="42">
        <v>0</v>
      </c>
    </row>
    <row r="38" spans="1:6" x14ac:dyDescent="0.25">
      <c r="A38" s="44" t="s">
        <v>59</v>
      </c>
      <c r="B38" s="43">
        <v>37040</v>
      </c>
      <c r="C38" s="43">
        <v>7760</v>
      </c>
      <c r="D38" s="42">
        <v>0</v>
      </c>
      <c r="E38" s="42">
        <v>0</v>
      </c>
      <c r="F38" s="42">
        <v>0</v>
      </c>
    </row>
    <row r="39" spans="1:6" x14ac:dyDescent="0.25">
      <c r="A39" s="44" t="s">
        <v>59</v>
      </c>
      <c r="B39" s="43">
        <v>38000</v>
      </c>
      <c r="C39" s="43">
        <v>6800</v>
      </c>
      <c r="D39" s="42">
        <v>0</v>
      </c>
      <c r="E39" s="42">
        <v>0</v>
      </c>
      <c r="F39" s="42">
        <v>0</v>
      </c>
    </row>
    <row r="40" spans="1:6" x14ac:dyDescent="0.25">
      <c r="A40" s="44" t="s">
        <v>58</v>
      </c>
      <c r="B40" s="43">
        <v>37500</v>
      </c>
      <c r="C40" s="43">
        <v>7300</v>
      </c>
      <c r="D40" s="42">
        <v>0</v>
      </c>
      <c r="E40" s="42">
        <v>0</v>
      </c>
      <c r="F40" s="42">
        <v>0</v>
      </c>
    </row>
    <row r="41" spans="1:6" x14ac:dyDescent="0.25">
      <c r="A41" s="44" t="s">
        <v>58</v>
      </c>
      <c r="B41" s="43">
        <v>38000</v>
      </c>
      <c r="C41" s="43">
        <v>6800</v>
      </c>
      <c r="D41" s="42">
        <v>0</v>
      </c>
      <c r="E41" s="42">
        <v>0</v>
      </c>
      <c r="F41" s="42">
        <v>0</v>
      </c>
    </row>
    <row r="42" spans="1:6" x14ac:dyDescent="0.25">
      <c r="A42" s="44" t="s">
        <v>58</v>
      </c>
      <c r="B42" s="43">
        <v>38500</v>
      </c>
      <c r="C42" s="43">
        <v>6300</v>
      </c>
      <c r="D42" s="42">
        <v>0</v>
      </c>
      <c r="E42" s="42">
        <v>0</v>
      </c>
      <c r="F42" s="42">
        <v>0</v>
      </c>
    </row>
    <row r="43" spans="1:6" x14ac:dyDescent="0.25">
      <c r="A43" s="44" t="s">
        <v>58</v>
      </c>
      <c r="B43" s="43">
        <v>39000</v>
      </c>
      <c r="C43" s="43">
        <v>5800</v>
      </c>
      <c r="D43" s="42">
        <v>0</v>
      </c>
      <c r="E43" s="42">
        <v>0</v>
      </c>
      <c r="F43" s="42">
        <v>0</v>
      </c>
    </row>
    <row r="44" spans="1:6" x14ac:dyDescent="0.25">
      <c r="A44" s="44" t="s">
        <v>58</v>
      </c>
      <c r="B44" s="43">
        <v>39500</v>
      </c>
      <c r="C44" s="43">
        <v>5300</v>
      </c>
      <c r="D44" s="42">
        <v>0</v>
      </c>
      <c r="E44" s="42">
        <v>0</v>
      </c>
      <c r="F44" s="42">
        <v>0</v>
      </c>
    </row>
    <row r="45" spans="1:6" ht="15.75" thickBot="1" x14ac:dyDescent="0.3">
      <c r="A45" s="41" t="s">
        <v>58</v>
      </c>
      <c r="B45" s="40">
        <v>40000</v>
      </c>
      <c r="C45" s="40">
        <v>4800</v>
      </c>
      <c r="D45" s="39">
        <v>0</v>
      </c>
      <c r="E45" s="39">
        <v>0</v>
      </c>
      <c r="F45" s="39">
        <v>0</v>
      </c>
    </row>
    <row r="46" spans="1:6" x14ac:dyDescent="0.25">
      <c r="E46" s="38"/>
      <c r="F46" s="38"/>
    </row>
    <row r="47" spans="1:6" x14ac:dyDescent="0.25">
      <c r="E47" s="38"/>
      <c r="F47" s="38"/>
    </row>
    <row r="48" spans="1:6" x14ac:dyDescent="0.25">
      <c r="E48" s="38"/>
      <c r="F48" s="38"/>
    </row>
    <row r="49" spans="5:6" x14ac:dyDescent="0.25">
      <c r="E49" s="38"/>
      <c r="F49" s="38"/>
    </row>
    <row r="50" spans="5:6" x14ac:dyDescent="0.25">
      <c r="E50" s="38"/>
      <c r="F50" s="38"/>
    </row>
    <row r="51" spans="5:6" x14ac:dyDescent="0.25">
      <c r="E51" s="38"/>
      <c r="F51" s="38"/>
    </row>
    <row r="52" spans="5:6" x14ac:dyDescent="0.25">
      <c r="E52" s="38"/>
      <c r="F52" s="38"/>
    </row>
    <row r="53" spans="5:6" x14ac:dyDescent="0.25">
      <c r="E53" s="38"/>
      <c r="F53" s="38"/>
    </row>
    <row r="54" spans="5:6" x14ac:dyDescent="0.25">
      <c r="E54" s="38"/>
      <c r="F54" s="38"/>
    </row>
  </sheetData>
  <pageMargins left="0.7" right="0.7" top="0.75" bottom="0.75" header="0.3" footer="0.3"/>
  <pageSetup orientation="portrait" r:id="rId1"/>
  <headerFooter>
    <oddHeader>&amp;L&amp;F&amp;CN19-6457
P1dB Test</oddHeader>
    <oddFooter>&amp;LTested By: _______________  Date: _________     QA By: ______________  Date: _________&amp;R&amp;P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37</vt:i4>
      </vt:variant>
    </vt:vector>
  </HeadingPairs>
  <TitlesOfParts>
    <vt:vector size="44" baseType="lpstr">
      <vt:lpstr>Final Data</vt:lpstr>
      <vt:lpstr>Sheet1</vt:lpstr>
      <vt:lpstr>decode</vt:lpstr>
      <vt:lpstr>NF</vt:lpstr>
      <vt:lpstr>Spurs</vt:lpstr>
      <vt:lpstr>validation_array</vt:lpstr>
      <vt:lpstr>P1dB_data</vt:lpstr>
      <vt:lpstr>P1dB_data!ATPversion</vt:lpstr>
      <vt:lpstr>P1dB_data!author</vt:lpstr>
      <vt:lpstr>band</vt:lpstr>
      <vt:lpstr>bandV</vt:lpstr>
      <vt:lpstr>P1dB_data!bench</vt:lpstr>
      <vt:lpstr>P1dB_data!CalFile1</vt:lpstr>
      <vt:lpstr>P1dB_data!CalFile2</vt:lpstr>
      <vt:lpstr>P1dB_data!CalFile3</vt:lpstr>
      <vt:lpstr>P1dB_data!date</vt:lpstr>
      <vt:lpstr>P1dB_data!description</vt:lpstr>
      <vt:lpstr>P1dB_data!hash_compiled</vt:lpstr>
      <vt:lpstr>P1dB_data!hash_source</vt:lpstr>
      <vt:lpstr>if_input</vt:lpstr>
      <vt:lpstr>if_inputV</vt:lpstr>
      <vt:lpstr>P1dB_data!notes</vt:lpstr>
      <vt:lpstr>P1dBm_0C</vt:lpstr>
      <vt:lpstr>P1dBm_25C</vt:lpstr>
      <vt:lpstr>P1dBm_55C</vt:lpstr>
      <vt:lpstr>P1dB_data!Print_Area</vt:lpstr>
      <vt:lpstr>P1dB_data!program_name</vt:lpstr>
      <vt:lpstr>pwr_compress_0CV</vt:lpstr>
      <vt:lpstr>pwr_compress_25CV</vt:lpstr>
      <vt:lpstr>pwr_compress_55CV</vt:lpstr>
      <vt:lpstr>P1dB_data!qual_date</vt:lpstr>
      <vt:lpstr>P1dB_data!release_date</vt:lpstr>
      <vt:lpstr>rf_output</vt:lpstr>
      <vt:lpstr>rf_outputV</vt:lpstr>
      <vt:lpstr>rf_pad</vt:lpstr>
      <vt:lpstr>P1dB_data!RMA</vt:lpstr>
      <vt:lpstr>P1dB_data!serial</vt:lpstr>
      <vt:lpstr>src_pwr_0CV</vt:lpstr>
      <vt:lpstr>src_pwr_25CV</vt:lpstr>
      <vt:lpstr>src_pwr_55CV</vt:lpstr>
      <vt:lpstr>P1dB_data!status</vt:lpstr>
      <vt:lpstr>P1dB_data!technician</vt:lpstr>
      <vt:lpstr>P1dB_data!test_type</vt:lpstr>
      <vt:lpstr>P1dB_data!version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Applen</dc:creator>
  <cp:lastModifiedBy>Steve Applen</cp:lastModifiedBy>
  <cp:lastPrinted>2021-01-07T00:12:26Z</cp:lastPrinted>
  <dcterms:created xsi:type="dcterms:W3CDTF">2015-06-05T18:17:20Z</dcterms:created>
  <dcterms:modified xsi:type="dcterms:W3CDTF">2021-02-04T21:11:26Z</dcterms:modified>
</cp:coreProperties>
</file>