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isCompilados\PROY_BOLSA_MX\BIVA\CONFIG\"/>
    </mc:Choice>
  </mc:AlternateContent>
  <bookViews>
    <workbookView xWindow="0" yWindow="0" windowWidth="23040" windowHeight="9264"/>
  </bookViews>
  <sheets>
    <sheet name="FILTRO" sheetId="1" r:id="rId1"/>
    <sheet name="EMISORES_BIVA" sheetId="3" r:id="rId2"/>
    <sheet name="EXCLUIDOS_BIVA" sheetId="4" r:id="rId3"/>
  </sheets>
  <definedNames>
    <definedName name="_xlnm._FilterDatabase" localSheetId="0" hidden="1">FILTRO!$A$1:$E$398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3" l="1"/>
  <c r="I63" i="3"/>
  <c r="J63" i="3" s="1"/>
  <c r="H64" i="3"/>
  <c r="I64" i="3"/>
  <c r="J64" i="3" s="1"/>
  <c r="H65" i="3"/>
  <c r="I65" i="3"/>
  <c r="J65" i="3" s="1"/>
  <c r="H66" i="3"/>
  <c r="I66" i="3"/>
  <c r="J66" i="3" s="1"/>
  <c r="H67" i="3"/>
  <c r="I67" i="3"/>
  <c r="J67" i="3" s="1"/>
  <c r="H68" i="3"/>
  <c r="I68" i="3"/>
  <c r="J68" i="3" s="1"/>
  <c r="H69" i="3"/>
  <c r="I69" i="3"/>
  <c r="J69" i="3" s="1"/>
  <c r="H70" i="3"/>
  <c r="I70" i="3"/>
  <c r="J70" i="3" s="1"/>
  <c r="H71" i="3"/>
  <c r="I71" i="3"/>
  <c r="J71" i="3" s="1"/>
  <c r="H72" i="3"/>
  <c r="I72" i="3"/>
  <c r="J72" i="3" s="1"/>
  <c r="H73" i="3"/>
  <c r="I73" i="3"/>
  <c r="J73" i="3" s="1"/>
  <c r="H74" i="3"/>
  <c r="I74" i="3"/>
  <c r="J74" i="3" s="1"/>
  <c r="H75" i="3"/>
  <c r="I75" i="3"/>
  <c r="J75" i="3" s="1"/>
  <c r="H76" i="3"/>
  <c r="I76" i="3"/>
  <c r="J76" i="3" s="1"/>
  <c r="H77" i="3"/>
  <c r="I77" i="3"/>
  <c r="J77" i="3" s="1"/>
  <c r="H78" i="3"/>
  <c r="I78" i="3"/>
  <c r="J78" i="3" s="1"/>
  <c r="H79" i="3"/>
  <c r="I79" i="3"/>
  <c r="J79" i="3" s="1"/>
  <c r="H80" i="3"/>
  <c r="I80" i="3"/>
  <c r="J80" i="3" s="1"/>
  <c r="H81" i="3"/>
  <c r="I81" i="3"/>
  <c r="J81" i="3" s="1"/>
  <c r="H82" i="3"/>
  <c r="I82" i="3"/>
  <c r="J82" i="3" s="1"/>
  <c r="H83" i="3"/>
  <c r="I83" i="3"/>
  <c r="J83" i="3" s="1"/>
  <c r="H84" i="3"/>
  <c r="I84" i="3"/>
  <c r="J84" i="3" s="1"/>
  <c r="H85" i="3"/>
  <c r="I85" i="3"/>
  <c r="J85" i="3" s="1"/>
  <c r="H86" i="3"/>
  <c r="I86" i="3"/>
  <c r="J86" i="3" s="1"/>
  <c r="H87" i="3"/>
  <c r="I87" i="3"/>
  <c r="J87" i="3" s="1"/>
  <c r="H88" i="3"/>
  <c r="I88" i="3"/>
  <c r="J88" i="3" s="1"/>
  <c r="H89" i="3"/>
  <c r="I89" i="3"/>
  <c r="J89" i="3" s="1"/>
  <c r="H90" i="3"/>
  <c r="I90" i="3"/>
  <c r="J90" i="3" s="1"/>
  <c r="H91" i="3"/>
  <c r="I91" i="3"/>
  <c r="J91" i="3" s="1"/>
  <c r="H92" i="3"/>
  <c r="I92" i="3"/>
  <c r="J92" i="3" s="1"/>
  <c r="H93" i="3"/>
  <c r="I93" i="3"/>
  <c r="J93" i="3" s="1"/>
  <c r="H94" i="3"/>
  <c r="I94" i="3"/>
  <c r="J94" i="3" s="1"/>
  <c r="H95" i="3"/>
  <c r="I95" i="3"/>
  <c r="J95" i="3" s="1"/>
  <c r="H96" i="3"/>
  <c r="I96" i="3"/>
  <c r="J96" i="3" s="1"/>
  <c r="H97" i="3"/>
  <c r="I97" i="3"/>
  <c r="J97" i="3" s="1"/>
  <c r="H98" i="3"/>
  <c r="I98" i="3"/>
  <c r="J98" i="3" s="1"/>
  <c r="H99" i="3"/>
  <c r="I99" i="3"/>
  <c r="J99" i="3" s="1"/>
  <c r="H100" i="3"/>
  <c r="I100" i="3"/>
  <c r="J100" i="3" s="1"/>
  <c r="H101" i="3"/>
  <c r="I101" i="3"/>
  <c r="J101" i="3" s="1"/>
  <c r="H61" i="3"/>
  <c r="I61" i="3"/>
  <c r="J61" i="3"/>
  <c r="K61" i="3"/>
  <c r="L61" i="3"/>
  <c r="M61" i="3"/>
  <c r="N61" i="3"/>
  <c r="O61" i="3"/>
  <c r="H62" i="3"/>
  <c r="I62" i="3"/>
  <c r="J62" i="3" s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2" i="3"/>
  <c r="M3" i="3"/>
  <c r="N3" i="3" s="1"/>
  <c r="M4" i="3"/>
  <c r="N4" i="3" s="1"/>
  <c r="M5" i="3"/>
  <c r="N5" i="3" s="1"/>
  <c r="M6" i="3"/>
  <c r="N6" i="3" s="1"/>
  <c r="M7" i="3"/>
  <c r="N7" i="3" s="1"/>
  <c r="M8" i="3"/>
  <c r="M9" i="3"/>
  <c r="M10" i="3"/>
  <c r="M11" i="3"/>
  <c r="M12" i="3"/>
  <c r="N12" i="3" s="1"/>
  <c r="M13" i="3"/>
  <c r="N13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M21" i="3"/>
  <c r="M22" i="3"/>
  <c r="M23" i="3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M33" i="3"/>
  <c r="M34" i="3"/>
  <c r="M35" i="3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M43" i="3"/>
  <c r="N43" i="3" s="1"/>
  <c r="M44" i="3"/>
  <c r="M45" i="3"/>
  <c r="M46" i="3"/>
  <c r="M47" i="3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M57" i="3"/>
  <c r="M58" i="3"/>
  <c r="M59" i="3"/>
  <c r="M60" i="3"/>
  <c r="N60" i="3" s="1"/>
  <c r="N8" i="3"/>
  <c r="N9" i="3"/>
  <c r="N10" i="3"/>
  <c r="N11" i="3"/>
  <c r="N20" i="3"/>
  <c r="N21" i="3"/>
  <c r="N22" i="3"/>
  <c r="N23" i="3"/>
  <c r="N32" i="3"/>
  <c r="N33" i="3"/>
  <c r="N34" i="3"/>
  <c r="N35" i="3"/>
  <c r="N44" i="3"/>
  <c r="N45" i="3"/>
  <c r="N46" i="3"/>
  <c r="N47" i="3"/>
  <c r="N56" i="3"/>
  <c r="N57" i="3"/>
  <c r="N58" i="3"/>
  <c r="N59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J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I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6" i="3"/>
  <c r="J57" i="3"/>
  <c r="J58" i="3"/>
  <c r="J59" i="3"/>
  <c r="J60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J55" i="3" s="1"/>
  <c r="I56" i="3"/>
  <c r="I57" i="3"/>
  <c r="I58" i="3"/>
  <c r="I59" i="3"/>
  <c r="I60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3" i="3"/>
  <c r="I4" i="3"/>
  <c r="I5" i="3"/>
  <c r="I6" i="3"/>
  <c r="I7" i="3"/>
  <c r="I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2" i="3"/>
  <c r="F399" i="1"/>
  <c r="F1" i="1" s="1"/>
  <c r="K84" i="3" l="1"/>
  <c r="L84" i="3"/>
  <c r="K66" i="3"/>
  <c r="L66" i="3"/>
  <c r="K65" i="3"/>
  <c r="L65" i="3"/>
  <c r="K100" i="3"/>
  <c r="L100" i="3"/>
  <c r="K82" i="3"/>
  <c r="L82" i="3" s="1"/>
  <c r="K70" i="3"/>
  <c r="L70" i="3" s="1"/>
  <c r="K99" i="3"/>
  <c r="L99" i="3"/>
  <c r="K63" i="3"/>
  <c r="L63" i="3"/>
  <c r="K92" i="3"/>
  <c r="L92" i="3"/>
  <c r="K86" i="3"/>
  <c r="L86" i="3" s="1"/>
  <c r="K80" i="3"/>
  <c r="L80" i="3"/>
  <c r="L74" i="3"/>
  <c r="K74" i="3"/>
  <c r="K68" i="3"/>
  <c r="L68" i="3"/>
  <c r="K90" i="3"/>
  <c r="L90" i="3"/>
  <c r="K72" i="3"/>
  <c r="L72" i="3"/>
  <c r="K95" i="3"/>
  <c r="L95" i="3" s="1"/>
  <c r="K89" i="3"/>
  <c r="L89" i="3" s="1"/>
  <c r="L83" i="3"/>
  <c r="K83" i="3"/>
  <c r="K71" i="3"/>
  <c r="L71" i="3" s="1"/>
  <c r="K94" i="3"/>
  <c r="L94" i="3" s="1"/>
  <c r="K76" i="3"/>
  <c r="L76" i="3" s="1"/>
  <c r="K87" i="3"/>
  <c r="L87" i="3" s="1"/>
  <c r="K75" i="3"/>
  <c r="L75" i="3"/>
  <c r="L98" i="3"/>
  <c r="K98" i="3"/>
  <c r="K97" i="3"/>
  <c r="L97" i="3" s="1"/>
  <c r="K91" i="3"/>
  <c r="L91" i="3"/>
  <c r="K85" i="3"/>
  <c r="L85" i="3" s="1"/>
  <c r="K79" i="3"/>
  <c r="L79" i="3" s="1"/>
  <c r="K67" i="3"/>
  <c r="L67" i="3" s="1"/>
  <c r="K96" i="3"/>
  <c r="L96" i="3" s="1"/>
  <c r="K78" i="3"/>
  <c r="L78" i="3" s="1"/>
  <c r="K101" i="3"/>
  <c r="L101" i="3"/>
  <c r="K77" i="3"/>
  <c r="L77" i="3" s="1"/>
  <c r="K88" i="3"/>
  <c r="L88" i="3"/>
  <c r="K64" i="3"/>
  <c r="L64" i="3" s="1"/>
  <c r="K93" i="3"/>
  <c r="L93" i="3" s="1"/>
  <c r="K81" i="3"/>
  <c r="L81" i="3"/>
  <c r="K69" i="3"/>
  <c r="L69" i="3"/>
  <c r="K73" i="3"/>
  <c r="L73" i="3"/>
  <c r="K62" i="3"/>
  <c r="L62" i="3" s="1"/>
  <c r="L2" i="3"/>
  <c r="K2" i="3"/>
  <c r="M96" i="3" l="1"/>
  <c r="N96" i="3"/>
  <c r="O96" i="3" s="1"/>
  <c r="M76" i="3"/>
  <c r="N76" i="3" s="1"/>
  <c r="O76" i="3" s="1"/>
  <c r="M67" i="3"/>
  <c r="N67" i="3" s="1"/>
  <c r="O67" i="3" s="1"/>
  <c r="M82" i="3"/>
  <c r="N82" i="3" s="1"/>
  <c r="O82" i="3" s="1"/>
  <c r="M71" i="3"/>
  <c r="N71" i="3" s="1"/>
  <c r="O71" i="3" s="1"/>
  <c r="N64" i="3"/>
  <c r="O64" i="3" s="1"/>
  <c r="M64" i="3"/>
  <c r="M89" i="3"/>
  <c r="N89" i="3"/>
  <c r="O89" i="3" s="1"/>
  <c r="M86" i="3"/>
  <c r="N86" i="3"/>
  <c r="O86" i="3" s="1"/>
  <c r="M95" i="3"/>
  <c r="N95" i="3"/>
  <c r="O95" i="3" s="1"/>
  <c r="M77" i="3"/>
  <c r="N77" i="3"/>
  <c r="O77" i="3" s="1"/>
  <c r="N70" i="3"/>
  <c r="O70" i="3" s="1"/>
  <c r="M70" i="3"/>
  <c r="N94" i="3"/>
  <c r="O94" i="3" s="1"/>
  <c r="M94" i="3"/>
  <c r="M79" i="3"/>
  <c r="N79" i="3" s="1"/>
  <c r="O79" i="3" s="1"/>
  <c r="M85" i="3"/>
  <c r="N85" i="3" s="1"/>
  <c r="O85" i="3" s="1"/>
  <c r="M93" i="3"/>
  <c r="N93" i="3"/>
  <c r="O93" i="3" s="1"/>
  <c r="M97" i="3"/>
  <c r="N97" i="3" s="1"/>
  <c r="O97" i="3" s="1"/>
  <c r="M78" i="3"/>
  <c r="N78" i="3" s="1"/>
  <c r="O78" i="3" s="1"/>
  <c r="M87" i="3"/>
  <c r="N87" i="3" s="1"/>
  <c r="O87" i="3" s="1"/>
  <c r="M92" i="3"/>
  <c r="N92" i="3"/>
  <c r="O92" i="3" s="1"/>
  <c r="M69" i="3"/>
  <c r="N69" i="3"/>
  <c r="O69" i="3" s="1"/>
  <c r="M101" i="3"/>
  <c r="N101" i="3"/>
  <c r="O101" i="3" s="1"/>
  <c r="M91" i="3"/>
  <c r="N91" i="3" s="1"/>
  <c r="O91" i="3" s="1"/>
  <c r="N90" i="3"/>
  <c r="O90" i="3" s="1"/>
  <c r="M90" i="3"/>
  <c r="M63" i="3"/>
  <c r="N63" i="3" s="1"/>
  <c r="O63" i="3" s="1"/>
  <c r="M68" i="3"/>
  <c r="N68" i="3"/>
  <c r="O68" i="3" s="1"/>
  <c r="M99" i="3"/>
  <c r="N99" i="3"/>
  <c r="O99" i="3" s="1"/>
  <c r="M84" i="3"/>
  <c r="N84" i="3"/>
  <c r="O84" i="3" s="1"/>
  <c r="M75" i="3"/>
  <c r="N75" i="3"/>
  <c r="O75" i="3" s="1"/>
  <c r="M80" i="3"/>
  <c r="N80" i="3" s="1"/>
  <c r="O80" i="3" s="1"/>
  <c r="N88" i="3"/>
  <c r="O88" i="3" s="1"/>
  <c r="M88" i="3"/>
  <c r="M100" i="3"/>
  <c r="N100" i="3" s="1"/>
  <c r="O100" i="3" s="1"/>
  <c r="M73" i="3"/>
  <c r="N73" i="3" s="1"/>
  <c r="O73" i="3" s="1"/>
  <c r="M72" i="3"/>
  <c r="N72" i="3"/>
  <c r="O72" i="3" s="1"/>
  <c r="M65" i="3"/>
  <c r="N65" i="3"/>
  <c r="O65" i="3" s="1"/>
  <c r="M66" i="3"/>
  <c r="N66" i="3" s="1"/>
  <c r="O66" i="3" s="1"/>
  <c r="M81" i="3"/>
  <c r="N81" i="3" s="1"/>
  <c r="O81" i="3" s="1"/>
  <c r="M98" i="3"/>
  <c r="N98" i="3"/>
  <c r="O98" i="3" s="1"/>
  <c r="M83" i="3"/>
  <c r="N83" i="3"/>
  <c r="O83" i="3" s="1"/>
  <c r="M74" i="3"/>
  <c r="N74" i="3"/>
  <c r="O74" i="3" s="1"/>
  <c r="M62" i="3"/>
  <c r="N62" i="3" s="1"/>
  <c r="O62" i="3" s="1"/>
  <c r="N2" i="3"/>
  <c r="M2" i="3"/>
</calcChain>
</file>

<file path=xl/sharedStrings.xml><?xml version="1.0" encoding="utf-8"?>
<sst xmlns="http://schemas.openxmlformats.org/spreadsheetml/2006/main" count="929" uniqueCount="286">
  <si>
    <t>CLAVE</t>
  </si>
  <si>
    <t>CODIGO</t>
  </si>
  <si>
    <t>FILTRO</t>
  </si>
  <si>
    <t>ESTADO</t>
  </si>
  <si>
    <t>GRUPO</t>
  </si>
  <si>
    <t>ACTINVR</t>
  </si>
  <si>
    <t>S</t>
  </si>
  <si>
    <t>P</t>
  </si>
  <si>
    <t>AGRO</t>
  </si>
  <si>
    <t>AGUILAS</t>
  </si>
  <si>
    <t>M</t>
  </si>
  <si>
    <t>ALSEA</t>
  </si>
  <si>
    <t>ANGELD</t>
  </si>
  <si>
    <t>ARA</t>
  </si>
  <si>
    <t>ARREACT</t>
  </si>
  <si>
    <t>BALAMCK</t>
  </si>
  <si>
    <t>BANOB</t>
  </si>
  <si>
    <t>BANORTE</t>
  </si>
  <si>
    <t>BEELICK</t>
  </si>
  <si>
    <t>BOCELCK</t>
  </si>
  <si>
    <t>BSMX</t>
  </si>
  <si>
    <t>CABEI</t>
  </si>
  <si>
    <t>CEMEX</t>
  </si>
  <si>
    <t>CFE</t>
  </si>
  <si>
    <t>CIE</t>
  </si>
  <si>
    <t>COMPART</t>
  </si>
  <si>
    <t>CYDSASA</t>
  </si>
  <si>
    <t>DAIMLER</t>
  </si>
  <si>
    <t>DAIVCK</t>
  </si>
  <si>
    <t>DALUSCK</t>
  </si>
  <si>
    <t>DANHOS</t>
  </si>
  <si>
    <t>DELTACK</t>
  </si>
  <si>
    <t>DIABLOI</t>
  </si>
  <si>
    <t>DLRTRAC</t>
  </si>
  <si>
    <t>EDUCA</t>
  </si>
  <si>
    <t>ELEKTRA</t>
  </si>
  <si>
    <t>FANVIPI</t>
  </si>
  <si>
    <t>FEMSA</t>
  </si>
  <si>
    <t>FHIPO</t>
  </si>
  <si>
    <t>FHIPOCB</t>
  </si>
  <si>
    <t>FIBRAHD</t>
  </si>
  <si>
    <t>FIBRAUP</t>
  </si>
  <si>
    <t>FICAPEX</t>
  </si>
  <si>
    <t>FIDEAL</t>
  </si>
  <si>
    <t>FMX</t>
  </si>
  <si>
    <t>FNCOT</t>
  </si>
  <si>
    <t>FORION</t>
  </si>
  <si>
    <t>FPLUS</t>
  </si>
  <si>
    <t>FSITES</t>
  </si>
  <si>
    <t>FUNO</t>
  </si>
  <si>
    <t>GASA</t>
  </si>
  <si>
    <t>GCARSO</t>
  </si>
  <si>
    <t>GENIUS</t>
  </si>
  <si>
    <t>GICSA</t>
  </si>
  <si>
    <t>GMXT</t>
  </si>
  <si>
    <t>GPH</t>
  </si>
  <si>
    <t>GPI</t>
  </si>
  <si>
    <t>GPROFUT</t>
  </si>
  <si>
    <t>GRUMA</t>
  </si>
  <si>
    <t>HERDEZ</t>
  </si>
  <si>
    <t>HSBC</t>
  </si>
  <si>
    <t>IGSCK</t>
  </si>
  <si>
    <t>INFRAEX</t>
  </si>
  <si>
    <t>INMOBCK</t>
  </si>
  <si>
    <t>INVEX</t>
  </si>
  <si>
    <t>KIMBER</t>
  </si>
  <si>
    <t>KOF</t>
  </si>
  <si>
    <t>LAB</t>
  </si>
  <si>
    <t>LAMOSA</t>
  </si>
  <si>
    <t>LIVEPOL</t>
  </si>
  <si>
    <t>MEGA</t>
  </si>
  <si>
    <t>MOLYMET</t>
  </si>
  <si>
    <t>NEXX6CK</t>
  </si>
  <si>
    <t>NEXXCK</t>
  </si>
  <si>
    <t>NIKEPI</t>
  </si>
  <si>
    <t>NXXMFCK</t>
  </si>
  <si>
    <t>ORBIA</t>
  </si>
  <si>
    <t>PMCAPCK</t>
  </si>
  <si>
    <t>PRINCB</t>
  </si>
  <si>
    <t>PSOTRAC</t>
  </si>
  <si>
    <t>STEPCB</t>
  </si>
  <si>
    <t>STEPCC</t>
  </si>
  <si>
    <t>STEPSCC</t>
  </si>
  <si>
    <t>TLEVISA</t>
  </si>
  <si>
    <t>TPLAY</t>
  </si>
  <si>
    <t>TRAXION</t>
  </si>
  <si>
    <t>VASCONI</t>
  </si>
  <si>
    <t>VINTE</t>
  </si>
  <si>
    <t>VMEX</t>
  </si>
  <si>
    <t>VMZCK</t>
  </si>
  <si>
    <t>XFRA</t>
  </si>
  <si>
    <t>23252</t>
  </si>
  <si>
    <t>1696</t>
  </si>
  <si>
    <t>1822</t>
  </si>
  <si>
    <t>1789</t>
  </si>
  <si>
    <t>4070</t>
  </si>
  <si>
    <t>1771</t>
  </si>
  <si>
    <t>10557</t>
  </si>
  <si>
    <t>3555</t>
  </si>
  <si>
    <t>1734</t>
  </si>
  <si>
    <t>4018</t>
  </si>
  <si>
    <t>1748</t>
  </si>
  <si>
    <t>19412</t>
  </si>
  <si>
    <t>1840</t>
  </si>
  <si>
    <t>1807</t>
  </si>
  <si>
    <t>2203</t>
  </si>
  <si>
    <t>21939</t>
  </si>
  <si>
    <t>1782</t>
  </si>
  <si>
    <t>1802</t>
  </si>
  <si>
    <t>3983</t>
  </si>
  <si>
    <t>1749</t>
  </si>
  <si>
    <t>1803</t>
  </si>
  <si>
    <t>5062</t>
  </si>
  <si>
    <t>3736</t>
  </si>
  <si>
    <t>17291</t>
  </si>
  <si>
    <t>3589</t>
  </si>
  <si>
    <t>3066</t>
  </si>
  <si>
    <t>1796</t>
  </si>
  <si>
    <t>3968</t>
  </si>
  <si>
    <t>1805</t>
  </si>
  <si>
    <t>23414</t>
  </si>
  <si>
    <t>1663</t>
  </si>
  <si>
    <t>8205</t>
  </si>
  <si>
    <t>1681</t>
  </si>
  <si>
    <t>1695</t>
  </si>
  <si>
    <t>1707</t>
  </si>
  <si>
    <t>19245</t>
  </si>
  <si>
    <t>1709</t>
  </si>
  <si>
    <t>1711</t>
  </si>
  <si>
    <t>1719</t>
  </si>
  <si>
    <t>2745</t>
  </si>
  <si>
    <t>1887</t>
  </si>
  <si>
    <t>1809</t>
  </si>
  <si>
    <t>2138</t>
  </si>
  <si>
    <t>1650</t>
  </si>
  <si>
    <t>1781</t>
  </si>
  <si>
    <t>1776</t>
  </si>
  <si>
    <t>1670</t>
  </si>
  <si>
    <t>1675</t>
  </si>
  <si>
    <t>1770</t>
  </si>
  <si>
    <t>1912</t>
  </si>
  <si>
    <t>3534</t>
  </si>
  <si>
    <t>1865</t>
  </si>
  <si>
    <t>1866</t>
  </si>
  <si>
    <t>2477</t>
  </si>
  <si>
    <t>1846</t>
  </si>
  <si>
    <t>1698</t>
  </si>
  <si>
    <t>1852</t>
  </si>
  <si>
    <t>22597</t>
  </si>
  <si>
    <t>1909</t>
  </si>
  <si>
    <t>9087</t>
  </si>
  <si>
    <t>1839</t>
  </si>
  <si>
    <t>23149</t>
  </si>
  <si>
    <t>1765</t>
  </si>
  <si>
    <t>3609</t>
  </si>
  <si>
    <t>1640</t>
  </si>
  <si>
    <t>1649</t>
  </si>
  <si>
    <t>1654</t>
  </si>
  <si>
    <t>2746</t>
  </si>
  <si>
    <t>1825</t>
  </si>
  <si>
    <t>12832</t>
  </si>
  <si>
    <t>SECCION</t>
  </si>
  <si>
    <t>FECHA</t>
  </si>
  <si>
    <t>ASUNTO</t>
  </si>
  <si>
    <t>URL</t>
  </si>
  <si>
    <t>EMAIL</t>
  </si>
  <si>
    <t>Banco de Información</t>
  </si>
  <si>
    <t>08-05-2025</t>
  </si>
  <si>
    <t>Acta de asamblea Extraordinaria 29/04/2025</t>
  </si>
  <si>
    <t>https://www.biva.mx/empresas/emisoras_inscritas/emisoras_inscritas?emisora_id=1678&amp;tipoInformacion=null&amp;tipoDocumento=null&amp;fechaInicio=2025-05-13&amp;fechaFin=2025-05-13&amp;periodo=null&amp;ejercicio=null&amp;tipo=null&amp;subTab=2&amp;biva=null&amp;canceladas=false&amp;page=1</t>
  </si>
  <si>
    <t>Acta de asamblea Ordinaria anual 29/04/2025</t>
  </si>
  <si>
    <t>01-05-2025</t>
  </si>
  <si>
    <t>Acuerdos de asamblea Extraordinaria 29/04/2025</t>
  </si>
  <si>
    <t>Acuerdos de asamblea Ordinaria anual 29/04/2025</t>
  </si>
  <si>
    <t>11-04-2025</t>
  </si>
  <si>
    <t>Convocatoria de asamblea Extraordinaria 29/04/2025</t>
  </si>
  <si>
    <t>Convocatoria de asamblea Ordinaria anual 29/04/2025</t>
  </si>
  <si>
    <t>Aviso a tenedores serie 24</t>
  </si>
  <si>
    <t>30-04-2025</t>
  </si>
  <si>
    <t>Constancia trimestral 1-2025</t>
  </si>
  <si>
    <t>Información trimestral 1-2025</t>
  </si>
  <si>
    <t>Estados financieros dictaminados 29/04/2025</t>
  </si>
  <si>
    <t>Documentos suscritos por auditor externo 29/04/2025</t>
  </si>
  <si>
    <t>Constancia trimestral 4D-2024</t>
  </si>
  <si>
    <t>Información trimestral 4D-2024</t>
  </si>
  <si>
    <t>02-05-2025</t>
  </si>
  <si>
    <t>Reporte anual 2024</t>
  </si>
  <si>
    <t>ACTINVER REPORTA UNA UTILIDAD NETA AL PRIMER TRIMESTRE DE 2025, DE  529 MILLONES DE PESOS</t>
  </si>
  <si>
    <t>03-05-2025</t>
  </si>
  <si>
    <t>Consejero vicepresidente vicepresidente ejecutivo</t>
  </si>
  <si>
    <t>06-05-2025</t>
  </si>
  <si>
    <t>Informe del comité de prácticas societarias 29/04/2025</t>
  </si>
  <si>
    <t>Informe del comité de auditoría 29/04/2025</t>
  </si>
  <si>
    <t>Informe de principales políticas y criterios contables 29/04/2025</t>
  </si>
  <si>
    <t>Actualización de libros 29/04/2025</t>
  </si>
  <si>
    <t>Opinión del consejo de administración sobre el contenido del informe del director general 29/04/2025</t>
  </si>
  <si>
    <t>Informe del director general 29/04/2025</t>
  </si>
  <si>
    <t>Informe del consejo de administración sobre las operaciones y actividades en las que intervino 29/04/2025</t>
  </si>
  <si>
    <t>Retransmisión reporte anual 2024</t>
  </si>
  <si>
    <t>14-04-2025</t>
  </si>
  <si>
    <t>05-05-2025</t>
  </si>
  <si>
    <t>Acta de asamblea Tenedores de títulos Serie 22 25/04/2025</t>
  </si>
  <si>
    <t>https://www.biva.mx/empresas/emisoras_inscritas/emisoras_inscritas?emisora_id=5888&amp;tipoInformacion=null&amp;tipoDocumento=null&amp;fechaInicio=2025-05-13&amp;fechaFin=2025-05-13&amp;periodo=null&amp;ejercicio=null&amp;tipo=null&amp;subTab=2&amp;biva=null&amp;canceladas=false&amp;page=1</t>
  </si>
  <si>
    <t>Constancia trimestral 4D-2024 Fideicomiso 4755</t>
  </si>
  <si>
    <t>Información trimestral 4D-2024 Fideicomiso 4755</t>
  </si>
  <si>
    <t>29-04-2025</t>
  </si>
  <si>
    <t>Acuerdos de asamblea Tenedores de títulos Serie 22 25/04/2025</t>
  </si>
  <si>
    <t>28-04-2025</t>
  </si>
  <si>
    <t>Constancia trimestral 1-2025 Fideicomiso 4755</t>
  </si>
  <si>
    <t>Información trimestral 1-2025 Fideicomiso 4755</t>
  </si>
  <si>
    <t>25-04-2025</t>
  </si>
  <si>
    <t>Documentos suscritos por auditor externo 2024 Fideicomiso 4755</t>
  </si>
  <si>
    <t>Estados financieros dictaminados 2024 Fideicomiso 4755</t>
  </si>
  <si>
    <t>Reporte anual 2024 Fideicomiso 4755</t>
  </si>
  <si>
    <t>Convocatoria de asamblea Tenedores de títulos Serie 22 25/04/2025</t>
  </si>
  <si>
    <t>Información trimestral 4D-2024 Fideicomiso F0770</t>
  </si>
  <si>
    <t>https://www.biva.mx/empresas/emisoras_inscritas/emisoras_inscritas?emisora_id=1890&amp;tipoInformacion=null&amp;tipoDocumento=null&amp;fechaInicio=2025-05-13&amp;fechaFin=2025-05-13&amp;periodo=null&amp;ejercicio=null&amp;tipo=null&amp;subTab=2&amp;biva=null&amp;canceladas=false&amp;page=1</t>
  </si>
  <si>
    <t>Información trimestral 1-2025 Fideicomiso F0770</t>
  </si>
  <si>
    <t>Reporte anual 2024 Fideicomiso F0770</t>
  </si>
  <si>
    <t>https://www.biva.mx/empresas/emisoras_inscritas/emisoras_inscritas?emisora_id=1700&amp;tipoInformacion=null&amp;tipoDocumento=null&amp;fechaInicio=2025-05-13&amp;fechaFin=2025-05-13&amp;periodo=null&amp;ejercicio=null&amp;tipo=null&amp;subTab=2&amp;biva=null&amp;canceladas=false&amp;page=1</t>
  </si>
  <si>
    <t>CONSORCIO ARA anuncia cambios en su Consejo de Administracion</t>
  </si>
  <si>
    <t>07-04-2025</t>
  </si>
  <si>
    <t>MOVIMIENTOS INUSITADOS EN LA NEGOCIACIÓN DE LOS VALORES REPRESENTATIVOS DEL CAPITAL SOCIAL DE ARA*</t>
  </si>
  <si>
    <t>Informe del presidente del consejo de administración 28/04/2025</t>
  </si>
  <si>
    <t>https://www.biva.mx/empresas/emisoras_inscritas/emisoras_inscritas?emisora_id=10284&amp;tipoInformacion=null&amp;tipoDocumento=null&amp;fechaInicio=2025-05-13&amp;fechaFin=2025-05-13&amp;periodo=null&amp;ejercicio=null&amp;tipo=null&amp;subTab=2&amp;biva=null&amp;canceladas=false&amp;page=1</t>
  </si>
  <si>
    <t>Estados financieros dictaminados 28/04/2025</t>
  </si>
  <si>
    <t>Documentos suscritos por auditor externo 28/04/2025</t>
  </si>
  <si>
    <t>Informe del comisario 28/04/2025</t>
  </si>
  <si>
    <t>07-05-2025</t>
  </si>
  <si>
    <t>Acta de asamblea Ordinaria anual 28/04/2025</t>
  </si>
  <si>
    <t>Acuerdos de asamblea Ordinaria anual 28/04/2025</t>
  </si>
  <si>
    <t>Convocatoria de asamblea Ordinaria anual 28/04/2025</t>
  </si>
  <si>
    <t>N</t>
  </si>
  <si>
    <t>Aviso a tenedores serie 21-2X</t>
  </si>
  <si>
    <t>https://www.biva.mx/empresas/emisoras_inscritas/emisoras_inscritas?emisora_id=2872&amp;tipoInformacion=null&amp;tipoDocumento=null&amp;fechaInicio=2025-05-13&amp;fechaFin=2025-05-13&amp;periodo=null&amp;ejercicio=null&amp;tipo=null&amp;subTab=2&amp;biva=null&amp;canceladas=false&amp;page=1</t>
  </si>
  <si>
    <t>Aviso a tenedores serie 22X</t>
  </si>
  <si>
    <t>Aviso a tenedores serie 24X</t>
  </si>
  <si>
    <t>15-04-2025</t>
  </si>
  <si>
    <t>Aviso a tenedores serie 22-2X</t>
  </si>
  <si>
    <t>10-04-2025</t>
  </si>
  <si>
    <t>04-04-2025</t>
  </si>
  <si>
    <t>03-04-2025</t>
  </si>
  <si>
    <t>https://www.biva.mx/empresas/emisoras_inscritas/emisoras_inscritas?emisora_id=1786&amp;tipoInformacion=null&amp;tipoDocumento=null&amp;fechaInicio=2025-05-13&amp;fechaFin=2025-05-13&amp;periodo=null&amp;ejercicio=null&amp;tipo=null&amp;subTab=2&amp;biva=null&amp;canceladas=false&amp;page=1</t>
  </si>
  <si>
    <t>CEMEX DA A CONOCER SUS RESULTADOS PARA EL PRIMER TRIMESTRE DE 2025</t>
  </si>
  <si>
    <t>26-04-2025</t>
  </si>
  <si>
    <t>CEMEX PRESENTA SU REPORTE ANUAL PARA EL EJERCICIO FISCAL 2024</t>
  </si>
  <si>
    <t>21-04-2025</t>
  </si>
  <si>
    <t>CEMEX REPORTARÁ SUS RESULTADOS DEL PRIMER TRIMESTRE DE 2025 EL DÍA 28 DE ABRIL</t>
  </si>
  <si>
    <t>01-04-2025</t>
  </si>
  <si>
    <t>CEMEX DA AVISO DE REDENCIÓN TOTAL DEL MONTO PRINCIPAL AGREGADO DE SUS NOTAS SUBORDINADAS AL 9.125%</t>
  </si>
  <si>
    <t>URL-FINAL</t>
  </si>
  <si>
    <t>Información trimestral 4D-2024 Fideicomiso 2839</t>
  </si>
  <si>
    <t>https://www.biva.mx/empresas/emisoras_inscritas/emisoras_inscritas?emisora_id=1841&amp;tipoInformacion=null&amp;tipoDocumento=null&amp;fechaInicio=2025-05-13&amp;fechaFin=2025-05-13&amp;periodo=null&amp;ejercicio=null&amp;tipo=null&amp;subTab=2&amp;biva=null&amp;canceladas=false&amp;page=1</t>
  </si>
  <si>
    <t>Reporte anual 2024 Fideicomiso 2839</t>
  </si>
  <si>
    <t>Información trimestral 4D-2024 Fideicomiso F0771</t>
  </si>
  <si>
    <t>https://www.biva.mx/empresas/emisoras_inscritas/emisoras_inscritas?emisora_id=1906&amp;tipoInformacion=null&amp;tipoDocumento=null&amp;fechaInicio=2025-05-13&amp;fechaFin=2025-05-13&amp;periodo=null&amp;ejercicio=null&amp;tipo=null&amp;subTab=2&amp;biva=null&amp;canceladas=false&amp;page=1</t>
  </si>
  <si>
    <t>Información trimestral 1-2025 Fideicomiso F0771</t>
  </si>
  <si>
    <t>Reporte anual 2024 Fideicomiso F0771</t>
  </si>
  <si>
    <t>14-05-2025</t>
  </si>
  <si>
    <t>Cartera de TRACs</t>
  </si>
  <si>
    <t>https://www.biva.mx/empresas/emisoras_inscritas/emisoras_inscritas?emisora_id=1907&amp;tipoInformacion=null&amp;tipoDocumento=null&amp;fechaInicio=2025-05-13&amp;fechaFin=2025-05-13&amp;periodo=null&amp;ejercicio=null&amp;tipo=null&amp;subTab=2&amp;biva=null&amp;canceladas=false&amp;page=1</t>
  </si>
  <si>
    <t>24-04-2025</t>
  </si>
  <si>
    <t>23-04-2025</t>
  </si>
  <si>
    <t>22-04-2025</t>
  </si>
  <si>
    <t>17-04-2025</t>
  </si>
  <si>
    <t>16-04-2025</t>
  </si>
  <si>
    <t>09-04-2025</t>
  </si>
  <si>
    <t>05-04-2025</t>
  </si>
  <si>
    <t>12-04-2025</t>
  </si>
  <si>
    <t>Información trimestral 1-2025 Fideicomiso 4115</t>
  </si>
  <si>
    <t>Estados financieros dictaminados 2024 Fideicomiso 4115</t>
  </si>
  <si>
    <t>13-05-2025</t>
  </si>
  <si>
    <t>10-05-2025</t>
  </si>
  <si>
    <t>Constancia trimestral 4D-2024 Fideicomiso 4115</t>
  </si>
  <si>
    <t>Información trimestral 4D-2024 Fideicomiso 4115</t>
  </si>
  <si>
    <t>Reporte anual 2024 Fideicomiso 4115</t>
  </si>
  <si>
    <t>Constancia trimestral 1-2025 Fideicomiso 4115</t>
  </si>
  <si>
    <t>Documentos suscritos por auditor externo 2024 Fideicomiso 4115</t>
  </si>
  <si>
    <t>02-04-2025</t>
  </si>
  <si>
    <t>09-05-2025</t>
  </si>
  <si>
    <t>Serie 18 - FIBRA EDUCA ANUNCIA EL PROCESO DE PUESTA EN CIRCULACIÓN DE 10,332 CERTIFICADOS BURSÁTILES FIDUCIARIOS INMOBILIARIOS ("CBFIS") ACTUALMENTE EN TESORERÍA.</t>
  </si>
  <si>
    <t>https://www.biva.mx/empresas/emisoras_inscritas/emisoras_inscritas?emisora_id=1811&amp;tipoInformacion=null&amp;tipoDocumento=null&amp;fechaInicio=2025-05-13&amp;fechaFin=2025-05-13&amp;periodo=null&amp;ejercicio=null&amp;tipo=null&amp;subTab=2&amp;biva=null&amp;canceladas=false&amp;page=1</t>
  </si>
  <si>
    <t>Serie 18 - INVITACIÓN A LA CONFERENCIA TELEFÓNICA DE LOS RESULTADOS DEL PRIMER TRIMESTRE DEL 2025.</t>
  </si>
  <si>
    <t>Serie 18 - REPORTE ANUAL POR EL EJERCICIO QUE TERMINÓ EL 31 DE DICIEMBRE DE 2024</t>
  </si>
  <si>
    <t>Serie 18 - RESULTADOS NO AUDITADOS DEL PRIMER TRIMESTRE 2025</t>
  </si>
  <si>
    <t>Reporte anual 2024 Fideicomiso 3277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</si>
</sst>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0" borderId="0" xfId="1"/>
    <xf numFmtId="14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va.mx/empresas/emisoras_inscritas/emisoras_inscritas?emisora_id=1786&amp;tipoInformacion=null&amp;tipoDocumento=null&amp;fechaInicio=2025-05-13&amp;fechaFin=2025-05-13&amp;periodo=null&amp;ejercicio=null&amp;tipo=null&amp;subTab=2&amp;biva=null&amp;canceladas=false&amp;page=1" TargetMode="External"/><Relationship Id="rId2" Type="http://schemas.openxmlformats.org/officeDocument/2006/relationships/hyperlink" Target="https://www.biva.mx/empresas/emisoras_inscritas/emisoras_inscritas?emisora_id=1678&amp;tipoInformacion=null&amp;tipoDocumento=null&amp;fechaInicio=2025-05-13&amp;fechaFin=2025-05-13&amp;periodo=null&amp;ejercicio=null&amp;tipo=null&amp;subTab=2&amp;biva=null&amp;canceladas=false&amp;page=1" TargetMode="External"/><Relationship Id="rId1" Type="http://schemas.openxmlformats.org/officeDocument/2006/relationships/hyperlink" Target="https://www.biva.mx/empresas/emisoras_inscritas/emisoras_inscritas?emisora_id=1678&amp;tipoInformacion=null&amp;tipoDocumento=null&amp;fechaInicio=2025-05-13&amp;fechaFin=2025-05-13&amp;periodo=null&amp;ejercicio=null&amp;tipo=null&amp;subTab=2&amp;biva=null&amp;canceladas=false&amp;pag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99"/>
  <sheetViews>
    <sheetView tabSelected="1" zoomScale="90" zoomScaleNormal="90" workbookViewId="0">
      <pane ySplit="1" topLeftCell="A2" activePane="bottomLeft" state="frozen"/>
      <selection pane="bottomLeft" activeCell="B31" sqref="B31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>
        <f>F399</f>
        <v>34</v>
      </c>
    </row>
    <row r="2" spans="1:6" x14ac:dyDescent="0.3">
      <c r="A2" s="5" t="s">
        <v>5</v>
      </c>
      <c r="B2" s="5">
        <v>1678</v>
      </c>
      <c r="C2" s="5"/>
      <c r="D2" s="6" t="s">
        <v>6</v>
      </c>
      <c r="E2" s="6" t="s">
        <v>7</v>
      </c>
    </row>
    <row r="3" spans="1:6" x14ac:dyDescent="0.3">
      <c r="A3" s="5" t="s">
        <v>8</v>
      </c>
      <c r="B3" s="5">
        <v>5888</v>
      </c>
      <c r="C3" s="5"/>
      <c r="D3" s="6" t="s">
        <v>6</v>
      </c>
      <c r="E3" s="6" t="s">
        <v>7</v>
      </c>
      <c r="F3" s="3"/>
    </row>
    <row r="4" spans="1:6" hidden="1" x14ac:dyDescent="0.3">
      <c r="A4" t="s">
        <v>9</v>
      </c>
      <c r="B4" t="s">
        <v>91</v>
      </c>
      <c r="D4" s="2" t="s">
        <v>6</v>
      </c>
      <c r="E4" s="2" t="s">
        <v>10</v>
      </c>
    </row>
    <row r="5" spans="1:6" hidden="1" x14ac:dyDescent="0.3">
      <c r="A5" t="s">
        <v>11</v>
      </c>
      <c r="B5" t="s">
        <v>92</v>
      </c>
      <c r="D5" s="2" t="s">
        <v>6</v>
      </c>
      <c r="E5" s="2" t="s">
        <v>10</v>
      </c>
      <c r="F5" s="3"/>
    </row>
    <row r="6" spans="1:6" x14ac:dyDescent="0.3">
      <c r="A6" s="5" t="s">
        <v>12</v>
      </c>
      <c r="B6" s="5">
        <v>1890</v>
      </c>
      <c r="C6" s="5"/>
      <c r="D6" s="6" t="s">
        <v>6</v>
      </c>
      <c r="E6" s="6" t="s">
        <v>7</v>
      </c>
      <c r="F6" s="3"/>
    </row>
    <row r="7" spans="1:6" x14ac:dyDescent="0.3">
      <c r="A7" s="5" t="s">
        <v>13</v>
      </c>
      <c r="B7" s="5">
        <v>1700</v>
      </c>
      <c r="C7" s="5"/>
      <c r="D7" s="6" t="s">
        <v>6</v>
      </c>
      <c r="E7" s="6" t="s">
        <v>7</v>
      </c>
      <c r="F7" s="3"/>
    </row>
    <row r="8" spans="1:6" x14ac:dyDescent="0.3">
      <c r="A8" s="5" t="s">
        <v>14</v>
      </c>
      <c r="B8" s="5">
        <v>10284</v>
      </c>
      <c r="C8" s="5"/>
      <c r="D8" s="6" t="s">
        <v>6</v>
      </c>
      <c r="E8" s="6" t="s">
        <v>7</v>
      </c>
      <c r="F8" s="3"/>
    </row>
    <row r="9" spans="1:6" hidden="1" x14ac:dyDescent="0.3">
      <c r="A9" t="s">
        <v>15</v>
      </c>
      <c r="B9" t="s">
        <v>93</v>
      </c>
      <c r="D9" s="2" t="s">
        <v>6</v>
      </c>
      <c r="E9" s="2" t="s">
        <v>10</v>
      </c>
      <c r="F9" s="3"/>
    </row>
    <row r="10" spans="1:6" x14ac:dyDescent="0.3">
      <c r="A10" s="5" t="s">
        <v>16</v>
      </c>
      <c r="B10" s="5">
        <v>2872</v>
      </c>
      <c r="C10" s="5"/>
      <c r="D10" s="6" t="s">
        <v>6</v>
      </c>
      <c r="E10" s="6" t="s">
        <v>7</v>
      </c>
      <c r="F10" s="3"/>
    </row>
    <row r="11" spans="1:6" hidden="1" x14ac:dyDescent="0.3">
      <c r="A11" t="s">
        <v>17</v>
      </c>
      <c r="B11" t="s">
        <v>94</v>
      </c>
      <c r="D11" s="2" t="s">
        <v>6</v>
      </c>
      <c r="E11" s="2" t="s">
        <v>10</v>
      </c>
      <c r="F11" s="3"/>
    </row>
    <row r="12" spans="1:6" x14ac:dyDescent="0.3">
      <c r="A12" s="5" t="s">
        <v>18</v>
      </c>
      <c r="B12" s="5">
        <v>2741</v>
      </c>
      <c r="C12" s="5"/>
      <c r="D12" s="6" t="s">
        <v>6</v>
      </c>
      <c r="E12" s="6" t="s">
        <v>7</v>
      </c>
      <c r="F12" s="3"/>
    </row>
    <row r="13" spans="1:6" hidden="1" x14ac:dyDescent="0.3">
      <c r="A13" t="s">
        <v>19</v>
      </c>
      <c r="B13" t="s">
        <v>95</v>
      </c>
      <c r="D13" s="2" t="s">
        <v>6</v>
      </c>
      <c r="E13" s="2" t="s">
        <v>10</v>
      </c>
      <c r="F13" s="3"/>
    </row>
    <row r="14" spans="1:6" hidden="1" x14ac:dyDescent="0.3">
      <c r="A14" t="s">
        <v>20</v>
      </c>
      <c r="B14" t="s">
        <v>96</v>
      </c>
      <c r="D14" s="2" t="s">
        <v>6</v>
      </c>
      <c r="E14" s="2" t="s">
        <v>10</v>
      </c>
      <c r="F14" s="3"/>
    </row>
    <row r="15" spans="1:6" hidden="1" x14ac:dyDescent="0.3">
      <c r="A15" t="s">
        <v>21</v>
      </c>
      <c r="B15" t="s">
        <v>97</v>
      </c>
      <c r="D15" s="2" t="s">
        <v>6</v>
      </c>
      <c r="E15" s="2" t="s">
        <v>10</v>
      </c>
      <c r="F15" s="3"/>
    </row>
    <row r="16" spans="1:6" x14ac:dyDescent="0.3">
      <c r="A16" s="5" t="s">
        <v>22</v>
      </c>
      <c r="B16" s="5">
        <v>1786</v>
      </c>
      <c r="C16" s="5"/>
      <c r="D16" s="6" t="s">
        <v>6</v>
      </c>
      <c r="E16" s="6" t="s">
        <v>7</v>
      </c>
      <c r="F16" s="3"/>
    </row>
    <row r="17" spans="1:6" hidden="1" x14ac:dyDescent="0.3">
      <c r="A17" t="s">
        <v>23</v>
      </c>
      <c r="B17" t="s">
        <v>98</v>
      </c>
      <c r="D17" s="2" t="s">
        <v>6</v>
      </c>
      <c r="E17" s="2" t="s">
        <v>10</v>
      </c>
      <c r="F17" s="3"/>
    </row>
    <row r="18" spans="1:6" hidden="1" x14ac:dyDescent="0.3">
      <c r="A18" t="s">
        <v>24</v>
      </c>
      <c r="B18" t="s">
        <v>99</v>
      </c>
      <c r="D18" s="2" t="s">
        <v>6</v>
      </c>
      <c r="E18" s="2" t="s">
        <v>10</v>
      </c>
      <c r="F18" s="3"/>
    </row>
    <row r="19" spans="1:6" hidden="1" x14ac:dyDescent="0.3">
      <c r="A19" t="s">
        <v>25</v>
      </c>
      <c r="B19" t="s">
        <v>100</v>
      </c>
      <c r="D19" s="2" t="s">
        <v>6</v>
      </c>
      <c r="E19" s="2" t="s">
        <v>10</v>
      </c>
      <c r="F19" s="3"/>
    </row>
    <row r="20" spans="1:6" hidden="1" x14ac:dyDescent="0.3">
      <c r="A20" t="s">
        <v>26</v>
      </c>
      <c r="B20" t="s">
        <v>101</v>
      </c>
      <c r="D20" s="2" t="s">
        <v>6</v>
      </c>
      <c r="E20" s="2" t="s">
        <v>10</v>
      </c>
      <c r="F20" s="3"/>
    </row>
    <row r="21" spans="1:6" hidden="1" x14ac:dyDescent="0.3">
      <c r="A21" t="s">
        <v>27</v>
      </c>
      <c r="B21" t="s">
        <v>102</v>
      </c>
      <c r="D21" s="2" t="s">
        <v>6</v>
      </c>
      <c r="E21" s="2" t="s">
        <v>10</v>
      </c>
      <c r="F21" s="3"/>
    </row>
    <row r="22" spans="1:6" hidden="1" x14ac:dyDescent="0.3">
      <c r="A22" t="s">
        <v>28</v>
      </c>
      <c r="B22" t="s">
        <v>103</v>
      </c>
      <c r="D22" s="2" t="s">
        <v>6</v>
      </c>
      <c r="E22" s="2" t="s">
        <v>10</v>
      </c>
      <c r="F22" s="3"/>
    </row>
    <row r="23" spans="1:6" x14ac:dyDescent="0.3">
      <c r="A23" s="5" t="s">
        <v>29</v>
      </c>
      <c r="B23" s="5">
        <v>1841</v>
      </c>
      <c r="C23" s="5"/>
      <c r="D23" s="6" t="s">
        <v>6</v>
      </c>
      <c r="E23" s="6" t="s">
        <v>7</v>
      </c>
      <c r="F23" s="3"/>
    </row>
    <row r="24" spans="1:6" hidden="1" x14ac:dyDescent="0.3">
      <c r="A24" t="s">
        <v>30</v>
      </c>
      <c r="B24" t="s">
        <v>104</v>
      </c>
      <c r="D24" s="2" t="s">
        <v>6</v>
      </c>
      <c r="E24" s="2" t="s">
        <v>10</v>
      </c>
      <c r="F24" s="3"/>
    </row>
    <row r="25" spans="1:6" hidden="1" x14ac:dyDescent="0.3">
      <c r="A25" t="s">
        <v>31</v>
      </c>
      <c r="B25" t="s">
        <v>105</v>
      </c>
      <c r="D25" s="2" t="s">
        <v>6</v>
      </c>
      <c r="E25" s="2" t="s">
        <v>10</v>
      </c>
      <c r="F25" s="3"/>
    </row>
    <row r="26" spans="1:6" x14ac:dyDescent="0.3">
      <c r="A26" s="5" t="s">
        <v>32</v>
      </c>
      <c r="B26" s="5">
        <v>1906</v>
      </c>
      <c r="C26" s="5"/>
      <c r="D26" s="6" t="s">
        <v>6</v>
      </c>
      <c r="E26" s="6" t="s">
        <v>7</v>
      </c>
      <c r="F26" s="3"/>
    </row>
    <row r="27" spans="1:6" x14ac:dyDescent="0.3">
      <c r="A27" s="5" t="s">
        <v>33</v>
      </c>
      <c r="B27" s="5">
        <v>1907</v>
      </c>
      <c r="C27" s="5"/>
      <c r="D27" s="6" t="s">
        <v>6</v>
      </c>
      <c r="E27" s="6" t="s">
        <v>7</v>
      </c>
      <c r="F27" s="3"/>
    </row>
    <row r="28" spans="1:6" x14ac:dyDescent="0.3">
      <c r="A28" s="5" t="s">
        <v>34</v>
      </c>
      <c r="B28" s="5">
        <v>1811</v>
      </c>
      <c r="C28" s="5"/>
      <c r="D28" s="6" t="s">
        <v>6</v>
      </c>
      <c r="E28" s="6" t="s">
        <v>7</v>
      </c>
      <c r="F28" s="3"/>
    </row>
    <row r="29" spans="1:6" x14ac:dyDescent="0.3">
      <c r="A29" t="s">
        <v>35</v>
      </c>
      <c r="B29">
        <v>1647</v>
      </c>
      <c r="D29" s="2" t="s">
        <v>6</v>
      </c>
      <c r="E29" s="2" t="s">
        <v>7</v>
      </c>
      <c r="F29" s="3">
        <v>1</v>
      </c>
    </row>
    <row r="30" spans="1:6" hidden="1" x14ac:dyDescent="0.3">
      <c r="A30" t="s">
        <v>36</v>
      </c>
      <c r="B30" t="s">
        <v>106</v>
      </c>
      <c r="D30" s="2" t="s">
        <v>6</v>
      </c>
      <c r="E30" s="2" t="s">
        <v>10</v>
      </c>
      <c r="F30" s="3"/>
    </row>
    <row r="31" spans="1:6" x14ac:dyDescent="0.3">
      <c r="A31" t="s">
        <v>37</v>
      </c>
      <c r="B31" t="s">
        <v>107</v>
      </c>
      <c r="D31" s="2" t="s">
        <v>6</v>
      </c>
      <c r="E31" s="2" t="s">
        <v>7</v>
      </c>
      <c r="F31" s="3">
        <v>1</v>
      </c>
    </row>
    <row r="32" spans="1:6" x14ac:dyDescent="0.3">
      <c r="A32" t="s">
        <v>38</v>
      </c>
      <c r="B32" t="s">
        <v>108</v>
      </c>
      <c r="D32" s="2" t="s">
        <v>6</v>
      </c>
      <c r="E32" s="2" t="s">
        <v>7</v>
      </c>
      <c r="F32" s="3">
        <v>1</v>
      </c>
    </row>
    <row r="33" spans="1:6" x14ac:dyDescent="0.3">
      <c r="A33" t="s">
        <v>39</v>
      </c>
      <c r="B33" t="s">
        <v>109</v>
      </c>
      <c r="D33" s="2" t="s">
        <v>6</v>
      </c>
      <c r="E33" s="2" t="s">
        <v>7</v>
      </c>
      <c r="F33" s="3">
        <v>1</v>
      </c>
    </row>
    <row r="34" spans="1:6" hidden="1" x14ac:dyDescent="0.3">
      <c r="A34" t="s">
        <v>40</v>
      </c>
      <c r="B34" t="s">
        <v>110</v>
      </c>
      <c r="D34" s="2" t="s">
        <v>6</v>
      </c>
      <c r="E34" s="2" t="s">
        <v>10</v>
      </c>
      <c r="F34" s="3"/>
    </row>
    <row r="35" spans="1:6" x14ac:dyDescent="0.3">
      <c r="A35" t="s">
        <v>41</v>
      </c>
      <c r="B35" t="s">
        <v>111</v>
      </c>
      <c r="D35" s="2" t="s">
        <v>6</v>
      </c>
      <c r="E35" s="2" t="s">
        <v>7</v>
      </c>
      <c r="F35" s="3">
        <v>1</v>
      </c>
    </row>
    <row r="36" spans="1:6" x14ac:dyDescent="0.3">
      <c r="A36" t="s">
        <v>42</v>
      </c>
      <c r="B36" t="s">
        <v>112</v>
      </c>
      <c r="D36" s="2" t="s">
        <v>6</v>
      </c>
      <c r="E36" s="2" t="s">
        <v>7</v>
      </c>
      <c r="F36" s="3">
        <v>1</v>
      </c>
    </row>
    <row r="37" spans="1:6" x14ac:dyDescent="0.3">
      <c r="A37" t="s">
        <v>43</v>
      </c>
      <c r="B37" t="s">
        <v>113</v>
      </c>
      <c r="D37" s="2" t="s">
        <v>6</v>
      </c>
      <c r="E37" s="2" t="s">
        <v>7</v>
      </c>
      <c r="F37" s="3">
        <v>1</v>
      </c>
    </row>
    <row r="38" spans="1:6" hidden="1" x14ac:dyDescent="0.3">
      <c r="A38" t="s">
        <v>44</v>
      </c>
      <c r="B38" t="s">
        <v>114</v>
      </c>
      <c r="D38" s="2" t="s">
        <v>6</v>
      </c>
      <c r="E38" s="2" t="s">
        <v>10</v>
      </c>
      <c r="F38" s="3"/>
    </row>
    <row r="39" spans="1:6" x14ac:dyDescent="0.3">
      <c r="A39" t="s">
        <v>45</v>
      </c>
      <c r="B39" t="s">
        <v>115</v>
      </c>
      <c r="D39" s="2" t="s">
        <v>6</v>
      </c>
      <c r="E39" s="2" t="s">
        <v>7</v>
      </c>
      <c r="F39" s="3">
        <v>1</v>
      </c>
    </row>
    <row r="40" spans="1:6" x14ac:dyDescent="0.3">
      <c r="A40" t="s">
        <v>46</v>
      </c>
      <c r="B40" t="s">
        <v>116</v>
      </c>
      <c r="D40" s="2" t="s">
        <v>6</v>
      </c>
      <c r="E40" s="2" t="s">
        <v>7</v>
      </c>
      <c r="F40" s="3">
        <v>1</v>
      </c>
    </row>
    <row r="41" spans="1:6" hidden="1" x14ac:dyDescent="0.3">
      <c r="A41" t="s">
        <v>47</v>
      </c>
      <c r="B41" t="s">
        <v>117</v>
      </c>
      <c r="D41" s="2" t="s">
        <v>6</v>
      </c>
      <c r="E41" s="2" t="s">
        <v>10</v>
      </c>
      <c r="F41" s="3"/>
    </row>
    <row r="42" spans="1:6" hidden="1" x14ac:dyDescent="0.3">
      <c r="A42" t="s">
        <v>48</v>
      </c>
      <c r="B42" t="s">
        <v>118</v>
      </c>
      <c r="D42" s="2" t="s">
        <v>6</v>
      </c>
      <c r="E42" s="2" t="s">
        <v>10</v>
      </c>
      <c r="F42" s="3"/>
    </row>
    <row r="43" spans="1:6" hidden="1" x14ac:dyDescent="0.3">
      <c r="A43" t="s">
        <v>49</v>
      </c>
      <c r="B43" t="s">
        <v>119</v>
      </c>
      <c r="D43" s="2" t="s">
        <v>6</v>
      </c>
      <c r="E43" s="2" t="s">
        <v>10</v>
      </c>
      <c r="F43" s="3"/>
    </row>
    <row r="44" spans="1:6" x14ac:dyDescent="0.3">
      <c r="A44" t="s">
        <v>50</v>
      </c>
      <c r="B44" t="s">
        <v>120</v>
      </c>
      <c r="D44" s="2" t="s">
        <v>6</v>
      </c>
      <c r="E44" s="2" t="s">
        <v>7</v>
      </c>
      <c r="F44" s="3">
        <v>1</v>
      </c>
    </row>
    <row r="45" spans="1:6" hidden="1" x14ac:dyDescent="0.3">
      <c r="A45" t="s">
        <v>51</v>
      </c>
      <c r="B45" t="s">
        <v>121</v>
      </c>
      <c r="D45" s="2" t="s">
        <v>6</v>
      </c>
      <c r="E45" s="2" t="s">
        <v>10</v>
      </c>
      <c r="F45" s="3"/>
    </row>
    <row r="46" spans="1:6" x14ac:dyDescent="0.3">
      <c r="A46" t="s">
        <v>52</v>
      </c>
      <c r="B46" t="s">
        <v>122</v>
      </c>
      <c r="D46" s="2" t="s">
        <v>6</v>
      </c>
      <c r="E46" s="2" t="s">
        <v>7</v>
      </c>
      <c r="F46" s="3">
        <v>1</v>
      </c>
    </row>
    <row r="47" spans="1:6" x14ac:dyDescent="0.3">
      <c r="A47" t="s">
        <v>53</v>
      </c>
      <c r="B47" t="s">
        <v>123</v>
      </c>
      <c r="D47" s="2" t="s">
        <v>6</v>
      </c>
      <c r="E47" s="2" t="s">
        <v>7</v>
      </c>
      <c r="F47" s="3">
        <v>1</v>
      </c>
    </row>
    <row r="48" spans="1:6" hidden="1" x14ac:dyDescent="0.3">
      <c r="A48" t="s">
        <v>54</v>
      </c>
      <c r="B48" t="s">
        <v>124</v>
      </c>
      <c r="D48" s="2" t="s">
        <v>6</v>
      </c>
      <c r="E48" s="2" t="s">
        <v>10</v>
      </c>
      <c r="F48" s="3"/>
    </row>
    <row r="49" spans="1:6" x14ac:dyDescent="0.3">
      <c r="A49" t="s">
        <v>55</v>
      </c>
      <c r="B49" t="s">
        <v>125</v>
      </c>
      <c r="D49" s="2" t="s">
        <v>6</v>
      </c>
      <c r="E49" s="2" t="s">
        <v>7</v>
      </c>
      <c r="F49" s="3">
        <v>1</v>
      </c>
    </row>
    <row r="50" spans="1:6" hidden="1" x14ac:dyDescent="0.3">
      <c r="A50" t="s">
        <v>56</v>
      </c>
      <c r="B50" t="s">
        <v>126</v>
      </c>
      <c r="D50" s="2" t="s">
        <v>6</v>
      </c>
      <c r="E50" s="2" t="s">
        <v>10</v>
      </c>
      <c r="F50" s="3"/>
    </row>
    <row r="51" spans="1:6" hidden="1" x14ac:dyDescent="0.3">
      <c r="A51" t="s">
        <v>57</v>
      </c>
      <c r="B51" t="s">
        <v>127</v>
      </c>
      <c r="D51" s="2" t="s">
        <v>6</v>
      </c>
      <c r="E51" s="2" t="s">
        <v>10</v>
      </c>
      <c r="F51" s="3"/>
    </row>
    <row r="52" spans="1:6" hidden="1" x14ac:dyDescent="0.3">
      <c r="A52" t="s">
        <v>58</v>
      </c>
      <c r="B52" t="s">
        <v>128</v>
      </c>
      <c r="D52" s="2" t="s">
        <v>6</v>
      </c>
      <c r="E52" s="2" t="s">
        <v>10</v>
      </c>
      <c r="F52" s="3"/>
    </row>
    <row r="53" spans="1:6" x14ac:dyDescent="0.3">
      <c r="A53" t="s">
        <v>59</v>
      </c>
      <c r="B53" t="s">
        <v>129</v>
      </c>
      <c r="D53" s="2" t="s">
        <v>6</v>
      </c>
      <c r="E53" s="2" t="s">
        <v>7</v>
      </c>
      <c r="F53" s="3">
        <v>1</v>
      </c>
    </row>
    <row r="54" spans="1:6" x14ac:dyDescent="0.3">
      <c r="A54" t="s">
        <v>60</v>
      </c>
      <c r="B54" t="s">
        <v>130</v>
      </c>
      <c r="D54" s="2" t="s">
        <v>6</v>
      </c>
      <c r="E54" s="2" t="s">
        <v>7</v>
      </c>
      <c r="F54" s="3">
        <v>1</v>
      </c>
    </row>
    <row r="55" spans="1:6" hidden="1" x14ac:dyDescent="0.3">
      <c r="A55" t="s">
        <v>61</v>
      </c>
      <c r="B55" t="s">
        <v>131</v>
      </c>
      <c r="D55" s="2" t="s">
        <v>6</v>
      </c>
      <c r="E55" s="2" t="s">
        <v>10</v>
      </c>
      <c r="F55" s="3"/>
    </row>
    <row r="56" spans="1:6" hidden="1" x14ac:dyDescent="0.3">
      <c r="A56" t="s">
        <v>62</v>
      </c>
      <c r="B56" t="s">
        <v>132</v>
      </c>
      <c r="D56" s="2" t="s">
        <v>6</v>
      </c>
      <c r="E56" s="2" t="s">
        <v>10</v>
      </c>
      <c r="F56" s="3"/>
    </row>
    <row r="57" spans="1:6" x14ac:dyDescent="0.3">
      <c r="A57" t="s">
        <v>63</v>
      </c>
      <c r="B57" t="s">
        <v>133</v>
      </c>
      <c r="D57" s="2" t="s">
        <v>6</v>
      </c>
      <c r="E57" s="2" t="s">
        <v>7</v>
      </c>
      <c r="F57" s="3">
        <v>1</v>
      </c>
    </row>
    <row r="58" spans="1:6" hidden="1" x14ac:dyDescent="0.3">
      <c r="A58" t="s">
        <v>64</v>
      </c>
      <c r="B58" t="s">
        <v>134</v>
      </c>
      <c r="D58" s="2" t="s">
        <v>6</v>
      </c>
      <c r="E58" s="2" t="s">
        <v>10</v>
      </c>
      <c r="F58" s="3"/>
    </row>
    <row r="59" spans="1:6" x14ac:dyDescent="0.3">
      <c r="A59" t="s">
        <v>65</v>
      </c>
      <c r="B59" t="s">
        <v>135</v>
      </c>
      <c r="D59" s="2" t="s">
        <v>6</v>
      </c>
      <c r="E59" s="2" t="s">
        <v>7</v>
      </c>
      <c r="F59" s="3">
        <v>1</v>
      </c>
    </row>
    <row r="60" spans="1:6" x14ac:dyDescent="0.3">
      <c r="A60" t="s">
        <v>66</v>
      </c>
      <c r="B60" t="s">
        <v>136</v>
      </c>
      <c r="D60" s="2" t="s">
        <v>6</v>
      </c>
      <c r="E60" s="2" t="s">
        <v>7</v>
      </c>
      <c r="F60" s="3">
        <v>1</v>
      </c>
    </row>
    <row r="61" spans="1:6" x14ac:dyDescent="0.3">
      <c r="A61" t="s">
        <v>67</v>
      </c>
      <c r="B61" t="s">
        <v>137</v>
      </c>
      <c r="D61" s="2" t="s">
        <v>6</v>
      </c>
      <c r="E61" s="2" t="s">
        <v>7</v>
      </c>
      <c r="F61" s="3">
        <v>1</v>
      </c>
    </row>
    <row r="62" spans="1:6" x14ac:dyDescent="0.3">
      <c r="A62" t="s">
        <v>68</v>
      </c>
      <c r="B62" t="s">
        <v>138</v>
      </c>
      <c r="D62" s="2" t="s">
        <v>6</v>
      </c>
      <c r="E62" s="2" t="s">
        <v>7</v>
      </c>
      <c r="F62" s="3">
        <v>1</v>
      </c>
    </row>
    <row r="63" spans="1:6" x14ac:dyDescent="0.3">
      <c r="A63" t="s">
        <v>69</v>
      </c>
      <c r="B63" t="s">
        <v>139</v>
      </c>
      <c r="D63" s="2" t="s">
        <v>6</v>
      </c>
      <c r="E63" s="2" t="s">
        <v>7</v>
      </c>
      <c r="F63" s="3">
        <v>1</v>
      </c>
    </row>
    <row r="64" spans="1:6" x14ac:dyDescent="0.3">
      <c r="A64" t="s">
        <v>70</v>
      </c>
      <c r="B64" t="s">
        <v>140</v>
      </c>
      <c r="D64" s="2" t="s">
        <v>6</v>
      </c>
      <c r="E64" s="2" t="s">
        <v>7</v>
      </c>
      <c r="F64" s="3">
        <v>1</v>
      </c>
    </row>
    <row r="65" spans="1:6" hidden="1" x14ac:dyDescent="0.3">
      <c r="A65" t="s">
        <v>71</v>
      </c>
      <c r="B65" t="s">
        <v>141</v>
      </c>
      <c r="D65" s="2" t="s">
        <v>6</v>
      </c>
      <c r="E65" s="2" t="s">
        <v>10</v>
      </c>
      <c r="F65" s="3"/>
    </row>
    <row r="66" spans="1:6" x14ac:dyDescent="0.3">
      <c r="A66" t="s">
        <v>72</v>
      </c>
      <c r="B66" t="s">
        <v>142</v>
      </c>
      <c r="D66" s="2" t="s">
        <v>6</v>
      </c>
      <c r="E66" s="2" t="s">
        <v>7</v>
      </c>
      <c r="F66" s="3">
        <v>1</v>
      </c>
    </row>
    <row r="67" spans="1:6" x14ac:dyDescent="0.3">
      <c r="A67" t="s">
        <v>73</v>
      </c>
      <c r="B67" t="s">
        <v>143</v>
      </c>
      <c r="D67" s="2" t="s">
        <v>6</v>
      </c>
      <c r="E67" s="2" t="s">
        <v>7</v>
      </c>
      <c r="F67" s="3">
        <v>1</v>
      </c>
    </row>
    <row r="68" spans="1:6" hidden="1" x14ac:dyDescent="0.3">
      <c r="A68" t="s">
        <v>74</v>
      </c>
      <c r="B68" t="s">
        <v>144</v>
      </c>
      <c r="D68" s="2" t="s">
        <v>6</v>
      </c>
      <c r="E68" s="2" t="s">
        <v>10</v>
      </c>
      <c r="F68" s="3"/>
    </row>
    <row r="69" spans="1:6" x14ac:dyDescent="0.3">
      <c r="A69" t="s">
        <v>75</v>
      </c>
      <c r="B69" t="s">
        <v>145</v>
      </c>
      <c r="D69" s="2" t="s">
        <v>6</v>
      </c>
      <c r="E69" s="2" t="s">
        <v>7</v>
      </c>
      <c r="F69" s="3">
        <v>1</v>
      </c>
    </row>
    <row r="70" spans="1:6" hidden="1" x14ac:dyDescent="0.3">
      <c r="A70" t="s">
        <v>76</v>
      </c>
      <c r="B70" t="s">
        <v>146</v>
      </c>
      <c r="D70" s="2" t="s">
        <v>6</v>
      </c>
      <c r="E70" s="2" t="s">
        <v>10</v>
      </c>
      <c r="F70" s="3"/>
    </row>
    <row r="71" spans="1:6" hidden="1" x14ac:dyDescent="0.3">
      <c r="A71" t="s">
        <v>77</v>
      </c>
      <c r="B71" t="s">
        <v>147</v>
      </c>
      <c r="D71" s="2" t="s">
        <v>6</v>
      </c>
      <c r="E71" s="2" t="s">
        <v>10</v>
      </c>
      <c r="F71" s="3"/>
    </row>
    <row r="72" spans="1:6" hidden="1" x14ac:dyDescent="0.3">
      <c r="A72" t="s">
        <v>78</v>
      </c>
      <c r="B72" t="s">
        <v>148</v>
      </c>
      <c r="D72" s="2" t="s">
        <v>6</v>
      </c>
      <c r="E72" s="2" t="s">
        <v>10</v>
      </c>
      <c r="F72" s="3"/>
    </row>
    <row r="73" spans="1:6" x14ac:dyDescent="0.3">
      <c r="A73" t="s">
        <v>79</v>
      </c>
      <c r="B73" t="s">
        <v>149</v>
      </c>
      <c r="D73" s="2" t="s">
        <v>6</v>
      </c>
      <c r="E73" s="2" t="s">
        <v>7</v>
      </c>
      <c r="F73" s="3">
        <v>1</v>
      </c>
    </row>
    <row r="74" spans="1:6" x14ac:dyDescent="0.3">
      <c r="A74" t="s">
        <v>80</v>
      </c>
      <c r="B74" t="s">
        <v>150</v>
      </c>
      <c r="D74" s="2" t="s">
        <v>6</v>
      </c>
      <c r="E74" s="2" t="s">
        <v>7</v>
      </c>
      <c r="F74" s="3">
        <v>1</v>
      </c>
    </row>
    <row r="75" spans="1:6" x14ac:dyDescent="0.3">
      <c r="A75" t="s">
        <v>81</v>
      </c>
      <c r="B75" t="s">
        <v>151</v>
      </c>
      <c r="D75" s="2" t="s">
        <v>6</v>
      </c>
      <c r="E75" s="2" t="s">
        <v>7</v>
      </c>
      <c r="F75" s="3">
        <v>1</v>
      </c>
    </row>
    <row r="76" spans="1:6" x14ac:dyDescent="0.3">
      <c r="A76" t="s">
        <v>82</v>
      </c>
      <c r="B76" t="s">
        <v>152</v>
      </c>
      <c r="D76" s="2" t="s">
        <v>6</v>
      </c>
      <c r="E76" s="2" t="s">
        <v>7</v>
      </c>
      <c r="F76" s="3">
        <v>1</v>
      </c>
    </row>
    <row r="77" spans="1:6" hidden="1" x14ac:dyDescent="0.3">
      <c r="A77" t="s">
        <v>83</v>
      </c>
      <c r="B77" t="s">
        <v>153</v>
      </c>
      <c r="D77" s="2" t="s">
        <v>6</v>
      </c>
      <c r="E77" s="2" t="s">
        <v>10</v>
      </c>
      <c r="F77" s="3"/>
    </row>
    <row r="78" spans="1:6" x14ac:dyDescent="0.3">
      <c r="A78" t="s">
        <v>84</v>
      </c>
      <c r="B78" t="s">
        <v>154</v>
      </c>
      <c r="D78" s="2" t="s">
        <v>6</v>
      </c>
      <c r="E78" s="2" t="s">
        <v>7</v>
      </c>
      <c r="F78" s="3">
        <v>1</v>
      </c>
    </row>
    <row r="79" spans="1:6" hidden="1" x14ac:dyDescent="0.3">
      <c r="A79" t="s">
        <v>85</v>
      </c>
      <c r="B79" t="s">
        <v>155</v>
      </c>
      <c r="D79" s="2" t="s">
        <v>6</v>
      </c>
      <c r="E79" s="2" t="s">
        <v>10</v>
      </c>
      <c r="F79" s="3"/>
    </row>
    <row r="80" spans="1:6" x14ac:dyDescent="0.3">
      <c r="A80" t="s">
        <v>86</v>
      </c>
      <c r="B80" t="s">
        <v>156</v>
      </c>
      <c r="D80" s="2" t="s">
        <v>6</v>
      </c>
      <c r="E80" s="2" t="s">
        <v>7</v>
      </c>
      <c r="F80" s="3">
        <v>1</v>
      </c>
    </row>
    <row r="81" spans="1:6" x14ac:dyDescent="0.3">
      <c r="A81" t="s">
        <v>87</v>
      </c>
      <c r="B81" t="s">
        <v>157</v>
      </c>
      <c r="D81" s="2" t="s">
        <v>6</v>
      </c>
      <c r="E81" s="2" t="s">
        <v>7</v>
      </c>
      <c r="F81" s="3">
        <v>1</v>
      </c>
    </row>
    <row r="82" spans="1:6" hidden="1" x14ac:dyDescent="0.3">
      <c r="A82" t="s">
        <v>88</v>
      </c>
      <c r="B82" t="s">
        <v>158</v>
      </c>
      <c r="D82" s="2" t="s">
        <v>6</v>
      </c>
      <c r="E82" s="2" t="s">
        <v>10</v>
      </c>
      <c r="F82" s="3"/>
    </row>
    <row r="83" spans="1:6" x14ac:dyDescent="0.3">
      <c r="A83" t="s">
        <v>89</v>
      </c>
      <c r="B83" t="s">
        <v>159</v>
      </c>
      <c r="D83" s="2" t="s">
        <v>6</v>
      </c>
      <c r="E83" s="2" t="s">
        <v>7</v>
      </c>
      <c r="F83" s="3">
        <v>1</v>
      </c>
    </row>
    <row r="84" spans="1:6" x14ac:dyDescent="0.3">
      <c r="A84" t="s">
        <v>90</v>
      </c>
      <c r="B84" t="s">
        <v>160</v>
      </c>
      <c r="D84" s="2" t="s">
        <v>6</v>
      </c>
      <c r="E84" s="2" t="s">
        <v>7</v>
      </c>
      <c r="F84" s="3">
        <v>1</v>
      </c>
    </row>
    <row r="85" spans="1:6" hidden="1" x14ac:dyDescent="0.3">
      <c r="A85" t="s">
        <v>64</v>
      </c>
      <c r="B85">
        <v>47</v>
      </c>
      <c r="D85" s="2" t="s">
        <v>6</v>
      </c>
      <c r="E85" t="s">
        <v>10</v>
      </c>
      <c r="F85" s="3"/>
    </row>
    <row r="86" spans="1:6" hidden="1" x14ac:dyDescent="0.3"/>
    <row r="87" spans="1:6" hidden="1" x14ac:dyDescent="0.3"/>
    <row r="88" spans="1:6" hidden="1" x14ac:dyDescent="0.3"/>
    <row r="89" spans="1:6" hidden="1" x14ac:dyDescent="0.3"/>
    <row r="90" spans="1:6" hidden="1" x14ac:dyDescent="0.3"/>
    <row r="91" spans="1:6" hidden="1" x14ac:dyDescent="0.3"/>
    <row r="92" spans="1:6" hidden="1" x14ac:dyDescent="0.3"/>
    <row r="93" spans="1:6" hidden="1" x14ac:dyDescent="0.3"/>
    <row r="94" spans="1:6" hidden="1" x14ac:dyDescent="0.3"/>
    <row r="95" spans="1:6" hidden="1" x14ac:dyDescent="0.3"/>
    <row r="96" spans="1: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spans="6:6" hidden="1" x14ac:dyDescent="0.3"/>
    <row r="386" spans="6:6" hidden="1" x14ac:dyDescent="0.3"/>
    <row r="387" spans="6:6" hidden="1" x14ac:dyDescent="0.3"/>
    <row r="388" spans="6:6" hidden="1" x14ac:dyDescent="0.3"/>
    <row r="389" spans="6:6" hidden="1" x14ac:dyDescent="0.3"/>
    <row r="390" spans="6:6" hidden="1" x14ac:dyDescent="0.3"/>
    <row r="391" spans="6:6" hidden="1" x14ac:dyDescent="0.3"/>
    <row r="392" spans="6:6" hidden="1" x14ac:dyDescent="0.3"/>
    <row r="393" spans="6:6" hidden="1" x14ac:dyDescent="0.3"/>
    <row r="394" spans="6:6" hidden="1" x14ac:dyDescent="0.3"/>
    <row r="395" spans="6:6" hidden="1" x14ac:dyDescent="0.3"/>
    <row r="396" spans="6:6" hidden="1" x14ac:dyDescent="0.3"/>
    <row r="397" spans="6:6" hidden="1" x14ac:dyDescent="0.3"/>
    <row r="398" spans="6:6" hidden="1" x14ac:dyDescent="0.3"/>
    <row r="399" spans="6:6" x14ac:dyDescent="0.3">
      <c r="F399">
        <f>SUBTOTAL(9,F2:F84)</f>
        <v>34</v>
      </c>
    </row>
  </sheetData>
  <autoFilter ref="A1:E398">
    <filterColumn colId="4">
      <filters>
        <filter val="P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workbookViewId="0">
      <pane ySplit="1" topLeftCell="A85" activePane="bottomLeft" state="frozen"/>
      <selection pane="bottomLeft" activeCell="A102" sqref="A102:F108"/>
    </sheetView>
  </sheetViews>
  <sheetFormatPr baseColWidth="10" defaultRowHeight="14.4" x14ac:dyDescent="0.3"/>
  <cols>
    <col min="5" max="5" width="23" customWidth="1"/>
    <col min="7" max="7" width="7.5546875" style="3" customWidth="1"/>
    <col min="8" max="8" width="10.21875" customWidth="1"/>
    <col min="9" max="13" width="2.77734375" customWidth="1"/>
    <col min="14" max="14" width="8.44140625" customWidth="1"/>
  </cols>
  <sheetData>
    <row r="1" spans="1:15" x14ac:dyDescent="0.3">
      <c r="A1" s="4" t="s">
        <v>232</v>
      </c>
      <c r="B1" s="4" t="s">
        <v>0</v>
      </c>
      <c r="C1" s="4" t="s">
        <v>161</v>
      </c>
      <c r="D1" s="4" t="s">
        <v>162</v>
      </c>
      <c r="E1" s="4" t="s">
        <v>163</v>
      </c>
      <c r="F1" s="4" t="s">
        <v>164</v>
      </c>
      <c r="G1" s="9"/>
      <c r="H1" s="5"/>
      <c r="I1" s="5"/>
      <c r="J1" s="5"/>
      <c r="K1" s="5"/>
      <c r="L1" s="5"/>
      <c r="M1" s="5"/>
      <c r="N1" s="5"/>
      <c r="O1" s="10" t="s">
        <v>250</v>
      </c>
    </row>
    <row r="2" spans="1:15" x14ac:dyDescent="0.3">
      <c r="A2" s="4">
        <v>1</v>
      </c>
      <c r="B2" s="3" t="s">
        <v>5</v>
      </c>
      <c r="C2" s="3" t="s">
        <v>166</v>
      </c>
      <c r="D2" s="8">
        <v>45789</v>
      </c>
      <c r="E2" s="3" t="s">
        <v>177</v>
      </c>
      <c r="F2" s="7" t="s">
        <v>169</v>
      </c>
      <c r="G2" s="7"/>
      <c r="H2" t="str">
        <f>YEAR(D2) &amp; "-" &amp; IF(LEN(MONTH(D2))=1,"0" &amp; MONTH(D2),MONTH(D2)) &amp; "-" &amp; IF(LEN(DAY(D2))=1,"0" &amp; DAY(D2),DAY(D2))</f>
        <v>2025-05-12</v>
      </c>
      <c r="I2" s="3">
        <f>FIND("emisora_id=",F2,1)</f>
        <v>68</v>
      </c>
      <c r="J2" s="3" t="str">
        <f>MID(F2,I2,500)</f>
        <v>emisora_id=1678&amp;tipoInformacion=null&amp;tipoDocumento=null&amp;fechaInicio=2025-05-13&amp;fechaFin=2025-05-13&amp;periodo=null&amp;ejercicio=null&amp;tipo=null&amp;subTab=2&amp;biva=null&amp;canceladas=false&amp;page=1</v>
      </c>
      <c r="K2">
        <f>FIND("=",J2,1)</f>
        <v>11</v>
      </c>
      <c r="L2" t="str">
        <f>MID(J2,K2+1,500)</f>
        <v>1678&amp;tipoInformacion=null&amp;tipoDocumento=null&amp;fechaInicio=2025-05-13&amp;fechaFin=2025-05-13&amp;periodo=null&amp;ejercicio=null&amp;tipo=null&amp;subTab=2&amp;biva=null&amp;canceladas=false&amp;page=1</v>
      </c>
      <c r="M2">
        <f>FIND("&amp;",L2,1)</f>
        <v>5</v>
      </c>
      <c r="N2" t="str">
        <f>MID(L2,1,M2-1)</f>
        <v>1678</v>
      </c>
      <c r="O2" t="str">
        <f>"https://www.biva.mx/empresas/emisoras_inscritas/emisoras_inscritas?emisora_id=" &amp; N2 &amp; "&amp;tipoInformacion=null&amp;tipoDocumento=null&amp;fechaInicio=" &amp; H2 &amp; "&amp;fechaFin=" &amp; H2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2025-05-12&amp;fechaFin=2025-05-12&amp;periodo=null&amp;ejercicio=null&amp;tipo=null&amp;subTab=2&amp;biva=null&amp;canceladas=false&amp;page=1</v>
      </c>
    </row>
    <row r="3" spans="1:15" x14ac:dyDescent="0.3">
      <c r="A3" s="4">
        <v>2</v>
      </c>
      <c r="B3" s="3" t="s">
        <v>5</v>
      </c>
      <c r="C3" s="3" t="s">
        <v>166</v>
      </c>
      <c r="D3" s="3" t="s">
        <v>178</v>
      </c>
      <c r="E3" s="3" t="s">
        <v>179</v>
      </c>
      <c r="F3" s="3" t="s">
        <v>169</v>
      </c>
      <c r="H3" s="3" t="str">
        <f t="shared" ref="H3:H60" si="0">YEAR(D3) &amp; "-" &amp; IF(LEN(MONTH(D3))=1,"0" &amp; MONTH(D3),MONTH(D3)) &amp; "-" &amp; IF(LEN(DAY(D3))=1,"0" &amp; DAY(D3),DAY(D3))</f>
        <v>2025-04-30</v>
      </c>
      <c r="I3" s="3">
        <f t="shared" ref="I3:I60" si="1">FIND("emisora_id=",F3,1)</f>
        <v>68</v>
      </c>
      <c r="J3" s="3" t="str">
        <f t="shared" ref="J3:J60" si="2">MID(F3,I3,500)</f>
        <v>emisora_id=1678&amp;tipoInformacion=null&amp;tipoDocumento=null&amp;fechaInicio=2025-05-13&amp;fechaFin=2025-05-13&amp;periodo=null&amp;ejercicio=null&amp;tipo=null&amp;subTab=2&amp;biva=null&amp;canceladas=false&amp;page=1</v>
      </c>
      <c r="K3" s="3">
        <f t="shared" ref="K3:K66" si="3">FIND("=",J3,1)</f>
        <v>11</v>
      </c>
      <c r="L3" s="3" t="str">
        <f t="shared" ref="L3:L60" si="4">MID(J3,K3+1,500)</f>
        <v>1678&amp;tipoInformacion=null&amp;tipoDocumento=null&amp;fechaInicio=2025-05-13&amp;fechaFin=2025-05-13&amp;periodo=null&amp;ejercicio=null&amp;tipo=null&amp;subTab=2&amp;biva=null&amp;canceladas=false&amp;page=1</v>
      </c>
      <c r="M3" s="3">
        <f t="shared" ref="M3:M66" si="5">FIND("&amp;",L3,1)</f>
        <v>5</v>
      </c>
      <c r="N3" s="3" t="str">
        <f t="shared" ref="N3:N60" si="6">MID(L3,1,M3-1)</f>
        <v>1678</v>
      </c>
      <c r="O3" s="3" t="str">
        <f t="shared" ref="O3:O60" si="7">"https://www.biva.mx/empresas/emisoras_inscritas/emisoras_inscritas?emisora_id=" &amp; N3 &amp; "&amp;tipoInformacion=null&amp;tipoDocumento=null&amp;fechaInicio=" &amp; H3 &amp; "&amp;fechaFin=" &amp; H3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4" spans="1:15" x14ac:dyDescent="0.3">
      <c r="A4" s="4">
        <v>3</v>
      </c>
      <c r="B4" s="3" t="s">
        <v>5</v>
      </c>
      <c r="C4" s="3" t="s">
        <v>166</v>
      </c>
      <c r="D4" s="3" t="s">
        <v>178</v>
      </c>
      <c r="E4" s="3" t="s">
        <v>180</v>
      </c>
      <c r="F4" s="7" t="s">
        <v>169</v>
      </c>
      <c r="G4" s="7"/>
      <c r="H4" s="3" t="str">
        <f t="shared" si="0"/>
        <v>2025-04-30</v>
      </c>
      <c r="I4" s="3">
        <f t="shared" si="1"/>
        <v>68</v>
      </c>
      <c r="J4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4" s="3">
        <f t="shared" si="3"/>
        <v>11</v>
      </c>
      <c r="L4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4" s="3">
        <f t="shared" si="5"/>
        <v>5</v>
      </c>
      <c r="N4" s="3" t="str">
        <f t="shared" si="6"/>
        <v>1678</v>
      </c>
      <c r="O4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5" spans="1:15" x14ac:dyDescent="0.3">
      <c r="A5" s="4">
        <v>4</v>
      </c>
      <c r="B5" s="3" t="s">
        <v>5</v>
      </c>
      <c r="C5" s="3" t="s">
        <v>166</v>
      </c>
      <c r="D5" s="3" t="s">
        <v>178</v>
      </c>
      <c r="E5" s="3" t="s">
        <v>181</v>
      </c>
      <c r="F5" s="3" t="s">
        <v>169</v>
      </c>
      <c r="H5" s="3" t="str">
        <f t="shared" si="0"/>
        <v>2025-04-30</v>
      </c>
      <c r="I5" s="3">
        <f t="shared" si="1"/>
        <v>68</v>
      </c>
      <c r="J5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5" s="3">
        <f t="shared" si="3"/>
        <v>11</v>
      </c>
      <c r="L5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5" s="3">
        <f t="shared" si="5"/>
        <v>5</v>
      </c>
      <c r="N5" s="3" t="str">
        <f t="shared" si="6"/>
        <v>1678</v>
      </c>
      <c r="O5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6" spans="1:15" x14ac:dyDescent="0.3">
      <c r="A6" s="4">
        <v>5</v>
      </c>
      <c r="B6" s="3" t="s">
        <v>5</v>
      </c>
      <c r="C6" s="3" t="s">
        <v>166</v>
      </c>
      <c r="D6" s="3" t="s">
        <v>178</v>
      </c>
      <c r="E6" s="3" t="s">
        <v>182</v>
      </c>
      <c r="F6" s="3" t="s">
        <v>169</v>
      </c>
      <c r="H6" s="3" t="str">
        <f t="shared" si="0"/>
        <v>2025-04-30</v>
      </c>
      <c r="I6" s="3">
        <f t="shared" si="1"/>
        <v>68</v>
      </c>
      <c r="J6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6" s="3">
        <f t="shared" si="3"/>
        <v>11</v>
      </c>
      <c r="L6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6" s="3">
        <f t="shared" si="5"/>
        <v>5</v>
      </c>
      <c r="N6" s="3" t="str">
        <f t="shared" si="6"/>
        <v>1678</v>
      </c>
      <c r="O6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7" spans="1:15" x14ac:dyDescent="0.3">
      <c r="A7" s="4">
        <v>6</v>
      </c>
      <c r="B7" s="3" t="s">
        <v>5</v>
      </c>
      <c r="C7" s="3" t="s">
        <v>166</v>
      </c>
      <c r="D7" s="3" t="s">
        <v>171</v>
      </c>
      <c r="E7" s="3" t="s">
        <v>183</v>
      </c>
      <c r="F7" s="3" t="s">
        <v>169</v>
      </c>
      <c r="H7" s="3" t="str">
        <f t="shared" si="0"/>
        <v>2025-05-01</v>
      </c>
      <c r="I7" s="3">
        <f t="shared" si="1"/>
        <v>68</v>
      </c>
      <c r="J7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7" s="3">
        <f t="shared" si="3"/>
        <v>11</v>
      </c>
      <c r="L7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7" s="3">
        <f t="shared" si="5"/>
        <v>5</v>
      </c>
      <c r="N7" s="3" t="str">
        <f t="shared" si="6"/>
        <v>1678</v>
      </c>
      <c r="O7" s="3" t="str">
        <f t="shared" si="7"/>
        <v>https://www.biva.mx/empresas/emisoras_inscritas/emisoras_inscritas?emisora_id=1678&amp;tipoInformacion=null&amp;tipoDocumento=null&amp;fechaInicio=2025-05-01&amp;fechaFin=2025-05-01&amp;periodo=null&amp;ejercicio=null&amp;tipo=null&amp;subTab=2&amp;biva=null&amp;canceladas=false&amp;page=1</v>
      </c>
    </row>
    <row r="8" spans="1:15" x14ac:dyDescent="0.3">
      <c r="A8" s="4">
        <v>7</v>
      </c>
      <c r="B8" s="3" t="s">
        <v>5</v>
      </c>
      <c r="C8" s="3" t="s">
        <v>166</v>
      </c>
      <c r="D8" s="3" t="s">
        <v>171</v>
      </c>
      <c r="E8" s="3" t="s">
        <v>184</v>
      </c>
      <c r="F8" s="3" t="s">
        <v>169</v>
      </c>
      <c r="H8" s="3" t="str">
        <f t="shared" si="0"/>
        <v>2025-05-01</v>
      </c>
      <c r="I8" s="3">
        <f t="shared" si="1"/>
        <v>68</v>
      </c>
      <c r="J8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8" s="3">
        <f t="shared" si="3"/>
        <v>11</v>
      </c>
      <c r="L8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8" s="3">
        <f t="shared" si="5"/>
        <v>5</v>
      </c>
      <c r="N8" s="3" t="str">
        <f t="shared" si="6"/>
        <v>1678</v>
      </c>
      <c r="O8" s="3" t="str">
        <f t="shared" si="7"/>
        <v>https://www.biva.mx/empresas/emisoras_inscritas/emisoras_inscritas?emisora_id=1678&amp;tipoInformacion=null&amp;tipoDocumento=null&amp;fechaInicio=2025-05-01&amp;fechaFin=2025-05-01&amp;periodo=null&amp;ejercicio=null&amp;tipo=null&amp;subTab=2&amp;biva=null&amp;canceladas=false&amp;page=1</v>
      </c>
    </row>
    <row r="9" spans="1:15" x14ac:dyDescent="0.3">
      <c r="A9" s="4">
        <v>8</v>
      </c>
      <c r="B9" s="3" t="s">
        <v>5</v>
      </c>
      <c r="C9" s="3" t="s">
        <v>166</v>
      </c>
      <c r="D9" s="3" t="s">
        <v>185</v>
      </c>
      <c r="E9" s="3" t="s">
        <v>186</v>
      </c>
      <c r="F9" s="3" t="s">
        <v>169</v>
      </c>
      <c r="H9" s="3" t="str">
        <f t="shared" si="0"/>
        <v>2025-05-02</v>
      </c>
      <c r="I9" s="3">
        <f t="shared" si="1"/>
        <v>68</v>
      </c>
      <c r="J9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9" s="3">
        <f t="shared" si="3"/>
        <v>11</v>
      </c>
      <c r="L9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9" s="3">
        <f t="shared" si="5"/>
        <v>5</v>
      </c>
      <c r="N9" s="3" t="str">
        <f t="shared" si="6"/>
        <v>1678</v>
      </c>
      <c r="O9" s="3" t="str">
        <f t="shared" si="7"/>
        <v>https://www.biva.mx/empresas/emisoras_inscritas/emisoras_inscritas?emisora_id=1678&amp;tipoInformacion=null&amp;tipoDocumento=null&amp;fechaInicio=2025-05-02&amp;fechaFin=2025-05-02&amp;periodo=null&amp;ejercicio=null&amp;tipo=null&amp;subTab=2&amp;biva=null&amp;canceladas=false&amp;page=1</v>
      </c>
    </row>
    <row r="10" spans="1:15" x14ac:dyDescent="0.3">
      <c r="A10" s="4">
        <v>9</v>
      </c>
      <c r="B10" s="3" t="s">
        <v>5</v>
      </c>
      <c r="C10" s="3" t="s">
        <v>166</v>
      </c>
      <c r="D10" s="3" t="s">
        <v>178</v>
      </c>
      <c r="E10" s="3" t="s">
        <v>187</v>
      </c>
      <c r="F10" s="3" t="s">
        <v>169</v>
      </c>
      <c r="H10" s="3" t="str">
        <f t="shared" si="0"/>
        <v>2025-04-30</v>
      </c>
      <c r="I10" s="3">
        <f t="shared" si="1"/>
        <v>68</v>
      </c>
      <c r="J10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10" s="3">
        <f t="shared" si="3"/>
        <v>11</v>
      </c>
      <c r="L10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10" s="3">
        <f t="shared" si="5"/>
        <v>5</v>
      </c>
      <c r="N10" s="3" t="str">
        <f t="shared" si="6"/>
        <v>1678</v>
      </c>
      <c r="O10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11" spans="1:15" x14ac:dyDescent="0.3">
      <c r="A11" s="4">
        <v>10</v>
      </c>
      <c r="B11" s="3" t="s">
        <v>5</v>
      </c>
      <c r="C11" s="3" t="s">
        <v>166</v>
      </c>
      <c r="D11" s="3" t="s">
        <v>188</v>
      </c>
      <c r="E11" s="3" t="s">
        <v>189</v>
      </c>
      <c r="F11" s="3" t="s">
        <v>169</v>
      </c>
      <c r="H11" s="3" t="str">
        <f t="shared" si="0"/>
        <v>2025-05-03</v>
      </c>
      <c r="I11" s="3">
        <f t="shared" si="1"/>
        <v>68</v>
      </c>
      <c r="J11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11" s="3">
        <f t="shared" si="3"/>
        <v>11</v>
      </c>
      <c r="L11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11" s="3">
        <f t="shared" si="5"/>
        <v>5</v>
      </c>
      <c r="N11" s="3" t="str">
        <f t="shared" si="6"/>
        <v>1678</v>
      </c>
      <c r="O11" s="3" t="str">
        <f t="shared" si="7"/>
        <v>https://www.biva.mx/empresas/emisoras_inscritas/emisoras_inscritas?emisora_id=1678&amp;tipoInformacion=null&amp;tipoDocumento=null&amp;fechaInicio=2025-05-03&amp;fechaFin=2025-05-03&amp;periodo=null&amp;ejercicio=null&amp;tipo=null&amp;subTab=2&amp;biva=null&amp;canceladas=false&amp;page=1</v>
      </c>
    </row>
    <row r="12" spans="1:15" x14ac:dyDescent="0.3">
      <c r="A12" s="4">
        <v>11</v>
      </c>
      <c r="B12" s="3" t="s">
        <v>5</v>
      </c>
      <c r="C12" s="3" t="s">
        <v>166</v>
      </c>
      <c r="D12" s="3" t="s">
        <v>190</v>
      </c>
      <c r="E12" s="3" t="s">
        <v>191</v>
      </c>
      <c r="F12" s="3" t="s">
        <v>169</v>
      </c>
      <c r="H12" s="3" t="str">
        <f t="shared" si="0"/>
        <v>2025-05-06</v>
      </c>
      <c r="I12" s="3">
        <f t="shared" si="1"/>
        <v>68</v>
      </c>
      <c r="J12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12" s="3">
        <f t="shared" si="3"/>
        <v>11</v>
      </c>
      <c r="L12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12" s="3">
        <f t="shared" si="5"/>
        <v>5</v>
      </c>
      <c r="N12" s="3" t="str">
        <f t="shared" si="6"/>
        <v>1678</v>
      </c>
      <c r="O12" s="3" t="str">
        <f t="shared" si="7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" spans="1:15" x14ac:dyDescent="0.3">
      <c r="A13" s="4">
        <v>12</v>
      </c>
      <c r="B13" s="3" t="s">
        <v>5</v>
      </c>
      <c r="C13" s="3" t="s">
        <v>166</v>
      </c>
      <c r="D13" s="3" t="s">
        <v>190</v>
      </c>
      <c r="E13" s="3" t="s">
        <v>192</v>
      </c>
      <c r="F13" s="3" t="s">
        <v>169</v>
      </c>
      <c r="H13" s="3" t="str">
        <f t="shared" si="0"/>
        <v>2025-05-06</v>
      </c>
      <c r="I13" s="3">
        <f t="shared" si="1"/>
        <v>68</v>
      </c>
      <c r="J13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13" s="3">
        <f t="shared" si="3"/>
        <v>11</v>
      </c>
      <c r="L13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13" s="3">
        <f t="shared" si="5"/>
        <v>5</v>
      </c>
      <c r="N13" s="3" t="str">
        <f t="shared" si="6"/>
        <v>1678</v>
      </c>
      <c r="O13" s="3" t="str">
        <f t="shared" si="7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4" spans="1:15" x14ac:dyDescent="0.3">
      <c r="A14" s="4">
        <v>13</v>
      </c>
      <c r="B14" s="3" t="s">
        <v>5</v>
      </c>
      <c r="C14" s="3" t="s">
        <v>166</v>
      </c>
      <c r="D14" s="3" t="s">
        <v>190</v>
      </c>
      <c r="E14" s="3" t="s">
        <v>193</v>
      </c>
      <c r="F14" s="3" t="s">
        <v>169</v>
      </c>
      <c r="H14" s="3" t="str">
        <f t="shared" si="0"/>
        <v>2025-05-06</v>
      </c>
      <c r="I14" s="3">
        <f t="shared" si="1"/>
        <v>68</v>
      </c>
      <c r="J14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14" s="3">
        <f t="shared" si="3"/>
        <v>11</v>
      </c>
      <c r="L14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14" s="3">
        <f t="shared" si="5"/>
        <v>5</v>
      </c>
      <c r="N14" s="3" t="str">
        <f t="shared" si="6"/>
        <v>1678</v>
      </c>
      <c r="O14" s="3" t="str">
        <f t="shared" si="7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5" spans="1:15" x14ac:dyDescent="0.3">
      <c r="A15" s="4">
        <v>14</v>
      </c>
      <c r="B15" s="3" t="s">
        <v>5</v>
      </c>
      <c r="C15" s="3" t="s">
        <v>166</v>
      </c>
      <c r="D15" s="3" t="s">
        <v>190</v>
      </c>
      <c r="E15" s="3" t="s">
        <v>194</v>
      </c>
      <c r="F15" s="3" t="s">
        <v>169</v>
      </c>
      <c r="H15" s="3" t="str">
        <f t="shared" si="0"/>
        <v>2025-05-06</v>
      </c>
      <c r="I15" s="3">
        <f t="shared" si="1"/>
        <v>68</v>
      </c>
      <c r="J15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15" s="3">
        <f t="shared" si="3"/>
        <v>11</v>
      </c>
      <c r="L15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15" s="3">
        <f t="shared" si="5"/>
        <v>5</v>
      </c>
      <c r="N15" s="3" t="str">
        <f t="shared" si="6"/>
        <v>1678</v>
      </c>
      <c r="O15" s="3" t="str">
        <f t="shared" si="7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6" spans="1:15" x14ac:dyDescent="0.3">
      <c r="A16" s="4">
        <v>15</v>
      </c>
      <c r="B16" s="3" t="s">
        <v>5</v>
      </c>
      <c r="C16" s="3" t="s">
        <v>166</v>
      </c>
      <c r="D16" s="3" t="s">
        <v>190</v>
      </c>
      <c r="E16" s="3" t="s">
        <v>195</v>
      </c>
      <c r="F16" s="3" t="s">
        <v>169</v>
      </c>
      <c r="H16" s="3" t="str">
        <f t="shared" si="0"/>
        <v>2025-05-06</v>
      </c>
      <c r="I16" s="3">
        <f t="shared" si="1"/>
        <v>68</v>
      </c>
      <c r="J16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16" s="3">
        <f t="shared" si="3"/>
        <v>11</v>
      </c>
      <c r="L16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16" s="3">
        <f t="shared" si="5"/>
        <v>5</v>
      </c>
      <c r="N16" s="3" t="str">
        <f t="shared" si="6"/>
        <v>1678</v>
      </c>
      <c r="O16" s="3" t="str">
        <f t="shared" si="7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7" spans="1:15" x14ac:dyDescent="0.3">
      <c r="A17" s="4">
        <v>16</v>
      </c>
      <c r="B17" s="3" t="s">
        <v>5</v>
      </c>
      <c r="C17" s="3" t="s">
        <v>166</v>
      </c>
      <c r="D17" s="3" t="s">
        <v>190</v>
      </c>
      <c r="E17" s="3" t="s">
        <v>196</v>
      </c>
      <c r="F17" s="3" t="s">
        <v>169</v>
      </c>
      <c r="H17" s="3" t="str">
        <f t="shared" si="0"/>
        <v>2025-05-06</v>
      </c>
      <c r="I17" s="3">
        <f t="shared" si="1"/>
        <v>68</v>
      </c>
      <c r="J17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17" s="3">
        <f t="shared" si="3"/>
        <v>11</v>
      </c>
      <c r="L17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17" s="3">
        <f t="shared" si="5"/>
        <v>5</v>
      </c>
      <c r="N17" s="3" t="str">
        <f t="shared" si="6"/>
        <v>1678</v>
      </c>
      <c r="O17" s="3" t="str">
        <f t="shared" si="7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8" spans="1:15" x14ac:dyDescent="0.3">
      <c r="A18" s="4">
        <v>17</v>
      </c>
      <c r="B18" s="3" t="s">
        <v>5</v>
      </c>
      <c r="C18" s="3" t="s">
        <v>166</v>
      </c>
      <c r="D18" s="3" t="s">
        <v>190</v>
      </c>
      <c r="E18" s="3" t="s">
        <v>197</v>
      </c>
      <c r="F18" s="3" t="s">
        <v>169</v>
      </c>
      <c r="H18" s="3" t="str">
        <f t="shared" si="0"/>
        <v>2025-05-06</v>
      </c>
      <c r="I18" s="3">
        <f t="shared" si="1"/>
        <v>68</v>
      </c>
      <c r="J18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18" s="3">
        <f t="shared" si="3"/>
        <v>11</v>
      </c>
      <c r="L18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18" s="3">
        <f t="shared" si="5"/>
        <v>5</v>
      </c>
      <c r="N18" s="3" t="str">
        <f t="shared" si="6"/>
        <v>1678</v>
      </c>
      <c r="O18" s="3" t="str">
        <f t="shared" si="7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9" spans="1:15" x14ac:dyDescent="0.3">
      <c r="A19" s="4">
        <v>18</v>
      </c>
      <c r="B19" s="3" t="s">
        <v>5</v>
      </c>
      <c r="C19" s="3" t="s">
        <v>166</v>
      </c>
      <c r="D19" s="3" t="s">
        <v>188</v>
      </c>
      <c r="E19" s="3" t="s">
        <v>198</v>
      </c>
      <c r="F19" s="3" t="s">
        <v>169</v>
      </c>
      <c r="H19" s="3" t="str">
        <f t="shared" si="0"/>
        <v>2025-05-03</v>
      </c>
      <c r="I19" s="3">
        <f t="shared" si="1"/>
        <v>68</v>
      </c>
      <c r="J19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19" s="3">
        <f t="shared" si="3"/>
        <v>11</v>
      </c>
      <c r="L19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19" s="3">
        <f t="shared" si="5"/>
        <v>5</v>
      </c>
      <c r="N19" s="3" t="str">
        <f t="shared" si="6"/>
        <v>1678</v>
      </c>
      <c r="O19" s="3" t="str">
        <f t="shared" si="7"/>
        <v>https://www.biva.mx/empresas/emisoras_inscritas/emisoras_inscritas?emisora_id=1678&amp;tipoInformacion=null&amp;tipoDocumento=null&amp;fechaInicio=2025-05-03&amp;fechaFin=2025-05-03&amp;periodo=null&amp;ejercicio=null&amp;tipo=null&amp;subTab=2&amp;biva=null&amp;canceladas=false&amp;page=1</v>
      </c>
    </row>
    <row r="20" spans="1:15" x14ac:dyDescent="0.3">
      <c r="A20" s="4">
        <v>19</v>
      </c>
      <c r="B20" s="3" t="s">
        <v>5</v>
      </c>
      <c r="C20" s="3" t="s">
        <v>166</v>
      </c>
      <c r="D20" s="3" t="s">
        <v>199</v>
      </c>
      <c r="E20" s="3" t="s">
        <v>177</v>
      </c>
      <c r="F20" s="3" t="s">
        <v>169</v>
      </c>
      <c r="H20" s="3" t="str">
        <f t="shared" si="0"/>
        <v>2025-04-14</v>
      </c>
      <c r="I20" s="3">
        <f t="shared" si="1"/>
        <v>68</v>
      </c>
      <c r="J20" s="3" t="str">
        <f t="shared" si="2"/>
        <v>emisora_id=1678&amp;tipoInformacion=null&amp;tipoDocumento=null&amp;fechaInicio=2025-05-13&amp;fechaFin=2025-05-13&amp;periodo=null&amp;ejercicio=null&amp;tipo=null&amp;subTab=2&amp;biva=null&amp;canceladas=false&amp;page=1</v>
      </c>
      <c r="K20" s="3">
        <f t="shared" si="3"/>
        <v>11</v>
      </c>
      <c r="L20" s="3" t="str">
        <f t="shared" si="4"/>
        <v>1678&amp;tipoInformacion=null&amp;tipoDocumento=null&amp;fechaInicio=2025-05-13&amp;fechaFin=2025-05-13&amp;periodo=null&amp;ejercicio=null&amp;tipo=null&amp;subTab=2&amp;biva=null&amp;canceladas=false&amp;page=1</v>
      </c>
      <c r="M20" s="3">
        <f t="shared" si="5"/>
        <v>5</v>
      </c>
      <c r="N20" s="3" t="str">
        <f t="shared" si="6"/>
        <v>1678</v>
      </c>
      <c r="O20" s="3" t="str">
        <f t="shared" si="7"/>
        <v>https://www.biva.mx/empresas/emisoras_inscritas/emisoras_inscritas?emisora_id=1678&amp;tipoInformacion=null&amp;tipoDocumento=null&amp;fechaInicio=2025-04-14&amp;fechaFin=2025-04-14&amp;periodo=null&amp;ejercicio=null&amp;tipo=null&amp;subTab=2&amp;biva=null&amp;canceladas=false&amp;page=1</v>
      </c>
    </row>
    <row r="21" spans="1:15" x14ac:dyDescent="0.3">
      <c r="A21" s="4">
        <v>1</v>
      </c>
      <c r="B21" s="3" t="s">
        <v>8</v>
      </c>
      <c r="C21" s="3" t="s">
        <v>166</v>
      </c>
      <c r="D21" s="3" t="s">
        <v>200</v>
      </c>
      <c r="E21" s="3" t="s">
        <v>201</v>
      </c>
      <c r="F21" s="3" t="s">
        <v>202</v>
      </c>
      <c r="H21" s="3" t="str">
        <f t="shared" si="0"/>
        <v>2025-05-05</v>
      </c>
      <c r="I21" s="3">
        <f t="shared" si="1"/>
        <v>68</v>
      </c>
      <c r="J21" s="3" t="str">
        <f t="shared" si="2"/>
        <v>emisora_id=5888&amp;tipoInformacion=null&amp;tipoDocumento=null&amp;fechaInicio=2025-05-13&amp;fechaFin=2025-05-13&amp;periodo=null&amp;ejercicio=null&amp;tipo=null&amp;subTab=2&amp;biva=null&amp;canceladas=false&amp;page=1</v>
      </c>
      <c r="K21" s="3">
        <f t="shared" si="3"/>
        <v>11</v>
      </c>
      <c r="L21" s="3" t="str">
        <f t="shared" si="4"/>
        <v>5888&amp;tipoInformacion=null&amp;tipoDocumento=null&amp;fechaInicio=2025-05-13&amp;fechaFin=2025-05-13&amp;periodo=null&amp;ejercicio=null&amp;tipo=null&amp;subTab=2&amp;biva=null&amp;canceladas=false&amp;page=1</v>
      </c>
      <c r="M21" s="3">
        <f t="shared" si="5"/>
        <v>5</v>
      </c>
      <c r="N21" s="3" t="str">
        <f t="shared" si="6"/>
        <v>5888</v>
      </c>
      <c r="O21" s="3" t="str">
        <f t="shared" si="7"/>
        <v>https://www.biva.mx/empresas/emisoras_inscritas/emisoras_inscritas?emisora_id=5888&amp;tipoInformacion=null&amp;tipoDocumento=null&amp;fechaInicio=2025-05-05&amp;fechaFin=2025-05-05&amp;periodo=null&amp;ejercicio=null&amp;tipo=null&amp;subTab=2&amp;biva=null&amp;canceladas=false&amp;page=1</v>
      </c>
    </row>
    <row r="22" spans="1:15" x14ac:dyDescent="0.3">
      <c r="A22" s="4">
        <v>2</v>
      </c>
      <c r="B22" s="3" t="s">
        <v>8</v>
      </c>
      <c r="C22" s="3" t="s">
        <v>166</v>
      </c>
      <c r="D22" s="3" t="s">
        <v>178</v>
      </c>
      <c r="E22" s="3" t="s">
        <v>203</v>
      </c>
      <c r="F22" s="3" t="s">
        <v>202</v>
      </c>
      <c r="H22" s="3" t="str">
        <f t="shared" si="0"/>
        <v>2025-04-30</v>
      </c>
      <c r="I22" s="3">
        <f t="shared" si="1"/>
        <v>68</v>
      </c>
      <c r="J22" s="3" t="str">
        <f t="shared" si="2"/>
        <v>emisora_id=5888&amp;tipoInformacion=null&amp;tipoDocumento=null&amp;fechaInicio=2025-05-13&amp;fechaFin=2025-05-13&amp;periodo=null&amp;ejercicio=null&amp;tipo=null&amp;subTab=2&amp;biva=null&amp;canceladas=false&amp;page=1</v>
      </c>
      <c r="K22" s="3">
        <f t="shared" si="3"/>
        <v>11</v>
      </c>
      <c r="L22" s="3" t="str">
        <f t="shared" si="4"/>
        <v>5888&amp;tipoInformacion=null&amp;tipoDocumento=null&amp;fechaInicio=2025-05-13&amp;fechaFin=2025-05-13&amp;periodo=null&amp;ejercicio=null&amp;tipo=null&amp;subTab=2&amp;biva=null&amp;canceladas=false&amp;page=1</v>
      </c>
      <c r="M22" s="3">
        <f t="shared" si="5"/>
        <v>5</v>
      </c>
      <c r="N22" s="3" t="str">
        <f t="shared" si="6"/>
        <v>5888</v>
      </c>
      <c r="O22" s="3" t="str">
        <f t="shared" si="7"/>
        <v>https://www.biva.mx/empresas/emisoras_inscritas/emisoras_inscritas?emisora_id=5888&amp;tipoInformacion=null&amp;tipoDocumento=null&amp;fechaInicio=2025-04-30&amp;fechaFin=2025-04-30&amp;periodo=null&amp;ejercicio=null&amp;tipo=null&amp;subTab=2&amp;biva=null&amp;canceladas=false&amp;page=1</v>
      </c>
    </row>
    <row r="23" spans="1:15" x14ac:dyDescent="0.3">
      <c r="A23" s="4">
        <v>3</v>
      </c>
      <c r="B23" s="3" t="s">
        <v>8</v>
      </c>
      <c r="C23" s="3" t="s">
        <v>166</v>
      </c>
      <c r="D23" s="3" t="s">
        <v>178</v>
      </c>
      <c r="E23" s="3" t="s">
        <v>204</v>
      </c>
      <c r="F23" s="3" t="s">
        <v>202</v>
      </c>
      <c r="H23" s="3" t="str">
        <f t="shared" si="0"/>
        <v>2025-04-30</v>
      </c>
      <c r="I23" s="3">
        <f t="shared" si="1"/>
        <v>68</v>
      </c>
      <c r="J23" s="3" t="str">
        <f t="shared" si="2"/>
        <v>emisora_id=5888&amp;tipoInformacion=null&amp;tipoDocumento=null&amp;fechaInicio=2025-05-13&amp;fechaFin=2025-05-13&amp;periodo=null&amp;ejercicio=null&amp;tipo=null&amp;subTab=2&amp;biva=null&amp;canceladas=false&amp;page=1</v>
      </c>
      <c r="K23" s="3">
        <f t="shared" si="3"/>
        <v>11</v>
      </c>
      <c r="L23" s="3" t="str">
        <f t="shared" si="4"/>
        <v>5888&amp;tipoInformacion=null&amp;tipoDocumento=null&amp;fechaInicio=2025-05-13&amp;fechaFin=2025-05-13&amp;periodo=null&amp;ejercicio=null&amp;tipo=null&amp;subTab=2&amp;biva=null&amp;canceladas=false&amp;page=1</v>
      </c>
      <c r="M23" s="3">
        <f t="shared" si="5"/>
        <v>5</v>
      </c>
      <c r="N23" s="3" t="str">
        <f t="shared" si="6"/>
        <v>5888</v>
      </c>
      <c r="O23" s="3" t="str">
        <f t="shared" si="7"/>
        <v>https://www.biva.mx/empresas/emisoras_inscritas/emisoras_inscritas?emisora_id=5888&amp;tipoInformacion=null&amp;tipoDocumento=null&amp;fechaInicio=2025-04-30&amp;fechaFin=2025-04-30&amp;periodo=null&amp;ejercicio=null&amp;tipo=null&amp;subTab=2&amp;biva=null&amp;canceladas=false&amp;page=1</v>
      </c>
    </row>
    <row r="24" spans="1:15" x14ac:dyDescent="0.3">
      <c r="A24" s="4">
        <v>4</v>
      </c>
      <c r="B24" s="3" t="s">
        <v>8</v>
      </c>
      <c r="C24" s="3" t="s">
        <v>166</v>
      </c>
      <c r="D24" s="3" t="s">
        <v>205</v>
      </c>
      <c r="E24" s="3" t="s">
        <v>206</v>
      </c>
      <c r="F24" s="3" t="s">
        <v>202</v>
      </c>
      <c r="H24" s="3" t="str">
        <f t="shared" si="0"/>
        <v>2025-04-29</v>
      </c>
      <c r="I24" s="3">
        <f t="shared" si="1"/>
        <v>68</v>
      </c>
      <c r="J24" s="3" t="str">
        <f t="shared" si="2"/>
        <v>emisora_id=5888&amp;tipoInformacion=null&amp;tipoDocumento=null&amp;fechaInicio=2025-05-13&amp;fechaFin=2025-05-13&amp;periodo=null&amp;ejercicio=null&amp;tipo=null&amp;subTab=2&amp;biva=null&amp;canceladas=false&amp;page=1</v>
      </c>
      <c r="K24" s="3">
        <f t="shared" si="3"/>
        <v>11</v>
      </c>
      <c r="L24" s="3" t="str">
        <f t="shared" si="4"/>
        <v>5888&amp;tipoInformacion=null&amp;tipoDocumento=null&amp;fechaInicio=2025-05-13&amp;fechaFin=2025-05-13&amp;periodo=null&amp;ejercicio=null&amp;tipo=null&amp;subTab=2&amp;biva=null&amp;canceladas=false&amp;page=1</v>
      </c>
      <c r="M24" s="3">
        <f t="shared" si="5"/>
        <v>5</v>
      </c>
      <c r="N24" s="3" t="str">
        <f t="shared" si="6"/>
        <v>5888</v>
      </c>
      <c r="O24" s="3" t="str">
        <f t="shared" si="7"/>
        <v>https://www.biva.mx/empresas/emisoras_inscritas/emisoras_inscritas?emisora_id=5888&amp;tipoInformacion=null&amp;tipoDocumento=null&amp;fechaInicio=2025-04-29&amp;fechaFin=2025-04-29&amp;periodo=null&amp;ejercicio=null&amp;tipo=null&amp;subTab=2&amp;biva=null&amp;canceladas=false&amp;page=1</v>
      </c>
    </row>
    <row r="25" spans="1:15" x14ac:dyDescent="0.3">
      <c r="A25" s="4">
        <v>5</v>
      </c>
      <c r="B25" s="3" t="s">
        <v>8</v>
      </c>
      <c r="C25" s="3" t="s">
        <v>166</v>
      </c>
      <c r="D25" s="3" t="s">
        <v>207</v>
      </c>
      <c r="E25" s="3" t="s">
        <v>208</v>
      </c>
      <c r="F25" s="3" t="s">
        <v>202</v>
      </c>
      <c r="H25" s="3" t="str">
        <f t="shared" si="0"/>
        <v>2025-04-28</v>
      </c>
      <c r="I25" s="3">
        <f t="shared" si="1"/>
        <v>68</v>
      </c>
      <c r="J25" s="3" t="str">
        <f t="shared" si="2"/>
        <v>emisora_id=5888&amp;tipoInformacion=null&amp;tipoDocumento=null&amp;fechaInicio=2025-05-13&amp;fechaFin=2025-05-13&amp;periodo=null&amp;ejercicio=null&amp;tipo=null&amp;subTab=2&amp;biva=null&amp;canceladas=false&amp;page=1</v>
      </c>
      <c r="K25" s="3">
        <f t="shared" si="3"/>
        <v>11</v>
      </c>
      <c r="L25" s="3" t="str">
        <f t="shared" si="4"/>
        <v>5888&amp;tipoInformacion=null&amp;tipoDocumento=null&amp;fechaInicio=2025-05-13&amp;fechaFin=2025-05-13&amp;periodo=null&amp;ejercicio=null&amp;tipo=null&amp;subTab=2&amp;biva=null&amp;canceladas=false&amp;page=1</v>
      </c>
      <c r="M25" s="3">
        <f t="shared" si="5"/>
        <v>5</v>
      </c>
      <c r="N25" s="3" t="str">
        <f t="shared" si="6"/>
        <v>5888</v>
      </c>
      <c r="O25" s="3" t="str">
        <f t="shared" si="7"/>
        <v>https://www.biva.mx/empresas/emisoras_inscritas/emisoras_inscritas?emisora_id=5888&amp;tipoInformacion=null&amp;tipoDocumento=null&amp;fechaInicio=2025-04-28&amp;fechaFin=2025-04-28&amp;periodo=null&amp;ejercicio=null&amp;tipo=null&amp;subTab=2&amp;biva=null&amp;canceladas=false&amp;page=1</v>
      </c>
    </row>
    <row r="26" spans="1:15" x14ac:dyDescent="0.3">
      <c r="A26" s="4">
        <v>6</v>
      </c>
      <c r="B26" s="3" t="s">
        <v>8</v>
      </c>
      <c r="C26" s="3" t="s">
        <v>166</v>
      </c>
      <c r="D26" s="3" t="s">
        <v>207</v>
      </c>
      <c r="E26" s="3" t="s">
        <v>209</v>
      </c>
      <c r="F26" s="3" t="s">
        <v>202</v>
      </c>
      <c r="H26" s="3" t="str">
        <f t="shared" si="0"/>
        <v>2025-04-28</v>
      </c>
      <c r="I26" s="3">
        <f t="shared" si="1"/>
        <v>68</v>
      </c>
      <c r="J26" s="3" t="str">
        <f t="shared" si="2"/>
        <v>emisora_id=5888&amp;tipoInformacion=null&amp;tipoDocumento=null&amp;fechaInicio=2025-05-13&amp;fechaFin=2025-05-13&amp;periodo=null&amp;ejercicio=null&amp;tipo=null&amp;subTab=2&amp;biva=null&amp;canceladas=false&amp;page=1</v>
      </c>
      <c r="K26" s="3">
        <f t="shared" si="3"/>
        <v>11</v>
      </c>
      <c r="L26" s="3" t="str">
        <f t="shared" si="4"/>
        <v>5888&amp;tipoInformacion=null&amp;tipoDocumento=null&amp;fechaInicio=2025-05-13&amp;fechaFin=2025-05-13&amp;periodo=null&amp;ejercicio=null&amp;tipo=null&amp;subTab=2&amp;biva=null&amp;canceladas=false&amp;page=1</v>
      </c>
      <c r="M26" s="3">
        <f t="shared" si="5"/>
        <v>5</v>
      </c>
      <c r="N26" s="3" t="str">
        <f t="shared" si="6"/>
        <v>5888</v>
      </c>
      <c r="O26" s="3" t="str">
        <f t="shared" si="7"/>
        <v>https://www.biva.mx/empresas/emisoras_inscritas/emisoras_inscritas?emisora_id=5888&amp;tipoInformacion=null&amp;tipoDocumento=null&amp;fechaInicio=2025-04-28&amp;fechaFin=2025-04-28&amp;periodo=null&amp;ejercicio=null&amp;tipo=null&amp;subTab=2&amp;biva=null&amp;canceladas=false&amp;page=1</v>
      </c>
    </row>
    <row r="27" spans="1:15" x14ac:dyDescent="0.3">
      <c r="A27" s="4">
        <v>7</v>
      </c>
      <c r="B27" s="3" t="s">
        <v>8</v>
      </c>
      <c r="C27" s="3" t="s">
        <v>166</v>
      </c>
      <c r="D27" s="3" t="s">
        <v>210</v>
      </c>
      <c r="E27" s="3" t="s">
        <v>211</v>
      </c>
      <c r="F27" s="3" t="s">
        <v>202</v>
      </c>
      <c r="H27" s="3" t="str">
        <f t="shared" si="0"/>
        <v>2025-04-25</v>
      </c>
      <c r="I27" s="3">
        <f t="shared" si="1"/>
        <v>68</v>
      </c>
      <c r="J27" s="3" t="str">
        <f t="shared" si="2"/>
        <v>emisora_id=5888&amp;tipoInformacion=null&amp;tipoDocumento=null&amp;fechaInicio=2025-05-13&amp;fechaFin=2025-05-13&amp;periodo=null&amp;ejercicio=null&amp;tipo=null&amp;subTab=2&amp;biva=null&amp;canceladas=false&amp;page=1</v>
      </c>
      <c r="K27" s="3">
        <f t="shared" si="3"/>
        <v>11</v>
      </c>
      <c r="L27" s="3" t="str">
        <f t="shared" si="4"/>
        <v>5888&amp;tipoInformacion=null&amp;tipoDocumento=null&amp;fechaInicio=2025-05-13&amp;fechaFin=2025-05-13&amp;periodo=null&amp;ejercicio=null&amp;tipo=null&amp;subTab=2&amp;biva=null&amp;canceladas=false&amp;page=1</v>
      </c>
      <c r="M27" s="3">
        <f t="shared" si="5"/>
        <v>5</v>
      </c>
      <c r="N27" s="3" t="str">
        <f t="shared" si="6"/>
        <v>5888</v>
      </c>
      <c r="O27" s="3" t="str">
        <f t="shared" si="7"/>
        <v>https://www.biva.mx/empresas/emisoras_inscritas/emisoras_inscritas?emisora_id=5888&amp;tipoInformacion=null&amp;tipoDocumento=null&amp;fechaInicio=2025-04-25&amp;fechaFin=2025-04-25&amp;periodo=null&amp;ejercicio=null&amp;tipo=null&amp;subTab=2&amp;biva=null&amp;canceladas=false&amp;page=1</v>
      </c>
    </row>
    <row r="28" spans="1:15" x14ac:dyDescent="0.3">
      <c r="A28" s="4">
        <v>8</v>
      </c>
      <c r="B28" s="3" t="s">
        <v>8</v>
      </c>
      <c r="C28" s="3" t="s">
        <v>166</v>
      </c>
      <c r="D28" s="3" t="s">
        <v>210</v>
      </c>
      <c r="E28" s="3" t="s">
        <v>212</v>
      </c>
      <c r="F28" s="3" t="s">
        <v>202</v>
      </c>
      <c r="H28" s="3" t="str">
        <f t="shared" si="0"/>
        <v>2025-04-25</v>
      </c>
      <c r="I28" s="3">
        <f t="shared" si="1"/>
        <v>68</v>
      </c>
      <c r="J28" s="3" t="str">
        <f t="shared" si="2"/>
        <v>emisora_id=5888&amp;tipoInformacion=null&amp;tipoDocumento=null&amp;fechaInicio=2025-05-13&amp;fechaFin=2025-05-13&amp;periodo=null&amp;ejercicio=null&amp;tipo=null&amp;subTab=2&amp;biva=null&amp;canceladas=false&amp;page=1</v>
      </c>
      <c r="K28" s="3">
        <f t="shared" si="3"/>
        <v>11</v>
      </c>
      <c r="L28" s="3" t="str">
        <f t="shared" si="4"/>
        <v>5888&amp;tipoInformacion=null&amp;tipoDocumento=null&amp;fechaInicio=2025-05-13&amp;fechaFin=2025-05-13&amp;periodo=null&amp;ejercicio=null&amp;tipo=null&amp;subTab=2&amp;biva=null&amp;canceladas=false&amp;page=1</v>
      </c>
      <c r="M28" s="3">
        <f t="shared" si="5"/>
        <v>5</v>
      </c>
      <c r="N28" s="3" t="str">
        <f t="shared" si="6"/>
        <v>5888</v>
      </c>
      <c r="O28" s="3" t="str">
        <f t="shared" si="7"/>
        <v>https://www.biva.mx/empresas/emisoras_inscritas/emisoras_inscritas?emisora_id=5888&amp;tipoInformacion=null&amp;tipoDocumento=null&amp;fechaInicio=2025-04-25&amp;fechaFin=2025-04-25&amp;periodo=null&amp;ejercicio=null&amp;tipo=null&amp;subTab=2&amp;biva=null&amp;canceladas=false&amp;page=1</v>
      </c>
    </row>
    <row r="29" spans="1:15" x14ac:dyDescent="0.3">
      <c r="A29" s="4">
        <v>9</v>
      </c>
      <c r="B29" s="3" t="s">
        <v>8</v>
      </c>
      <c r="C29" s="3" t="s">
        <v>166</v>
      </c>
      <c r="D29" s="3" t="s">
        <v>210</v>
      </c>
      <c r="E29" s="3" t="s">
        <v>213</v>
      </c>
      <c r="F29" s="3" t="s">
        <v>202</v>
      </c>
      <c r="H29" s="3" t="str">
        <f t="shared" si="0"/>
        <v>2025-04-25</v>
      </c>
      <c r="I29" s="3">
        <f t="shared" si="1"/>
        <v>68</v>
      </c>
      <c r="J29" s="3" t="str">
        <f t="shared" si="2"/>
        <v>emisora_id=5888&amp;tipoInformacion=null&amp;tipoDocumento=null&amp;fechaInicio=2025-05-13&amp;fechaFin=2025-05-13&amp;periodo=null&amp;ejercicio=null&amp;tipo=null&amp;subTab=2&amp;biva=null&amp;canceladas=false&amp;page=1</v>
      </c>
      <c r="K29" s="3">
        <f t="shared" si="3"/>
        <v>11</v>
      </c>
      <c r="L29" s="3" t="str">
        <f t="shared" si="4"/>
        <v>5888&amp;tipoInformacion=null&amp;tipoDocumento=null&amp;fechaInicio=2025-05-13&amp;fechaFin=2025-05-13&amp;periodo=null&amp;ejercicio=null&amp;tipo=null&amp;subTab=2&amp;biva=null&amp;canceladas=false&amp;page=1</v>
      </c>
      <c r="M29" s="3">
        <f t="shared" si="5"/>
        <v>5</v>
      </c>
      <c r="N29" s="3" t="str">
        <f t="shared" si="6"/>
        <v>5888</v>
      </c>
      <c r="O29" s="3" t="str">
        <f t="shared" si="7"/>
        <v>https://www.biva.mx/empresas/emisoras_inscritas/emisoras_inscritas?emisora_id=5888&amp;tipoInformacion=null&amp;tipoDocumento=null&amp;fechaInicio=2025-04-25&amp;fechaFin=2025-04-25&amp;periodo=null&amp;ejercicio=null&amp;tipo=null&amp;subTab=2&amp;biva=null&amp;canceladas=false&amp;page=1</v>
      </c>
    </row>
    <row r="30" spans="1:15" x14ac:dyDescent="0.3">
      <c r="A30" s="4">
        <v>10</v>
      </c>
      <c r="B30" s="3" t="s">
        <v>8</v>
      </c>
      <c r="C30" s="3" t="s">
        <v>166</v>
      </c>
      <c r="D30" s="3" t="s">
        <v>174</v>
      </c>
      <c r="E30" s="3" t="s">
        <v>214</v>
      </c>
      <c r="F30" s="3" t="s">
        <v>202</v>
      </c>
      <c r="H30" s="3" t="str">
        <f t="shared" si="0"/>
        <v>2025-04-11</v>
      </c>
      <c r="I30" s="3">
        <f t="shared" si="1"/>
        <v>68</v>
      </c>
      <c r="J30" s="3" t="str">
        <f t="shared" si="2"/>
        <v>emisora_id=5888&amp;tipoInformacion=null&amp;tipoDocumento=null&amp;fechaInicio=2025-05-13&amp;fechaFin=2025-05-13&amp;periodo=null&amp;ejercicio=null&amp;tipo=null&amp;subTab=2&amp;biva=null&amp;canceladas=false&amp;page=1</v>
      </c>
      <c r="K30" s="3">
        <f t="shared" si="3"/>
        <v>11</v>
      </c>
      <c r="L30" s="3" t="str">
        <f t="shared" si="4"/>
        <v>5888&amp;tipoInformacion=null&amp;tipoDocumento=null&amp;fechaInicio=2025-05-13&amp;fechaFin=2025-05-13&amp;periodo=null&amp;ejercicio=null&amp;tipo=null&amp;subTab=2&amp;biva=null&amp;canceladas=false&amp;page=1</v>
      </c>
      <c r="M30" s="3">
        <f t="shared" si="5"/>
        <v>5</v>
      </c>
      <c r="N30" s="3" t="str">
        <f t="shared" si="6"/>
        <v>5888</v>
      </c>
      <c r="O30" s="3" t="str">
        <f t="shared" si="7"/>
        <v>https://www.biva.mx/empresas/emisoras_inscritas/emisoras_inscritas?emisora_id=5888&amp;tipoInformacion=null&amp;tipoDocumento=null&amp;fechaInicio=2025-04-11&amp;fechaFin=2025-04-11&amp;periodo=null&amp;ejercicio=null&amp;tipo=null&amp;subTab=2&amp;biva=null&amp;canceladas=false&amp;page=1</v>
      </c>
    </row>
    <row r="31" spans="1:15" x14ac:dyDescent="0.3">
      <c r="A31" s="4">
        <v>1</v>
      </c>
      <c r="B31" s="3" t="s">
        <v>12</v>
      </c>
      <c r="C31" s="3" t="s">
        <v>166</v>
      </c>
      <c r="D31" s="3" t="s">
        <v>190</v>
      </c>
      <c r="E31" s="3" t="s">
        <v>215</v>
      </c>
      <c r="F31" s="3" t="s">
        <v>216</v>
      </c>
      <c r="H31" s="3" t="str">
        <f t="shared" si="0"/>
        <v>2025-05-06</v>
      </c>
      <c r="I31" s="3">
        <f t="shared" si="1"/>
        <v>68</v>
      </c>
      <c r="J31" s="3" t="str">
        <f t="shared" si="2"/>
        <v>emisora_id=1890&amp;tipoInformacion=null&amp;tipoDocumento=null&amp;fechaInicio=2025-05-13&amp;fechaFin=2025-05-13&amp;periodo=null&amp;ejercicio=null&amp;tipo=null&amp;subTab=2&amp;biva=null&amp;canceladas=false&amp;page=1</v>
      </c>
      <c r="K31" s="3">
        <f t="shared" si="3"/>
        <v>11</v>
      </c>
      <c r="L31" s="3" t="str">
        <f t="shared" si="4"/>
        <v>1890&amp;tipoInformacion=null&amp;tipoDocumento=null&amp;fechaInicio=2025-05-13&amp;fechaFin=2025-05-13&amp;periodo=null&amp;ejercicio=null&amp;tipo=null&amp;subTab=2&amp;biva=null&amp;canceladas=false&amp;page=1</v>
      </c>
      <c r="M31" s="3">
        <f t="shared" si="5"/>
        <v>5</v>
      </c>
      <c r="N31" s="3" t="str">
        <f t="shared" si="6"/>
        <v>1890</v>
      </c>
      <c r="O31" s="3" t="str">
        <f t="shared" si="7"/>
        <v>https://www.biva.mx/empresas/emisoras_inscritas/emisoras_inscritas?emisora_id=1890&amp;tipoInformacion=null&amp;tipoDocumento=null&amp;fechaInicio=2025-05-06&amp;fechaFin=2025-05-06&amp;periodo=null&amp;ejercicio=null&amp;tipo=null&amp;subTab=2&amp;biva=null&amp;canceladas=false&amp;page=1</v>
      </c>
    </row>
    <row r="32" spans="1:15" x14ac:dyDescent="0.3">
      <c r="A32" s="4">
        <v>2</v>
      </c>
      <c r="B32" s="3" t="s">
        <v>12</v>
      </c>
      <c r="C32" s="3" t="s">
        <v>166</v>
      </c>
      <c r="D32" s="3" t="s">
        <v>178</v>
      </c>
      <c r="E32" s="3" t="s">
        <v>217</v>
      </c>
      <c r="F32" s="3" t="s">
        <v>216</v>
      </c>
      <c r="H32" s="3" t="str">
        <f t="shared" si="0"/>
        <v>2025-04-30</v>
      </c>
      <c r="I32" s="3">
        <f t="shared" si="1"/>
        <v>68</v>
      </c>
      <c r="J32" s="3" t="str">
        <f t="shared" si="2"/>
        <v>emisora_id=1890&amp;tipoInformacion=null&amp;tipoDocumento=null&amp;fechaInicio=2025-05-13&amp;fechaFin=2025-05-13&amp;periodo=null&amp;ejercicio=null&amp;tipo=null&amp;subTab=2&amp;biva=null&amp;canceladas=false&amp;page=1</v>
      </c>
      <c r="K32" s="3">
        <f t="shared" si="3"/>
        <v>11</v>
      </c>
      <c r="L32" s="3" t="str">
        <f t="shared" si="4"/>
        <v>1890&amp;tipoInformacion=null&amp;tipoDocumento=null&amp;fechaInicio=2025-05-13&amp;fechaFin=2025-05-13&amp;periodo=null&amp;ejercicio=null&amp;tipo=null&amp;subTab=2&amp;biva=null&amp;canceladas=false&amp;page=1</v>
      </c>
      <c r="M32" s="3">
        <f t="shared" si="5"/>
        <v>5</v>
      </c>
      <c r="N32" s="3" t="str">
        <f t="shared" si="6"/>
        <v>1890</v>
      </c>
      <c r="O32" s="3" t="str">
        <f t="shared" si="7"/>
        <v>https://www.biva.mx/empresas/emisoras_inscritas/emisoras_inscritas?emisora_id=1890&amp;tipoInformacion=null&amp;tipoDocumento=null&amp;fechaInicio=2025-04-30&amp;fechaFin=2025-04-30&amp;periodo=null&amp;ejercicio=null&amp;tipo=null&amp;subTab=2&amp;biva=null&amp;canceladas=false&amp;page=1</v>
      </c>
    </row>
    <row r="33" spans="1:15" x14ac:dyDescent="0.3">
      <c r="A33" s="4">
        <v>3</v>
      </c>
      <c r="B33" s="3" t="s">
        <v>12</v>
      </c>
      <c r="C33" s="3" t="s">
        <v>166</v>
      </c>
      <c r="D33" s="3" t="s">
        <v>207</v>
      </c>
      <c r="E33" s="3" t="s">
        <v>218</v>
      </c>
      <c r="F33" s="3" t="s">
        <v>216</v>
      </c>
      <c r="H33" s="3" t="str">
        <f t="shared" si="0"/>
        <v>2025-04-28</v>
      </c>
      <c r="I33" s="3">
        <f t="shared" si="1"/>
        <v>68</v>
      </c>
      <c r="J33" s="3" t="str">
        <f t="shared" si="2"/>
        <v>emisora_id=1890&amp;tipoInformacion=null&amp;tipoDocumento=null&amp;fechaInicio=2025-05-13&amp;fechaFin=2025-05-13&amp;periodo=null&amp;ejercicio=null&amp;tipo=null&amp;subTab=2&amp;biva=null&amp;canceladas=false&amp;page=1</v>
      </c>
      <c r="K33" s="3">
        <f t="shared" si="3"/>
        <v>11</v>
      </c>
      <c r="L33" s="3" t="str">
        <f t="shared" si="4"/>
        <v>1890&amp;tipoInformacion=null&amp;tipoDocumento=null&amp;fechaInicio=2025-05-13&amp;fechaFin=2025-05-13&amp;periodo=null&amp;ejercicio=null&amp;tipo=null&amp;subTab=2&amp;biva=null&amp;canceladas=false&amp;page=1</v>
      </c>
      <c r="M33" s="3">
        <f t="shared" si="5"/>
        <v>5</v>
      </c>
      <c r="N33" s="3" t="str">
        <f t="shared" si="6"/>
        <v>1890</v>
      </c>
      <c r="O33" s="3" t="str">
        <f t="shared" si="7"/>
        <v>https://www.biva.mx/empresas/emisoras_inscritas/emisoras_inscritas?emisora_id=1890&amp;tipoInformacion=null&amp;tipoDocumento=null&amp;fechaInicio=2025-04-28&amp;fechaFin=2025-04-28&amp;periodo=null&amp;ejercicio=null&amp;tipo=null&amp;subTab=2&amp;biva=null&amp;canceladas=false&amp;page=1</v>
      </c>
    </row>
    <row r="34" spans="1:15" x14ac:dyDescent="0.3">
      <c r="A34" s="4">
        <v>1</v>
      </c>
      <c r="B34" s="3" t="s">
        <v>13</v>
      </c>
      <c r="C34" s="3" t="s">
        <v>166</v>
      </c>
      <c r="D34" s="3" t="s">
        <v>178</v>
      </c>
      <c r="E34" s="3" t="s">
        <v>184</v>
      </c>
      <c r="F34" s="3" t="s">
        <v>219</v>
      </c>
      <c r="H34" s="3" t="str">
        <f t="shared" si="0"/>
        <v>2025-04-30</v>
      </c>
      <c r="I34" s="3">
        <f t="shared" si="1"/>
        <v>68</v>
      </c>
      <c r="J34" s="3" t="str">
        <f t="shared" si="2"/>
        <v>emisora_id=1700&amp;tipoInformacion=null&amp;tipoDocumento=null&amp;fechaInicio=2025-05-13&amp;fechaFin=2025-05-13&amp;periodo=null&amp;ejercicio=null&amp;tipo=null&amp;subTab=2&amp;biva=null&amp;canceladas=false&amp;page=1</v>
      </c>
      <c r="K34" s="3">
        <f t="shared" si="3"/>
        <v>11</v>
      </c>
      <c r="L34" s="3" t="str">
        <f t="shared" si="4"/>
        <v>1700&amp;tipoInformacion=null&amp;tipoDocumento=null&amp;fechaInicio=2025-05-13&amp;fechaFin=2025-05-13&amp;periodo=null&amp;ejercicio=null&amp;tipo=null&amp;subTab=2&amp;biva=null&amp;canceladas=false&amp;page=1</v>
      </c>
      <c r="M34" s="3">
        <f t="shared" si="5"/>
        <v>5</v>
      </c>
      <c r="N34" s="3" t="str">
        <f t="shared" si="6"/>
        <v>1700</v>
      </c>
      <c r="O34" s="3" t="str">
        <f t="shared" si="7"/>
        <v>https://www.biva.mx/empresas/emisoras_inscritas/emisoras_inscritas?emisora_id=1700&amp;tipoInformacion=null&amp;tipoDocumento=null&amp;fechaInicio=2025-04-30&amp;fechaFin=2025-04-30&amp;periodo=null&amp;ejercicio=null&amp;tipo=null&amp;subTab=2&amp;biva=null&amp;canceladas=false&amp;page=1</v>
      </c>
    </row>
    <row r="35" spans="1:15" x14ac:dyDescent="0.3">
      <c r="A35" s="4">
        <v>2</v>
      </c>
      <c r="B35" s="3" t="s">
        <v>13</v>
      </c>
      <c r="C35" s="3" t="s">
        <v>166</v>
      </c>
      <c r="D35" s="3" t="s">
        <v>210</v>
      </c>
      <c r="E35" s="3" t="s">
        <v>220</v>
      </c>
      <c r="F35" s="3" t="s">
        <v>219</v>
      </c>
      <c r="H35" s="3" t="str">
        <f t="shared" si="0"/>
        <v>2025-04-25</v>
      </c>
      <c r="I35" s="3">
        <f t="shared" si="1"/>
        <v>68</v>
      </c>
      <c r="J35" s="3" t="str">
        <f t="shared" si="2"/>
        <v>emisora_id=1700&amp;tipoInformacion=null&amp;tipoDocumento=null&amp;fechaInicio=2025-05-13&amp;fechaFin=2025-05-13&amp;periodo=null&amp;ejercicio=null&amp;tipo=null&amp;subTab=2&amp;biva=null&amp;canceladas=false&amp;page=1</v>
      </c>
      <c r="K35" s="3">
        <f t="shared" si="3"/>
        <v>11</v>
      </c>
      <c r="L35" s="3" t="str">
        <f t="shared" si="4"/>
        <v>1700&amp;tipoInformacion=null&amp;tipoDocumento=null&amp;fechaInicio=2025-05-13&amp;fechaFin=2025-05-13&amp;periodo=null&amp;ejercicio=null&amp;tipo=null&amp;subTab=2&amp;biva=null&amp;canceladas=false&amp;page=1</v>
      </c>
      <c r="M35" s="3">
        <f t="shared" si="5"/>
        <v>5</v>
      </c>
      <c r="N35" s="3" t="str">
        <f t="shared" si="6"/>
        <v>1700</v>
      </c>
      <c r="O35" s="3" t="str">
        <f t="shared" si="7"/>
        <v>https://www.biva.mx/empresas/emisoras_inscritas/emisoras_inscritas?emisora_id=1700&amp;tipoInformacion=null&amp;tipoDocumento=null&amp;fechaInicio=2025-04-25&amp;fechaFin=2025-04-25&amp;periodo=null&amp;ejercicio=null&amp;tipo=null&amp;subTab=2&amp;biva=null&amp;canceladas=false&amp;page=1</v>
      </c>
    </row>
    <row r="36" spans="1:15" x14ac:dyDescent="0.3">
      <c r="A36" s="4">
        <v>3</v>
      </c>
      <c r="B36" s="3" t="s">
        <v>13</v>
      </c>
      <c r="C36" s="3" t="s">
        <v>166</v>
      </c>
      <c r="D36" s="3" t="s">
        <v>210</v>
      </c>
      <c r="E36" s="3" t="s">
        <v>180</v>
      </c>
      <c r="F36" s="3" t="s">
        <v>219</v>
      </c>
      <c r="H36" s="3" t="str">
        <f t="shared" si="0"/>
        <v>2025-04-25</v>
      </c>
      <c r="I36" s="3">
        <f t="shared" si="1"/>
        <v>68</v>
      </c>
      <c r="J36" s="3" t="str">
        <f t="shared" si="2"/>
        <v>emisora_id=1700&amp;tipoInformacion=null&amp;tipoDocumento=null&amp;fechaInicio=2025-05-13&amp;fechaFin=2025-05-13&amp;periodo=null&amp;ejercicio=null&amp;tipo=null&amp;subTab=2&amp;biva=null&amp;canceladas=false&amp;page=1</v>
      </c>
      <c r="K36" s="3">
        <f t="shared" si="3"/>
        <v>11</v>
      </c>
      <c r="L36" s="3" t="str">
        <f t="shared" si="4"/>
        <v>1700&amp;tipoInformacion=null&amp;tipoDocumento=null&amp;fechaInicio=2025-05-13&amp;fechaFin=2025-05-13&amp;periodo=null&amp;ejercicio=null&amp;tipo=null&amp;subTab=2&amp;biva=null&amp;canceladas=false&amp;page=1</v>
      </c>
      <c r="M36" s="3">
        <f t="shared" si="5"/>
        <v>5</v>
      </c>
      <c r="N36" s="3" t="str">
        <f t="shared" si="6"/>
        <v>1700</v>
      </c>
      <c r="O36" s="3" t="str">
        <f t="shared" si="7"/>
        <v>https://www.biva.mx/empresas/emisoras_inscritas/emisoras_inscritas?emisora_id=1700&amp;tipoInformacion=null&amp;tipoDocumento=null&amp;fechaInicio=2025-04-25&amp;fechaFin=2025-04-25&amp;periodo=null&amp;ejercicio=null&amp;tipo=null&amp;subTab=2&amp;biva=null&amp;canceladas=false&amp;page=1</v>
      </c>
    </row>
    <row r="37" spans="1:15" x14ac:dyDescent="0.3">
      <c r="A37" s="4">
        <v>4</v>
      </c>
      <c r="B37" s="3" t="s">
        <v>13</v>
      </c>
      <c r="C37" s="3" t="s">
        <v>166</v>
      </c>
      <c r="D37" s="3" t="s">
        <v>221</v>
      </c>
      <c r="E37" s="3" t="s">
        <v>222</v>
      </c>
      <c r="F37" s="3" t="s">
        <v>219</v>
      </c>
      <c r="H37" s="3" t="str">
        <f t="shared" si="0"/>
        <v>2025-04-07</v>
      </c>
      <c r="I37" s="3">
        <f t="shared" si="1"/>
        <v>68</v>
      </c>
      <c r="J37" s="3" t="str">
        <f t="shared" si="2"/>
        <v>emisora_id=1700&amp;tipoInformacion=null&amp;tipoDocumento=null&amp;fechaInicio=2025-05-13&amp;fechaFin=2025-05-13&amp;periodo=null&amp;ejercicio=null&amp;tipo=null&amp;subTab=2&amp;biva=null&amp;canceladas=false&amp;page=1</v>
      </c>
      <c r="K37" s="3">
        <f t="shared" si="3"/>
        <v>11</v>
      </c>
      <c r="L37" s="3" t="str">
        <f t="shared" si="4"/>
        <v>1700&amp;tipoInformacion=null&amp;tipoDocumento=null&amp;fechaInicio=2025-05-13&amp;fechaFin=2025-05-13&amp;periodo=null&amp;ejercicio=null&amp;tipo=null&amp;subTab=2&amp;biva=null&amp;canceladas=false&amp;page=1</v>
      </c>
      <c r="M37" s="3">
        <f t="shared" si="5"/>
        <v>5</v>
      </c>
      <c r="N37" s="3" t="str">
        <f t="shared" si="6"/>
        <v>1700</v>
      </c>
      <c r="O37" s="3" t="str">
        <f t="shared" si="7"/>
        <v>https://www.biva.mx/empresas/emisoras_inscritas/emisoras_inscritas?emisora_id=1700&amp;tipoInformacion=null&amp;tipoDocumento=null&amp;fechaInicio=2025-04-07&amp;fechaFin=2025-04-07&amp;periodo=null&amp;ejercicio=null&amp;tipo=null&amp;subTab=2&amp;biva=null&amp;canceladas=false&amp;page=1</v>
      </c>
    </row>
    <row r="38" spans="1:15" x14ac:dyDescent="0.3">
      <c r="A38" s="4">
        <v>1</v>
      </c>
      <c r="B38" s="3" t="s">
        <v>14</v>
      </c>
      <c r="C38" s="3" t="s">
        <v>166</v>
      </c>
      <c r="D38" s="3" t="s">
        <v>188</v>
      </c>
      <c r="E38" s="3" t="s">
        <v>223</v>
      </c>
      <c r="F38" s="3" t="s">
        <v>224</v>
      </c>
      <c r="H38" s="3" t="str">
        <f t="shared" si="0"/>
        <v>2025-05-03</v>
      </c>
      <c r="I38" s="3">
        <f t="shared" si="1"/>
        <v>68</v>
      </c>
      <c r="J38" s="3" t="str">
        <f t="shared" si="2"/>
        <v>emisora_id=10284&amp;tipoInformacion=null&amp;tipoDocumento=null&amp;fechaInicio=2025-05-13&amp;fechaFin=2025-05-13&amp;periodo=null&amp;ejercicio=null&amp;tipo=null&amp;subTab=2&amp;biva=null&amp;canceladas=false&amp;page=1</v>
      </c>
      <c r="K38" s="3">
        <f t="shared" si="3"/>
        <v>11</v>
      </c>
      <c r="L38" s="3" t="str">
        <f t="shared" si="4"/>
        <v>10284&amp;tipoInformacion=null&amp;tipoDocumento=null&amp;fechaInicio=2025-05-13&amp;fechaFin=2025-05-13&amp;periodo=null&amp;ejercicio=null&amp;tipo=null&amp;subTab=2&amp;biva=null&amp;canceladas=false&amp;page=1</v>
      </c>
      <c r="M38" s="3">
        <f t="shared" si="5"/>
        <v>6</v>
      </c>
      <c r="N38" s="3" t="str">
        <f t="shared" si="6"/>
        <v>10284</v>
      </c>
      <c r="O38" s="3" t="str">
        <f t="shared" si="7"/>
        <v>https://www.biva.mx/empresas/emisoras_inscritas/emisoras_inscritas?emisora_id=10284&amp;tipoInformacion=null&amp;tipoDocumento=null&amp;fechaInicio=2025-05-03&amp;fechaFin=2025-05-03&amp;periodo=null&amp;ejercicio=null&amp;tipo=null&amp;subTab=2&amp;biva=null&amp;canceladas=false&amp;page=1</v>
      </c>
    </row>
    <row r="39" spans="1:15" x14ac:dyDescent="0.3">
      <c r="A39" s="4">
        <v>2</v>
      </c>
      <c r="B39" s="3" t="s">
        <v>14</v>
      </c>
      <c r="C39" s="3" t="s">
        <v>166</v>
      </c>
      <c r="D39" s="3" t="s">
        <v>171</v>
      </c>
      <c r="E39" s="3" t="s">
        <v>186</v>
      </c>
      <c r="F39" s="3" t="s">
        <v>224</v>
      </c>
      <c r="H39" s="3" t="str">
        <f t="shared" si="0"/>
        <v>2025-05-01</v>
      </c>
      <c r="I39" s="3">
        <f t="shared" si="1"/>
        <v>68</v>
      </c>
      <c r="J39" s="3" t="str">
        <f t="shared" si="2"/>
        <v>emisora_id=10284&amp;tipoInformacion=null&amp;tipoDocumento=null&amp;fechaInicio=2025-05-13&amp;fechaFin=2025-05-13&amp;periodo=null&amp;ejercicio=null&amp;tipo=null&amp;subTab=2&amp;biva=null&amp;canceladas=false&amp;page=1</v>
      </c>
      <c r="K39" s="3">
        <f t="shared" si="3"/>
        <v>11</v>
      </c>
      <c r="L39" s="3" t="str">
        <f t="shared" si="4"/>
        <v>10284&amp;tipoInformacion=null&amp;tipoDocumento=null&amp;fechaInicio=2025-05-13&amp;fechaFin=2025-05-13&amp;periodo=null&amp;ejercicio=null&amp;tipo=null&amp;subTab=2&amp;biva=null&amp;canceladas=false&amp;page=1</v>
      </c>
      <c r="M39" s="3">
        <f t="shared" si="5"/>
        <v>6</v>
      </c>
      <c r="N39" s="3" t="str">
        <f t="shared" si="6"/>
        <v>10284</v>
      </c>
      <c r="O39" s="3" t="str">
        <f t="shared" si="7"/>
        <v>https://www.biva.mx/empresas/emisoras_inscritas/emisoras_inscritas?emisora_id=10284&amp;tipoInformacion=null&amp;tipoDocumento=null&amp;fechaInicio=2025-05-01&amp;fechaFin=2025-05-01&amp;periodo=null&amp;ejercicio=null&amp;tipo=null&amp;subTab=2&amp;biva=null&amp;canceladas=false&amp;page=1</v>
      </c>
    </row>
    <row r="40" spans="1:15" x14ac:dyDescent="0.3">
      <c r="A40" s="4">
        <v>3</v>
      </c>
      <c r="B40" s="3" t="s">
        <v>14</v>
      </c>
      <c r="C40" s="3" t="s">
        <v>166</v>
      </c>
      <c r="D40" s="3" t="s">
        <v>178</v>
      </c>
      <c r="E40" s="3" t="s">
        <v>225</v>
      </c>
      <c r="F40" s="3" t="s">
        <v>224</v>
      </c>
      <c r="H40" s="3" t="str">
        <f t="shared" si="0"/>
        <v>2025-04-30</v>
      </c>
      <c r="I40" s="3">
        <f t="shared" si="1"/>
        <v>68</v>
      </c>
      <c r="J40" s="3" t="str">
        <f t="shared" si="2"/>
        <v>emisora_id=10284&amp;tipoInformacion=null&amp;tipoDocumento=null&amp;fechaInicio=2025-05-13&amp;fechaFin=2025-05-13&amp;periodo=null&amp;ejercicio=null&amp;tipo=null&amp;subTab=2&amp;biva=null&amp;canceladas=false&amp;page=1</v>
      </c>
      <c r="K40" s="3">
        <f t="shared" si="3"/>
        <v>11</v>
      </c>
      <c r="L40" s="3" t="str">
        <f t="shared" si="4"/>
        <v>10284&amp;tipoInformacion=null&amp;tipoDocumento=null&amp;fechaInicio=2025-05-13&amp;fechaFin=2025-05-13&amp;periodo=null&amp;ejercicio=null&amp;tipo=null&amp;subTab=2&amp;biva=null&amp;canceladas=false&amp;page=1</v>
      </c>
      <c r="M40" s="3">
        <f t="shared" si="5"/>
        <v>6</v>
      </c>
      <c r="N40" s="3" t="str">
        <f t="shared" si="6"/>
        <v>10284</v>
      </c>
      <c r="O40" s="3" t="str">
        <f t="shared" si="7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41" spans="1:15" x14ac:dyDescent="0.3">
      <c r="A41" s="4">
        <v>4</v>
      </c>
      <c r="B41" s="3" t="s">
        <v>14</v>
      </c>
      <c r="C41" s="3" t="s">
        <v>166</v>
      </c>
      <c r="D41" s="3" t="s">
        <v>178</v>
      </c>
      <c r="E41" s="3" t="s">
        <v>226</v>
      </c>
      <c r="F41" s="3" t="s">
        <v>224</v>
      </c>
      <c r="H41" s="3" t="str">
        <f t="shared" si="0"/>
        <v>2025-04-30</v>
      </c>
      <c r="I41" s="3">
        <f t="shared" si="1"/>
        <v>68</v>
      </c>
      <c r="J41" s="3" t="str">
        <f t="shared" si="2"/>
        <v>emisora_id=10284&amp;tipoInformacion=null&amp;tipoDocumento=null&amp;fechaInicio=2025-05-13&amp;fechaFin=2025-05-13&amp;periodo=null&amp;ejercicio=null&amp;tipo=null&amp;subTab=2&amp;biva=null&amp;canceladas=false&amp;page=1</v>
      </c>
      <c r="K41" s="3">
        <f t="shared" si="3"/>
        <v>11</v>
      </c>
      <c r="L41" s="3" t="str">
        <f t="shared" si="4"/>
        <v>10284&amp;tipoInformacion=null&amp;tipoDocumento=null&amp;fechaInicio=2025-05-13&amp;fechaFin=2025-05-13&amp;periodo=null&amp;ejercicio=null&amp;tipo=null&amp;subTab=2&amp;biva=null&amp;canceladas=false&amp;page=1</v>
      </c>
      <c r="M41" s="3">
        <f t="shared" si="5"/>
        <v>6</v>
      </c>
      <c r="N41" s="3" t="str">
        <f t="shared" si="6"/>
        <v>10284</v>
      </c>
      <c r="O41" s="3" t="str">
        <f t="shared" si="7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42" spans="1:15" x14ac:dyDescent="0.3">
      <c r="A42" s="4">
        <v>5</v>
      </c>
      <c r="B42" s="3" t="s">
        <v>14</v>
      </c>
      <c r="C42" s="3" t="s">
        <v>166</v>
      </c>
      <c r="D42" s="3" t="s">
        <v>178</v>
      </c>
      <c r="E42" s="3" t="s">
        <v>227</v>
      </c>
      <c r="F42" s="3" t="s">
        <v>224</v>
      </c>
      <c r="H42" s="3" t="str">
        <f t="shared" si="0"/>
        <v>2025-04-30</v>
      </c>
      <c r="I42" s="3">
        <f t="shared" si="1"/>
        <v>68</v>
      </c>
      <c r="J42" s="3" t="str">
        <f t="shared" si="2"/>
        <v>emisora_id=10284&amp;tipoInformacion=null&amp;tipoDocumento=null&amp;fechaInicio=2025-05-13&amp;fechaFin=2025-05-13&amp;periodo=null&amp;ejercicio=null&amp;tipo=null&amp;subTab=2&amp;biva=null&amp;canceladas=false&amp;page=1</v>
      </c>
      <c r="K42" s="3">
        <f t="shared" si="3"/>
        <v>11</v>
      </c>
      <c r="L42" s="3" t="str">
        <f t="shared" si="4"/>
        <v>10284&amp;tipoInformacion=null&amp;tipoDocumento=null&amp;fechaInicio=2025-05-13&amp;fechaFin=2025-05-13&amp;periodo=null&amp;ejercicio=null&amp;tipo=null&amp;subTab=2&amp;biva=null&amp;canceladas=false&amp;page=1</v>
      </c>
      <c r="M42" s="3">
        <f t="shared" si="5"/>
        <v>6</v>
      </c>
      <c r="N42" s="3" t="str">
        <f t="shared" si="6"/>
        <v>10284</v>
      </c>
      <c r="O42" s="3" t="str">
        <f t="shared" si="7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43" spans="1:15" x14ac:dyDescent="0.3">
      <c r="A43" s="4">
        <v>6</v>
      </c>
      <c r="B43" s="3" t="s">
        <v>14</v>
      </c>
      <c r="C43" s="3" t="s">
        <v>166</v>
      </c>
      <c r="D43" s="3" t="s">
        <v>178</v>
      </c>
      <c r="E43" s="3" t="s">
        <v>184</v>
      </c>
      <c r="F43" s="3" t="s">
        <v>224</v>
      </c>
      <c r="H43" s="3" t="str">
        <f t="shared" si="0"/>
        <v>2025-04-30</v>
      </c>
      <c r="I43" s="3">
        <f t="shared" si="1"/>
        <v>68</v>
      </c>
      <c r="J43" s="3" t="str">
        <f t="shared" si="2"/>
        <v>emisora_id=10284&amp;tipoInformacion=null&amp;tipoDocumento=null&amp;fechaInicio=2025-05-13&amp;fechaFin=2025-05-13&amp;periodo=null&amp;ejercicio=null&amp;tipo=null&amp;subTab=2&amp;biva=null&amp;canceladas=false&amp;page=1</v>
      </c>
      <c r="K43" s="3">
        <f t="shared" si="3"/>
        <v>11</v>
      </c>
      <c r="L43" s="3" t="str">
        <f t="shared" si="4"/>
        <v>10284&amp;tipoInformacion=null&amp;tipoDocumento=null&amp;fechaInicio=2025-05-13&amp;fechaFin=2025-05-13&amp;periodo=null&amp;ejercicio=null&amp;tipo=null&amp;subTab=2&amp;biva=null&amp;canceladas=false&amp;page=1</v>
      </c>
      <c r="M43" s="3">
        <f t="shared" si="5"/>
        <v>6</v>
      </c>
      <c r="N43" s="3" t="str">
        <f t="shared" si="6"/>
        <v>10284</v>
      </c>
      <c r="O43" s="3" t="str">
        <f t="shared" si="7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44" spans="1:15" x14ac:dyDescent="0.3">
      <c r="A44" s="4">
        <v>7</v>
      </c>
      <c r="B44" s="3" t="s">
        <v>14</v>
      </c>
      <c r="C44" s="3" t="s">
        <v>166</v>
      </c>
      <c r="D44" s="3" t="s">
        <v>178</v>
      </c>
      <c r="E44" s="3" t="s">
        <v>183</v>
      </c>
      <c r="F44" s="3" t="s">
        <v>224</v>
      </c>
      <c r="H44" s="3" t="str">
        <f t="shared" si="0"/>
        <v>2025-04-30</v>
      </c>
      <c r="I44" s="3">
        <f t="shared" si="1"/>
        <v>68</v>
      </c>
      <c r="J44" s="3" t="str">
        <f t="shared" si="2"/>
        <v>emisora_id=10284&amp;tipoInformacion=null&amp;tipoDocumento=null&amp;fechaInicio=2025-05-13&amp;fechaFin=2025-05-13&amp;periodo=null&amp;ejercicio=null&amp;tipo=null&amp;subTab=2&amp;biva=null&amp;canceladas=false&amp;page=1</v>
      </c>
      <c r="K44" s="3">
        <f t="shared" si="3"/>
        <v>11</v>
      </c>
      <c r="L44" s="3" t="str">
        <f t="shared" si="4"/>
        <v>10284&amp;tipoInformacion=null&amp;tipoDocumento=null&amp;fechaInicio=2025-05-13&amp;fechaFin=2025-05-13&amp;periodo=null&amp;ejercicio=null&amp;tipo=null&amp;subTab=2&amp;biva=null&amp;canceladas=false&amp;page=1</v>
      </c>
      <c r="M44" s="3">
        <f t="shared" si="5"/>
        <v>6</v>
      </c>
      <c r="N44" s="3" t="str">
        <f t="shared" si="6"/>
        <v>10284</v>
      </c>
      <c r="O44" s="3" t="str">
        <f t="shared" si="7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45" spans="1:15" x14ac:dyDescent="0.3">
      <c r="A45" s="4">
        <v>8</v>
      </c>
      <c r="B45" s="3" t="s">
        <v>14</v>
      </c>
      <c r="C45" s="3" t="s">
        <v>166</v>
      </c>
      <c r="D45" s="3" t="s">
        <v>178</v>
      </c>
      <c r="E45" s="3" t="s">
        <v>180</v>
      </c>
      <c r="F45" s="3" t="s">
        <v>224</v>
      </c>
      <c r="H45" s="3" t="str">
        <f t="shared" si="0"/>
        <v>2025-04-30</v>
      </c>
      <c r="I45" s="3">
        <f t="shared" si="1"/>
        <v>68</v>
      </c>
      <c r="J45" s="3" t="str">
        <f t="shared" si="2"/>
        <v>emisora_id=10284&amp;tipoInformacion=null&amp;tipoDocumento=null&amp;fechaInicio=2025-05-13&amp;fechaFin=2025-05-13&amp;periodo=null&amp;ejercicio=null&amp;tipo=null&amp;subTab=2&amp;biva=null&amp;canceladas=false&amp;page=1</v>
      </c>
      <c r="K45" s="3">
        <f t="shared" si="3"/>
        <v>11</v>
      </c>
      <c r="L45" s="3" t="str">
        <f t="shared" si="4"/>
        <v>10284&amp;tipoInformacion=null&amp;tipoDocumento=null&amp;fechaInicio=2025-05-13&amp;fechaFin=2025-05-13&amp;periodo=null&amp;ejercicio=null&amp;tipo=null&amp;subTab=2&amp;biva=null&amp;canceladas=false&amp;page=1</v>
      </c>
      <c r="M45" s="3">
        <f t="shared" si="5"/>
        <v>6</v>
      </c>
      <c r="N45" s="3" t="str">
        <f t="shared" si="6"/>
        <v>10284</v>
      </c>
      <c r="O45" s="3" t="str">
        <f t="shared" si="7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46" spans="1:15" x14ac:dyDescent="0.3">
      <c r="A46" s="4">
        <v>9</v>
      </c>
      <c r="B46" s="3" t="s">
        <v>14</v>
      </c>
      <c r="C46" s="3" t="s">
        <v>166</v>
      </c>
      <c r="D46" s="3" t="s">
        <v>178</v>
      </c>
      <c r="E46" s="3" t="s">
        <v>179</v>
      </c>
      <c r="F46" s="3" t="s">
        <v>224</v>
      </c>
      <c r="H46" s="3" t="str">
        <f t="shared" si="0"/>
        <v>2025-04-30</v>
      </c>
      <c r="I46" s="3">
        <f t="shared" si="1"/>
        <v>68</v>
      </c>
      <c r="J46" s="3" t="str">
        <f t="shared" si="2"/>
        <v>emisora_id=10284&amp;tipoInformacion=null&amp;tipoDocumento=null&amp;fechaInicio=2025-05-13&amp;fechaFin=2025-05-13&amp;periodo=null&amp;ejercicio=null&amp;tipo=null&amp;subTab=2&amp;biva=null&amp;canceladas=false&amp;page=1</v>
      </c>
      <c r="K46" s="3">
        <f t="shared" si="3"/>
        <v>11</v>
      </c>
      <c r="L46" s="3" t="str">
        <f t="shared" si="4"/>
        <v>10284&amp;tipoInformacion=null&amp;tipoDocumento=null&amp;fechaInicio=2025-05-13&amp;fechaFin=2025-05-13&amp;periodo=null&amp;ejercicio=null&amp;tipo=null&amp;subTab=2&amp;biva=null&amp;canceladas=false&amp;page=1</v>
      </c>
      <c r="M46" s="3">
        <f t="shared" si="5"/>
        <v>6</v>
      </c>
      <c r="N46" s="3" t="str">
        <f t="shared" si="6"/>
        <v>10284</v>
      </c>
      <c r="O46" s="3" t="str">
        <f t="shared" si="7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47" spans="1:15" x14ac:dyDescent="0.3">
      <c r="A47" s="4">
        <v>1</v>
      </c>
      <c r="B47" s="3" t="s">
        <v>16</v>
      </c>
      <c r="C47" s="3" t="s">
        <v>166</v>
      </c>
      <c r="D47" s="3" t="s">
        <v>167</v>
      </c>
      <c r="E47" s="3" t="s">
        <v>233</v>
      </c>
      <c r="F47" s="3" t="s">
        <v>234</v>
      </c>
      <c r="H47" s="3" t="str">
        <f t="shared" si="0"/>
        <v>2025-05-08</v>
      </c>
      <c r="I47" s="3">
        <f t="shared" si="1"/>
        <v>68</v>
      </c>
      <c r="J47" s="3" t="str">
        <f t="shared" si="2"/>
        <v>emisora_id=2872&amp;tipoInformacion=null&amp;tipoDocumento=null&amp;fechaInicio=2025-05-13&amp;fechaFin=2025-05-13&amp;periodo=null&amp;ejercicio=null&amp;tipo=null&amp;subTab=2&amp;biva=null&amp;canceladas=false&amp;page=1</v>
      </c>
      <c r="K47" s="3">
        <f t="shared" si="3"/>
        <v>11</v>
      </c>
      <c r="L47" s="3" t="str">
        <f t="shared" si="4"/>
        <v>2872&amp;tipoInformacion=null&amp;tipoDocumento=null&amp;fechaInicio=2025-05-13&amp;fechaFin=2025-05-13&amp;periodo=null&amp;ejercicio=null&amp;tipo=null&amp;subTab=2&amp;biva=null&amp;canceladas=false&amp;page=1</v>
      </c>
      <c r="M47" s="3">
        <f t="shared" si="5"/>
        <v>5</v>
      </c>
      <c r="N47" s="3" t="str">
        <f t="shared" si="6"/>
        <v>2872</v>
      </c>
      <c r="O47" s="3" t="str">
        <f t="shared" si="7"/>
        <v>https://www.biva.mx/empresas/emisoras_inscritas/emisoras_inscritas?emisora_id=2872&amp;tipoInformacion=null&amp;tipoDocumento=null&amp;fechaInicio=2025-05-08&amp;fechaFin=2025-05-08&amp;periodo=null&amp;ejercicio=null&amp;tipo=null&amp;subTab=2&amp;biva=null&amp;canceladas=false&amp;page=1</v>
      </c>
    </row>
    <row r="48" spans="1:15" x14ac:dyDescent="0.3">
      <c r="A48" s="4">
        <v>2</v>
      </c>
      <c r="B48" s="3" t="s">
        <v>16</v>
      </c>
      <c r="C48" s="3" t="s">
        <v>166</v>
      </c>
      <c r="D48" s="3" t="s">
        <v>185</v>
      </c>
      <c r="E48" s="3" t="s">
        <v>177</v>
      </c>
      <c r="F48" s="3" t="s">
        <v>234</v>
      </c>
      <c r="H48" s="3" t="str">
        <f t="shared" si="0"/>
        <v>2025-05-02</v>
      </c>
      <c r="I48" s="3">
        <f t="shared" si="1"/>
        <v>68</v>
      </c>
      <c r="J48" s="3" t="str">
        <f t="shared" si="2"/>
        <v>emisora_id=2872&amp;tipoInformacion=null&amp;tipoDocumento=null&amp;fechaInicio=2025-05-13&amp;fechaFin=2025-05-13&amp;periodo=null&amp;ejercicio=null&amp;tipo=null&amp;subTab=2&amp;biva=null&amp;canceladas=false&amp;page=1</v>
      </c>
      <c r="K48" s="3">
        <f t="shared" si="3"/>
        <v>11</v>
      </c>
      <c r="L48" s="3" t="str">
        <f t="shared" si="4"/>
        <v>2872&amp;tipoInformacion=null&amp;tipoDocumento=null&amp;fechaInicio=2025-05-13&amp;fechaFin=2025-05-13&amp;periodo=null&amp;ejercicio=null&amp;tipo=null&amp;subTab=2&amp;biva=null&amp;canceladas=false&amp;page=1</v>
      </c>
      <c r="M48" s="3">
        <f t="shared" si="5"/>
        <v>5</v>
      </c>
      <c r="N48" s="3" t="str">
        <f t="shared" si="6"/>
        <v>2872</v>
      </c>
      <c r="O48" s="3" t="str">
        <f t="shared" si="7"/>
        <v>https://www.biva.mx/empresas/emisoras_inscritas/emisoras_inscritas?emisora_id=2872&amp;tipoInformacion=null&amp;tipoDocumento=null&amp;fechaInicio=2025-05-02&amp;fechaFin=2025-05-02&amp;periodo=null&amp;ejercicio=null&amp;tipo=null&amp;subTab=2&amp;biva=null&amp;canceladas=false&amp;page=1</v>
      </c>
    </row>
    <row r="49" spans="1:15" x14ac:dyDescent="0.3">
      <c r="A49" s="4">
        <v>3</v>
      </c>
      <c r="B49" s="3" t="s">
        <v>16</v>
      </c>
      <c r="C49" s="3" t="s">
        <v>166</v>
      </c>
      <c r="D49" s="3" t="s">
        <v>178</v>
      </c>
      <c r="E49" s="3" t="s">
        <v>235</v>
      </c>
      <c r="F49" s="3" t="s">
        <v>234</v>
      </c>
      <c r="H49" s="3" t="str">
        <f t="shared" si="0"/>
        <v>2025-04-30</v>
      </c>
      <c r="I49" s="3">
        <f t="shared" si="1"/>
        <v>68</v>
      </c>
      <c r="J49" s="3" t="str">
        <f t="shared" si="2"/>
        <v>emisora_id=2872&amp;tipoInformacion=null&amp;tipoDocumento=null&amp;fechaInicio=2025-05-13&amp;fechaFin=2025-05-13&amp;periodo=null&amp;ejercicio=null&amp;tipo=null&amp;subTab=2&amp;biva=null&amp;canceladas=false&amp;page=1</v>
      </c>
      <c r="K49" s="3">
        <f t="shared" si="3"/>
        <v>11</v>
      </c>
      <c r="L49" s="3" t="str">
        <f t="shared" si="4"/>
        <v>2872&amp;tipoInformacion=null&amp;tipoDocumento=null&amp;fechaInicio=2025-05-13&amp;fechaFin=2025-05-13&amp;periodo=null&amp;ejercicio=null&amp;tipo=null&amp;subTab=2&amp;biva=null&amp;canceladas=false&amp;page=1</v>
      </c>
      <c r="M49" s="3">
        <f t="shared" si="5"/>
        <v>5</v>
      </c>
      <c r="N49" s="3" t="str">
        <f t="shared" si="6"/>
        <v>2872</v>
      </c>
      <c r="O49" s="3" t="str">
        <f t="shared" si="7"/>
        <v>https://www.biva.mx/empresas/emisoras_inscritas/emisoras_inscritas?emisora_id=2872&amp;tipoInformacion=null&amp;tipoDocumento=null&amp;fechaInicio=2025-04-30&amp;fechaFin=2025-04-30&amp;periodo=null&amp;ejercicio=null&amp;tipo=null&amp;subTab=2&amp;biva=null&amp;canceladas=false&amp;page=1</v>
      </c>
    </row>
    <row r="50" spans="1:15" x14ac:dyDescent="0.3">
      <c r="A50" s="4">
        <v>4</v>
      </c>
      <c r="B50" s="3" t="s">
        <v>16</v>
      </c>
      <c r="C50" s="3" t="s">
        <v>166</v>
      </c>
      <c r="D50" s="3" t="s">
        <v>178</v>
      </c>
      <c r="E50" s="3" t="s">
        <v>236</v>
      </c>
      <c r="F50" s="3" t="s">
        <v>234</v>
      </c>
      <c r="H50" s="3" t="str">
        <f t="shared" si="0"/>
        <v>2025-04-30</v>
      </c>
      <c r="I50" s="3">
        <f t="shared" si="1"/>
        <v>68</v>
      </c>
      <c r="J50" s="3" t="str">
        <f t="shared" si="2"/>
        <v>emisora_id=2872&amp;tipoInformacion=null&amp;tipoDocumento=null&amp;fechaInicio=2025-05-13&amp;fechaFin=2025-05-13&amp;periodo=null&amp;ejercicio=null&amp;tipo=null&amp;subTab=2&amp;biva=null&amp;canceladas=false&amp;page=1</v>
      </c>
      <c r="K50" s="3">
        <f t="shared" si="3"/>
        <v>11</v>
      </c>
      <c r="L50" s="3" t="str">
        <f t="shared" si="4"/>
        <v>2872&amp;tipoInformacion=null&amp;tipoDocumento=null&amp;fechaInicio=2025-05-13&amp;fechaFin=2025-05-13&amp;periodo=null&amp;ejercicio=null&amp;tipo=null&amp;subTab=2&amp;biva=null&amp;canceladas=false&amp;page=1</v>
      </c>
      <c r="M50" s="3">
        <f t="shared" si="5"/>
        <v>5</v>
      </c>
      <c r="N50" s="3" t="str">
        <f t="shared" si="6"/>
        <v>2872</v>
      </c>
      <c r="O50" s="3" t="str">
        <f t="shared" si="7"/>
        <v>https://www.biva.mx/empresas/emisoras_inscritas/emisoras_inscritas?emisora_id=2872&amp;tipoInformacion=null&amp;tipoDocumento=null&amp;fechaInicio=2025-04-30&amp;fechaFin=2025-04-30&amp;periodo=null&amp;ejercicio=null&amp;tipo=null&amp;subTab=2&amp;biva=null&amp;canceladas=false&amp;page=1</v>
      </c>
    </row>
    <row r="51" spans="1:15" x14ac:dyDescent="0.3">
      <c r="A51" s="4">
        <v>5</v>
      </c>
      <c r="B51" s="3" t="s">
        <v>16</v>
      </c>
      <c r="C51" s="3" t="s">
        <v>166</v>
      </c>
      <c r="D51" s="3" t="s">
        <v>237</v>
      </c>
      <c r="E51" s="3" t="s">
        <v>238</v>
      </c>
      <c r="F51" s="3" t="s">
        <v>234</v>
      </c>
      <c r="H51" s="3" t="str">
        <f t="shared" si="0"/>
        <v>2025-04-15</v>
      </c>
      <c r="I51" s="3">
        <f t="shared" si="1"/>
        <v>68</v>
      </c>
      <c r="J51" s="3" t="str">
        <f t="shared" si="2"/>
        <v>emisora_id=2872&amp;tipoInformacion=null&amp;tipoDocumento=null&amp;fechaInicio=2025-05-13&amp;fechaFin=2025-05-13&amp;periodo=null&amp;ejercicio=null&amp;tipo=null&amp;subTab=2&amp;biva=null&amp;canceladas=false&amp;page=1</v>
      </c>
      <c r="K51" s="3">
        <f t="shared" si="3"/>
        <v>11</v>
      </c>
      <c r="L51" s="3" t="str">
        <f t="shared" si="4"/>
        <v>2872&amp;tipoInformacion=null&amp;tipoDocumento=null&amp;fechaInicio=2025-05-13&amp;fechaFin=2025-05-13&amp;periodo=null&amp;ejercicio=null&amp;tipo=null&amp;subTab=2&amp;biva=null&amp;canceladas=false&amp;page=1</v>
      </c>
      <c r="M51" s="3">
        <f t="shared" si="5"/>
        <v>5</v>
      </c>
      <c r="N51" s="3" t="str">
        <f t="shared" si="6"/>
        <v>2872</v>
      </c>
      <c r="O51" s="3" t="str">
        <f t="shared" si="7"/>
        <v>https://www.biva.mx/empresas/emisoras_inscritas/emisoras_inscritas?emisora_id=2872&amp;tipoInformacion=null&amp;tipoDocumento=null&amp;fechaInicio=2025-04-15&amp;fechaFin=2025-04-15&amp;periodo=null&amp;ejercicio=null&amp;tipo=null&amp;subTab=2&amp;biva=null&amp;canceladas=false&amp;page=1</v>
      </c>
    </row>
    <row r="52" spans="1:15" x14ac:dyDescent="0.3">
      <c r="A52" s="4">
        <v>6</v>
      </c>
      <c r="B52" s="3" t="s">
        <v>16</v>
      </c>
      <c r="C52" s="3" t="s">
        <v>166</v>
      </c>
      <c r="D52" s="3" t="s">
        <v>239</v>
      </c>
      <c r="E52" s="3" t="s">
        <v>233</v>
      </c>
      <c r="F52" s="3" t="s">
        <v>234</v>
      </c>
      <c r="H52" s="3" t="str">
        <f t="shared" si="0"/>
        <v>2025-04-10</v>
      </c>
      <c r="I52" s="3">
        <f t="shared" si="1"/>
        <v>68</v>
      </c>
      <c r="J52" s="3" t="str">
        <f t="shared" si="2"/>
        <v>emisora_id=2872&amp;tipoInformacion=null&amp;tipoDocumento=null&amp;fechaInicio=2025-05-13&amp;fechaFin=2025-05-13&amp;periodo=null&amp;ejercicio=null&amp;tipo=null&amp;subTab=2&amp;biva=null&amp;canceladas=false&amp;page=1</v>
      </c>
      <c r="K52" s="3">
        <f t="shared" si="3"/>
        <v>11</v>
      </c>
      <c r="L52" s="3" t="str">
        <f t="shared" si="4"/>
        <v>2872&amp;tipoInformacion=null&amp;tipoDocumento=null&amp;fechaInicio=2025-05-13&amp;fechaFin=2025-05-13&amp;periodo=null&amp;ejercicio=null&amp;tipo=null&amp;subTab=2&amp;biva=null&amp;canceladas=false&amp;page=1</v>
      </c>
      <c r="M52" s="3">
        <f t="shared" si="5"/>
        <v>5</v>
      </c>
      <c r="N52" s="3" t="str">
        <f t="shared" si="6"/>
        <v>2872</v>
      </c>
      <c r="O52" s="3" t="str">
        <f t="shared" si="7"/>
        <v>https://www.biva.mx/empresas/emisoras_inscritas/emisoras_inscritas?emisora_id=2872&amp;tipoInformacion=null&amp;tipoDocumento=null&amp;fechaInicio=2025-04-10&amp;fechaFin=2025-04-10&amp;periodo=null&amp;ejercicio=null&amp;tipo=null&amp;subTab=2&amp;biva=null&amp;canceladas=false&amp;page=1</v>
      </c>
    </row>
    <row r="53" spans="1:15" x14ac:dyDescent="0.3">
      <c r="A53" s="4">
        <v>7</v>
      </c>
      <c r="B53" s="3" t="s">
        <v>16</v>
      </c>
      <c r="C53" s="3" t="s">
        <v>166</v>
      </c>
      <c r="D53" s="3" t="s">
        <v>240</v>
      </c>
      <c r="E53" s="3" t="s">
        <v>177</v>
      </c>
      <c r="F53" s="3" t="s">
        <v>234</v>
      </c>
      <c r="H53" s="3" t="str">
        <f t="shared" si="0"/>
        <v>2025-04-04</v>
      </c>
      <c r="I53" s="3">
        <f t="shared" si="1"/>
        <v>68</v>
      </c>
      <c r="J53" s="3" t="str">
        <f t="shared" si="2"/>
        <v>emisora_id=2872&amp;tipoInformacion=null&amp;tipoDocumento=null&amp;fechaInicio=2025-05-13&amp;fechaFin=2025-05-13&amp;periodo=null&amp;ejercicio=null&amp;tipo=null&amp;subTab=2&amp;biva=null&amp;canceladas=false&amp;page=1</v>
      </c>
      <c r="K53" s="3">
        <f t="shared" si="3"/>
        <v>11</v>
      </c>
      <c r="L53" s="3" t="str">
        <f t="shared" si="4"/>
        <v>2872&amp;tipoInformacion=null&amp;tipoDocumento=null&amp;fechaInicio=2025-05-13&amp;fechaFin=2025-05-13&amp;periodo=null&amp;ejercicio=null&amp;tipo=null&amp;subTab=2&amp;biva=null&amp;canceladas=false&amp;page=1</v>
      </c>
      <c r="M53" s="3">
        <f t="shared" si="5"/>
        <v>5</v>
      </c>
      <c r="N53" s="3" t="str">
        <f t="shared" si="6"/>
        <v>2872</v>
      </c>
      <c r="O53" s="3" t="str">
        <f t="shared" si="7"/>
        <v>https://www.biva.mx/empresas/emisoras_inscritas/emisoras_inscritas?emisora_id=2872&amp;tipoInformacion=null&amp;tipoDocumento=null&amp;fechaInicio=2025-04-04&amp;fechaFin=2025-04-04&amp;periodo=null&amp;ejercicio=null&amp;tipo=null&amp;subTab=2&amp;biva=null&amp;canceladas=false&amp;page=1</v>
      </c>
    </row>
    <row r="54" spans="1:15" x14ac:dyDescent="0.3">
      <c r="A54" s="4">
        <v>8</v>
      </c>
      <c r="B54" s="3" t="s">
        <v>16</v>
      </c>
      <c r="C54" s="3" t="s">
        <v>166</v>
      </c>
      <c r="D54" s="3" t="s">
        <v>241</v>
      </c>
      <c r="E54" s="3" t="s">
        <v>235</v>
      </c>
      <c r="F54" s="3" t="s">
        <v>234</v>
      </c>
      <c r="H54" s="3" t="str">
        <f t="shared" si="0"/>
        <v>2025-04-03</v>
      </c>
      <c r="I54" s="3">
        <f t="shared" si="1"/>
        <v>68</v>
      </c>
      <c r="J54" s="3" t="str">
        <f t="shared" si="2"/>
        <v>emisora_id=2872&amp;tipoInformacion=null&amp;tipoDocumento=null&amp;fechaInicio=2025-05-13&amp;fechaFin=2025-05-13&amp;periodo=null&amp;ejercicio=null&amp;tipo=null&amp;subTab=2&amp;biva=null&amp;canceladas=false&amp;page=1</v>
      </c>
      <c r="K54" s="3">
        <f t="shared" si="3"/>
        <v>11</v>
      </c>
      <c r="L54" s="3" t="str">
        <f t="shared" si="4"/>
        <v>2872&amp;tipoInformacion=null&amp;tipoDocumento=null&amp;fechaInicio=2025-05-13&amp;fechaFin=2025-05-13&amp;periodo=null&amp;ejercicio=null&amp;tipo=null&amp;subTab=2&amp;biva=null&amp;canceladas=false&amp;page=1</v>
      </c>
      <c r="M54" s="3">
        <f t="shared" si="5"/>
        <v>5</v>
      </c>
      <c r="N54" s="3" t="str">
        <f t="shared" si="6"/>
        <v>2872</v>
      </c>
      <c r="O54" s="3" t="str">
        <f t="shared" si="7"/>
        <v>https://www.biva.mx/empresas/emisoras_inscritas/emisoras_inscritas?emisora_id=2872&amp;tipoInformacion=null&amp;tipoDocumento=null&amp;fechaInicio=2025-04-03&amp;fechaFin=2025-04-03&amp;periodo=null&amp;ejercicio=null&amp;tipo=null&amp;subTab=2&amp;biva=null&amp;canceladas=false&amp;page=1</v>
      </c>
    </row>
    <row r="55" spans="1:15" x14ac:dyDescent="0.3">
      <c r="A55" s="4">
        <v>1</v>
      </c>
      <c r="B55" s="3" t="s">
        <v>22</v>
      </c>
      <c r="C55" s="3" t="s">
        <v>166</v>
      </c>
      <c r="D55" s="3" t="s">
        <v>207</v>
      </c>
      <c r="E55" s="3" t="s">
        <v>180</v>
      </c>
      <c r="F55" s="7" t="s">
        <v>242</v>
      </c>
      <c r="G55" s="7"/>
      <c r="H55" s="3" t="str">
        <f t="shared" si="0"/>
        <v>2025-04-28</v>
      </c>
      <c r="I55" s="3">
        <f t="shared" si="1"/>
        <v>68</v>
      </c>
      <c r="J55" s="3" t="str">
        <f t="shared" si="2"/>
        <v>emisora_id=1786&amp;tipoInformacion=null&amp;tipoDocumento=null&amp;fechaInicio=2025-05-13&amp;fechaFin=2025-05-13&amp;periodo=null&amp;ejercicio=null&amp;tipo=null&amp;subTab=2&amp;biva=null&amp;canceladas=false&amp;page=1</v>
      </c>
      <c r="K55" s="3">
        <f t="shared" si="3"/>
        <v>11</v>
      </c>
      <c r="L55" s="3" t="str">
        <f t="shared" si="4"/>
        <v>1786&amp;tipoInformacion=null&amp;tipoDocumento=null&amp;fechaInicio=2025-05-13&amp;fechaFin=2025-05-13&amp;periodo=null&amp;ejercicio=null&amp;tipo=null&amp;subTab=2&amp;biva=null&amp;canceladas=false&amp;page=1</v>
      </c>
      <c r="M55" s="3">
        <f t="shared" si="5"/>
        <v>5</v>
      </c>
      <c r="N55" s="3" t="str">
        <f t="shared" si="6"/>
        <v>1786</v>
      </c>
      <c r="O55" s="3" t="str">
        <f t="shared" si="7"/>
        <v>https://www.biva.mx/empresas/emisoras_inscritas/emisoras_inscritas?emisora_id=1786&amp;tipoInformacion=null&amp;tipoDocumento=null&amp;fechaInicio=2025-04-28&amp;fechaFin=2025-04-28&amp;periodo=null&amp;ejercicio=null&amp;tipo=null&amp;subTab=2&amp;biva=null&amp;canceladas=false&amp;page=1</v>
      </c>
    </row>
    <row r="56" spans="1:15" x14ac:dyDescent="0.3">
      <c r="A56" s="4">
        <v>2</v>
      </c>
      <c r="B56" s="3" t="s">
        <v>22</v>
      </c>
      <c r="C56" s="3" t="s">
        <v>166</v>
      </c>
      <c r="D56" s="3" t="s">
        <v>207</v>
      </c>
      <c r="E56" s="3" t="s">
        <v>243</v>
      </c>
      <c r="F56" s="3" t="s">
        <v>242</v>
      </c>
      <c r="H56" s="3" t="str">
        <f t="shared" si="0"/>
        <v>2025-04-28</v>
      </c>
      <c r="I56" s="3">
        <f t="shared" si="1"/>
        <v>68</v>
      </c>
      <c r="J56" s="3" t="str">
        <f t="shared" si="2"/>
        <v>emisora_id=1786&amp;tipoInformacion=null&amp;tipoDocumento=null&amp;fechaInicio=2025-05-13&amp;fechaFin=2025-05-13&amp;periodo=null&amp;ejercicio=null&amp;tipo=null&amp;subTab=2&amp;biva=null&amp;canceladas=false&amp;page=1</v>
      </c>
      <c r="K56" s="3">
        <f t="shared" si="3"/>
        <v>11</v>
      </c>
      <c r="L56" s="3" t="str">
        <f t="shared" si="4"/>
        <v>1786&amp;tipoInformacion=null&amp;tipoDocumento=null&amp;fechaInicio=2025-05-13&amp;fechaFin=2025-05-13&amp;periodo=null&amp;ejercicio=null&amp;tipo=null&amp;subTab=2&amp;biva=null&amp;canceladas=false&amp;page=1</v>
      </c>
      <c r="M56" s="3">
        <f t="shared" si="5"/>
        <v>5</v>
      </c>
      <c r="N56" s="3" t="str">
        <f t="shared" si="6"/>
        <v>1786</v>
      </c>
      <c r="O56" s="3" t="str">
        <f t="shared" si="7"/>
        <v>https://www.biva.mx/empresas/emisoras_inscritas/emisoras_inscritas?emisora_id=1786&amp;tipoInformacion=null&amp;tipoDocumento=null&amp;fechaInicio=2025-04-28&amp;fechaFin=2025-04-28&amp;periodo=null&amp;ejercicio=null&amp;tipo=null&amp;subTab=2&amp;biva=null&amp;canceladas=false&amp;page=1</v>
      </c>
    </row>
    <row r="57" spans="1:15" x14ac:dyDescent="0.3">
      <c r="A57" s="4">
        <v>3</v>
      </c>
      <c r="B57" s="3" t="s">
        <v>22</v>
      </c>
      <c r="C57" s="3" t="s">
        <v>166</v>
      </c>
      <c r="D57" s="3" t="s">
        <v>244</v>
      </c>
      <c r="E57" s="3" t="s">
        <v>245</v>
      </c>
      <c r="F57" s="3" t="s">
        <v>242</v>
      </c>
      <c r="H57" s="3" t="str">
        <f t="shared" si="0"/>
        <v>2025-04-26</v>
      </c>
      <c r="I57" s="3">
        <f t="shared" si="1"/>
        <v>68</v>
      </c>
      <c r="J57" s="3" t="str">
        <f t="shared" si="2"/>
        <v>emisora_id=1786&amp;tipoInformacion=null&amp;tipoDocumento=null&amp;fechaInicio=2025-05-13&amp;fechaFin=2025-05-13&amp;periodo=null&amp;ejercicio=null&amp;tipo=null&amp;subTab=2&amp;biva=null&amp;canceladas=false&amp;page=1</v>
      </c>
      <c r="K57" s="3">
        <f t="shared" si="3"/>
        <v>11</v>
      </c>
      <c r="L57" s="3" t="str">
        <f t="shared" si="4"/>
        <v>1786&amp;tipoInformacion=null&amp;tipoDocumento=null&amp;fechaInicio=2025-05-13&amp;fechaFin=2025-05-13&amp;periodo=null&amp;ejercicio=null&amp;tipo=null&amp;subTab=2&amp;biva=null&amp;canceladas=false&amp;page=1</v>
      </c>
      <c r="M57" s="3">
        <f t="shared" si="5"/>
        <v>5</v>
      </c>
      <c r="N57" s="3" t="str">
        <f t="shared" si="6"/>
        <v>1786</v>
      </c>
      <c r="O57" s="3" t="str">
        <f t="shared" si="7"/>
        <v>https://www.biva.mx/empresas/emisoras_inscritas/emisoras_inscritas?emisora_id=1786&amp;tipoInformacion=null&amp;tipoDocumento=null&amp;fechaInicio=2025-04-26&amp;fechaFin=2025-04-26&amp;periodo=null&amp;ejercicio=null&amp;tipo=null&amp;subTab=2&amp;biva=null&amp;canceladas=false&amp;page=1</v>
      </c>
    </row>
    <row r="58" spans="1:15" x14ac:dyDescent="0.3">
      <c r="A58" s="4">
        <v>4</v>
      </c>
      <c r="B58" s="3" t="s">
        <v>22</v>
      </c>
      <c r="C58" s="3" t="s">
        <v>166</v>
      </c>
      <c r="D58" s="3" t="s">
        <v>244</v>
      </c>
      <c r="E58" s="3" t="s">
        <v>186</v>
      </c>
      <c r="F58" s="3" t="s">
        <v>242</v>
      </c>
      <c r="H58" s="3" t="str">
        <f t="shared" si="0"/>
        <v>2025-04-26</v>
      </c>
      <c r="I58" s="3">
        <f t="shared" si="1"/>
        <v>68</v>
      </c>
      <c r="J58" s="3" t="str">
        <f t="shared" si="2"/>
        <v>emisora_id=1786&amp;tipoInformacion=null&amp;tipoDocumento=null&amp;fechaInicio=2025-05-13&amp;fechaFin=2025-05-13&amp;periodo=null&amp;ejercicio=null&amp;tipo=null&amp;subTab=2&amp;biva=null&amp;canceladas=false&amp;page=1</v>
      </c>
      <c r="K58" s="3">
        <f t="shared" si="3"/>
        <v>11</v>
      </c>
      <c r="L58" s="3" t="str">
        <f t="shared" si="4"/>
        <v>1786&amp;tipoInformacion=null&amp;tipoDocumento=null&amp;fechaInicio=2025-05-13&amp;fechaFin=2025-05-13&amp;periodo=null&amp;ejercicio=null&amp;tipo=null&amp;subTab=2&amp;biva=null&amp;canceladas=false&amp;page=1</v>
      </c>
      <c r="M58" s="3">
        <f t="shared" si="5"/>
        <v>5</v>
      </c>
      <c r="N58" s="3" t="str">
        <f t="shared" si="6"/>
        <v>1786</v>
      </c>
      <c r="O58" s="3" t="str">
        <f t="shared" si="7"/>
        <v>https://www.biva.mx/empresas/emisoras_inscritas/emisoras_inscritas?emisora_id=1786&amp;tipoInformacion=null&amp;tipoDocumento=null&amp;fechaInicio=2025-04-26&amp;fechaFin=2025-04-26&amp;periodo=null&amp;ejercicio=null&amp;tipo=null&amp;subTab=2&amp;biva=null&amp;canceladas=false&amp;page=1</v>
      </c>
    </row>
    <row r="59" spans="1:15" x14ac:dyDescent="0.3">
      <c r="A59" s="4">
        <v>5</v>
      </c>
      <c r="B59" s="3" t="s">
        <v>22</v>
      </c>
      <c r="C59" s="3" t="s">
        <v>166</v>
      </c>
      <c r="D59" s="3" t="s">
        <v>246</v>
      </c>
      <c r="E59" s="3" t="s">
        <v>247</v>
      </c>
      <c r="F59" s="3" t="s">
        <v>242</v>
      </c>
      <c r="H59" s="3" t="str">
        <f t="shared" si="0"/>
        <v>2025-04-21</v>
      </c>
      <c r="I59" s="3">
        <f t="shared" si="1"/>
        <v>68</v>
      </c>
      <c r="J59" s="3" t="str">
        <f t="shared" si="2"/>
        <v>emisora_id=1786&amp;tipoInformacion=null&amp;tipoDocumento=null&amp;fechaInicio=2025-05-13&amp;fechaFin=2025-05-13&amp;periodo=null&amp;ejercicio=null&amp;tipo=null&amp;subTab=2&amp;biva=null&amp;canceladas=false&amp;page=1</v>
      </c>
      <c r="K59" s="3">
        <f t="shared" si="3"/>
        <v>11</v>
      </c>
      <c r="L59" s="3" t="str">
        <f t="shared" si="4"/>
        <v>1786&amp;tipoInformacion=null&amp;tipoDocumento=null&amp;fechaInicio=2025-05-13&amp;fechaFin=2025-05-13&amp;periodo=null&amp;ejercicio=null&amp;tipo=null&amp;subTab=2&amp;biva=null&amp;canceladas=false&amp;page=1</v>
      </c>
      <c r="M59" s="3">
        <f t="shared" si="5"/>
        <v>5</v>
      </c>
      <c r="N59" s="3" t="str">
        <f t="shared" si="6"/>
        <v>1786</v>
      </c>
      <c r="O59" s="3" t="str">
        <f t="shared" si="7"/>
        <v>https://www.biva.mx/empresas/emisoras_inscritas/emisoras_inscritas?emisora_id=1786&amp;tipoInformacion=null&amp;tipoDocumento=null&amp;fechaInicio=2025-04-21&amp;fechaFin=2025-04-21&amp;periodo=null&amp;ejercicio=null&amp;tipo=null&amp;subTab=2&amp;biva=null&amp;canceladas=false&amp;page=1</v>
      </c>
    </row>
    <row r="60" spans="1:15" x14ac:dyDescent="0.3">
      <c r="A60" s="4">
        <v>6</v>
      </c>
      <c r="B60" s="3" t="s">
        <v>22</v>
      </c>
      <c r="C60" s="3" t="s">
        <v>166</v>
      </c>
      <c r="D60" s="3" t="s">
        <v>248</v>
      </c>
      <c r="E60" s="3" t="s">
        <v>249</v>
      </c>
      <c r="F60" s="3" t="s">
        <v>242</v>
      </c>
      <c r="H60" s="3" t="str">
        <f t="shared" si="0"/>
        <v>2025-04-01</v>
      </c>
      <c r="I60" s="3">
        <f t="shared" si="1"/>
        <v>68</v>
      </c>
      <c r="J60" s="3" t="str">
        <f t="shared" si="2"/>
        <v>emisora_id=1786&amp;tipoInformacion=null&amp;tipoDocumento=null&amp;fechaInicio=2025-05-13&amp;fechaFin=2025-05-13&amp;periodo=null&amp;ejercicio=null&amp;tipo=null&amp;subTab=2&amp;biva=null&amp;canceladas=false&amp;page=1</v>
      </c>
      <c r="K60" s="3">
        <f t="shared" si="3"/>
        <v>11</v>
      </c>
      <c r="L60" s="3" t="str">
        <f t="shared" si="4"/>
        <v>1786&amp;tipoInformacion=null&amp;tipoDocumento=null&amp;fechaInicio=2025-05-13&amp;fechaFin=2025-05-13&amp;periodo=null&amp;ejercicio=null&amp;tipo=null&amp;subTab=2&amp;biva=null&amp;canceladas=false&amp;page=1</v>
      </c>
      <c r="M60" s="3">
        <f t="shared" si="5"/>
        <v>5</v>
      </c>
      <c r="N60" s="3" t="str">
        <f t="shared" si="6"/>
        <v>1786</v>
      </c>
      <c r="O60" s="3" t="str">
        <f t="shared" si="7"/>
        <v>https://www.biva.mx/empresas/emisoras_inscritas/emisoras_inscritas?emisora_id=1786&amp;tipoInformacion=null&amp;tipoDocumento=null&amp;fechaInicio=2025-04-01&amp;fechaFin=2025-04-01&amp;periodo=null&amp;ejercicio=null&amp;tipo=null&amp;subTab=2&amp;biva=null&amp;canceladas=false&amp;page=1</v>
      </c>
    </row>
    <row r="61" spans="1:15" x14ac:dyDescent="0.3">
      <c r="A61" s="4">
        <v>1</v>
      </c>
      <c r="B61" s="3" t="s">
        <v>29</v>
      </c>
      <c r="C61" s="3" t="s">
        <v>166</v>
      </c>
      <c r="D61" s="3" t="s">
        <v>190</v>
      </c>
      <c r="E61" s="3" t="s">
        <v>251</v>
      </c>
      <c r="F61" s="3" t="s">
        <v>252</v>
      </c>
      <c r="H61" s="3" t="str">
        <f t="shared" ref="H61:H62" si="8">YEAR(D61) &amp; "-" &amp; IF(LEN(MONTH(D61))=1,"0" &amp; MONTH(D61),MONTH(D61)) &amp; "-" &amp; IF(LEN(DAY(D61))=1,"0" &amp; DAY(D61),DAY(D61))</f>
        <v>2025-05-06</v>
      </c>
      <c r="I61" s="3">
        <f t="shared" ref="I61:I62" si="9">FIND("emisora_id=",F61,1)</f>
        <v>68</v>
      </c>
      <c r="J61" s="3" t="str">
        <f t="shared" ref="J61:J62" si="10">MID(F61,I61,500)</f>
        <v>emisora_id=1841&amp;tipoInformacion=null&amp;tipoDocumento=null&amp;fechaInicio=2025-05-13&amp;fechaFin=2025-05-13&amp;periodo=null&amp;ejercicio=null&amp;tipo=null&amp;subTab=2&amp;biva=null&amp;canceladas=false&amp;page=1</v>
      </c>
      <c r="K61" s="3">
        <f t="shared" si="3"/>
        <v>11</v>
      </c>
      <c r="L61" s="3" t="str">
        <f t="shared" ref="L61:L62" si="11">MID(J61,K61+1,500)</f>
        <v>1841&amp;tipoInformacion=null&amp;tipoDocumento=null&amp;fechaInicio=2025-05-13&amp;fechaFin=2025-05-13&amp;periodo=null&amp;ejercicio=null&amp;tipo=null&amp;subTab=2&amp;biva=null&amp;canceladas=false&amp;page=1</v>
      </c>
      <c r="M61" s="3">
        <f t="shared" si="5"/>
        <v>5</v>
      </c>
      <c r="N61" s="3" t="str">
        <f t="shared" ref="N61:N62" si="12">MID(L61,1,M61-1)</f>
        <v>1841</v>
      </c>
      <c r="O61" s="3" t="str">
        <f t="shared" ref="O61:O62" si="13">"https://www.biva.mx/empresas/emisoras_inscritas/emisoras_inscritas?emisora_id=" &amp; N61 &amp; "&amp;tipoInformacion=null&amp;tipoDocumento=null&amp;fechaInicio=" &amp; H61 &amp; "&amp;fechaFin=" &amp; H61 &amp;  "&amp;periodo=null&amp;ejercicio=null&amp;tipo=null&amp;subTab=2&amp;biva=null&amp;canceladas=false&amp;page=1"</f>
        <v>https://www.biva.mx/empresas/emisoras_inscritas/emisoras_inscritas?emisora_id=1841&amp;tipoInformacion=null&amp;tipoDocumento=null&amp;fechaInicio=2025-05-06&amp;fechaFin=2025-05-06&amp;periodo=null&amp;ejercicio=null&amp;tipo=null&amp;subTab=2&amp;biva=null&amp;canceladas=false&amp;page=1</v>
      </c>
    </row>
    <row r="62" spans="1:15" x14ac:dyDescent="0.3">
      <c r="A62" s="4">
        <v>2</v>
      </c>
      <c r="B62" s="3" t="s">
        <v>29</v>
      </c>
      <c r="C62" s="3" t="s">
        <v>166</v>
      </c>
      <c r="D62" s="3" t="s">
        <v>178</v>
      </c>
      <c r="E62" s="3" t="s">
        <v>253</v>
      </c>
      <c r="F62" s="3" t="s">
        <v>252</v>
      </c>
      <c r="H62" s="3" t="str">
        <f t="shared" si="8"/>
        <v>2025-04-30</v>
      </c>
      <c r="I62" s="3">
        <f t="shared" si="9"/>
        <v>68</v>
      </c>
      <c r="J62" s="3" t="str">
        <f t="shared" si="10"/>
        <v>emisora_id=1841&amp;tipoInformacion=null&amp;tipoDocumento=null&amp;fechaInicio=2025-05-13&amp;fechaFin=2025-05-13&amp;periodo=null&amp;ejercicio=null&amp;tipo=null&amp;subTab=2&amp;biva=null&amp;canceladas=false&amp;page=1</v>
      </c>
      <c r="K62" s="3">
        <f t="shared" si="3"/>
        <v>11</v>
      </c>
      <c r="L62" s="3" t="str">
        <f t="shared" si="11"/>
        <v>1841&amp;tipoInformacion=null&amp;tipoDocumento=null&amp;fechaInicio=2025-05-13&amp;fechaFin=2025-05-13&amp;periodo=null&amp;ejercicio=null&amp;tipo=null&amp;subTab=2&amp;biva=null&amp;canceladas=false&amp;page=1</v>
      </c>
      <c r="M62" s="3">
        <f t="shared" si="5"/>
        <v>5</v>
      </c>
      <c r="N62" s="3" t="str">
        <f t="shared" si="12"/>
        <v>1841</v>
      </c>
      <c r="O62" s="3" t="str">
        <f t="shared" si="13"/>
        <v>https://www.biva.mx/empresas/emisoras_inscritas/emisoras_inscritas?emisora_id=1841&amp;tipoInformacion=null&amp;tipoDocumento=null&amp;fechaInicio=2025-04-30&amp;fechaFin=2025-04-30&amp;periodo=null&amp;ejercicio=null&amp;tipo=null&amp;subTab=2&amp;biva=null&amp;canceladas=false&amp;page=1</v>
      </c>
    </row>
    <row r="63" spans="1:15" x14ac:dyDescent="0.3">
      <c r="A63" s="4">
        <v>1</v>
      </c>
      <c r="B63" s="3" t="s">
        <v>32</v>
      </c>
      <c r="C63" s="3" t="s">
        <v>166</v>
      </c>
      <c r="D63" s="3" t="s">
        <v>190</v>
      </c>
      <c r="E63" s="3" t="s">
        <v>254</v>
      </c>
      <c r="F63" s="3" t="s">
        <v>255</v>
      </c>
      <c r="H63" s="3" t="str">
        <f t="shared" ref="H63:H101" si="14">YEAR(D63) &amp; "-" &amp; IF(LEN(MONTH(D63))=1,"0" &amp; MONTH(D63),MONTH(D63)) &amp; "-" &amp; IF(LEN(DAY(D63))=1,"0" &amp; DAY(D63),DAY(D63))</f>
        <v>2025-05-06</v>
      </c>
      <c r="I63" s="3">
        <f t="shared" ref="I63:I101" si="15">FIND("emisora_id=",F63,1)</f>
        <v>68</v>
      </c>
      <c r="J63" s="3" t="str">
        <f t="shared" ref="J63:J101" si="16">MID(F63,I63,500)</f>
        <v>emisora_id=1906&amp;tipoInformacion=null&amp;tipoDocumento=null&amp;fechaInicio=2025-05-13&amp;fechaFin=2025-05-13&amp;periodo=null&amp;ejercicio=null&amp;tipo=null&amp;subTab=2&amp;biva=null&amp;canceladas=false&amp;page=1</v>
      </c>
      <c r="K63" s="3">
        <f t="shared" si="3"/>
        <v>11</v>
      </c>
      <c r="L63" s="3" t="str">
        <f t="shared" ref="L63:L101" si="17">MID(J63,K63+1,500)</f>
        <v>1906&amp;tipoInformacion=null&amp;tipoDocumento=null&amp;fechaInicio=2025-05-13&amp;fechaFin=2025-05-13&amp;periodo=null&amp;ejercicio=null&amp;tipo=null&amp;subTab=2&amp;biva=null&amp;canceladas=false&amp;page=1</v>
      </c>
      <c r="M63" s="3">
        <f t="shared" si="5"/>
        <v>5</v>
      </c>
      <c r="N63" s="3" t="str">
        <f t="shared" ref="N63:N101" si="18">MID(L63,1,M63-1)</f>
        <v>1906</v>
      </c>
      <c r="O63" s="3" t="str">
        <f t="shared" ref="O63:O101" si="19">"https://www.biva.mx/empresas/emisoras_inscritas/emisoras_inscritas?emisora_id=" &amp; N63 &amp; "&amp;tipoInformacion=null&amp;tipoDocumento=null&amp;fechaInicio=" &amp; H63 &amp; "&amp;fechaFin=" &amp; H63 &amp;  "&amp;periodo=null&amp;ejercicio=null&amp;tipo=null&amp;subTab=2&amp;biva=null&amp;canceladas=false&amp;page=1"</f>
        <v>https://www.biva.mx/empresas/emisoras_inscritas/emisoras_inscritas?emisora_id=1906&amp;tipoInformacion=null&amp;tipoDocumento=null&amp;fechaInicio=2025-05-06&amp;fechaFin=2025-05-06&amp;periodo=null&amp;ejercicio=null&amp;tipo=null&amp;subTab=2&amp;biva=null&amp;canceladas=false&amp;page=1</v>
      </c>
    </row>
    <row r="64" spans="1:15" x14ac:dyDescent="0.3">
      <c r="A64" s="4">
        <v>2</v>
      </c>
      <c r="B64" s="3" t="s">
        <v>32</v>
      </c>
      <c r="C64" s="3" t="s">
        <v>166</v>
      </c>
      <c r="D64" s="3" t="s">
        <v>205</v>
      </c>
      <c r="E64" s="3" t="s">
        <v>256</v>
      </c>
      <c r="F64" s="3" t="s">
        <v>255</v>
      </c>
      <c r="H64" s="3" t="str">
        <f t="shared" si="14"/>
        <v>2025-04-29</v>
      </c>
      <c r="I64" s="3">
        <f t="shared" si="15"/>
        <v>68</v>
      </c>
      <c r="J64" s="3" t="str">
        <f t="shared" si="16"/>
        <v>emisora_id=1906&amp;tipoInformacion=null&amp;tipoDocumento=null&amp;fechaInicio=2025-05-13&amp;fechaFin=2025-05-13&amp;periodo=null&amp;ejercicio=null&amp;tipo=null&amp;subTab=2&amp;biva=null&amp;canceladas=false&amp;page=1</v>
      </c>
      <c r="K64" s="3">
        <f t="shared" si="3"/>
        <v>11</v>
      </c>
      <c r="L64" s="3" t="str">
        <f t="shared" si="17"/>
        <v>1906&amp;tipoInformacion=null&amp;tipoDocumento=null&amp;fechaInicio=2025-05-13&amp;fechaFin=2025-05-13&amp;periodo=null&amp;ejercicio=null&amp;tipo=null&amp;subTab=2&amp;biva=null&amp;canceladas=false&amp;page=1</v>
      </c>
      <c r="M64" s="3">
        <f t="shared" si="5"/>
        <v>5</v>
      </c>
      <c r="N64" s="3" t="str">
        <f t="shared" si="18"/>
        <v>1906</v>
      </c>
      <c r="O64" s="3" t="str">
        <f t="shared" si="19"/>
        <v>https://www.biva.mx/empresas/emisoras_inscritas/emisoras_inscritas?emisora_id=1906&amp;tipoInformacion=null&amp;tipoDocumento=null&amp;fechaInicio=2025-04-29&amp;fechaFin=2025-04-29&amp;periodo=null&amp;ejercicio=null&amp;tipo=null&amp;subTab=2&amp;biva=null&amp;canceladas=false&amp;page=1</v>
      </c>
    </row>
    <row r="65" spans="1:15" x14ac:dyDescent="0.3">
      <c r="A65" s="4">
        <v>3</v>
      </c>
      <c r="B65" s="3" t="s">
        <v>32</v>
      </c>
      <c r="C65" s="3" t="s">
        <v>166</v>
      </c>
      <c r="D65" s="3" t="s">
        <v>207</v>
      </c>
      <c r="E65" s="3" t="s">
        <v>257</v>
      </c>
      <c r="F65" s="3" t="s">
        <v>255</v>
      </c>
      <c r="H65" s="3" t="str">
        <f t="shared" si="14"/>
        <v>2025-04-28</v>
      </c>
      <c r="I65" s="3">
        <f t="shared" si="15"/>
        <v>68</v>
      </c>
      <c r="J65" s="3" t="str">
        <f t="shared" si="16"/>
        <v>emisora_id=1906&amp;tipoInformacion=null&amp;tipoDocumento=null&amp;fechaInicio=2025-05-13&amp;fechaFin=2025-05-13&amp;periodo=null&amp;ejercicio=null&amp;tipo=null&amp;subTab=2&amp;biva=null&amp;canceladas=false&amp;page=1</v>
      </c>
      <c r="K65" s="3">
        <f t="shared" si="3"/>
        <v>11</v>
      </c>
      <c r="L65" s="3" t="str">
        <f t="shared" si="17"/>
        <v>1906&amp;tipoInformacion=null&amp;tipoDocumento=null&amp;fechaInicio=2025-05-13&amp;fechaFin=2025-05-13&amp;periodo=null&amp;ejercicio=null&amp;tipo=null&amp;subTab=2&amp;biva=null&amp;canceladas=false&amp;page=1</v>
      </c>
      <c r="M65" s="3">
        <f t="shared" si="5"/>
        <v>5</v>
      </c>
      <c r="N65" s="3" t="str">
        <f t="shared" si="18"/>
        <v>1906</v>
      </c>
      <c r="O65" s="3" t="str">
        <f t="shared" si="19"/>
        <v>https://www.biva.mx/empresas/emisoras_inscritas/emisoras_inscritas?emisora_id=1906&amp;tipoInformacion=null&amp;tipoDocumento=null&amp;fechaInicio=2025-04-28&amp;fechaFin=2025-04-28&amp;periodo=null&amp;ejercicio=null&amp;tipo=null&amp;subTab=2&amp;biva=null&amp;canceladas=false&amp;page=1</v>
      </c>
    </row>
    <row r="66" spans="1:15" x14ac:dyDescent="0.3">
      <c r="A66" s="4">
        <v>1</v>
      </c>
      <c r="B66" s="3" t="s">
        <v>33</v>
      </c>
      <c r="C66" s="3" t="s">
        <v>166</v>
      </c>
      <c r="D66" s="3" t="s">
        <v>258</v>
      </c>
      <c r="E66" s="3" t="s">
        <v>259</v>
      </c>
      <c r="F66" s="3" t="s">
        <v>260</v>
      </c>
      <c r="H66" s="3" t="str">
        <f t="shared" si="14"/>
        <v>2025-05-14</v>
      </c>
      <c r="I66" s="3">
        <f t="shared" si="15"/>
        <v>68</v>
      </c>
      <c r="J66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66" s="3">
        <f t="shared" si="3"/>
        <v>11</v>
      </c>
      <c r="L66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66" s="3">
        <f t="shared" si="5"/>
        <v>5</v>
      </c>
      <c r="N66" s="3" t="str">
        <f t="shared" si="18"/>
        <v>1907</v>
      </c>
      <c r="O66" s="3" t="str">
        <f t="shared" si="19"/>
        <v>https://www.biva.mx/empresas/emisoras_inscritas/emisoras_inscritas?emisora_id=1907&amp;tipoInformacion=null&amp;tipoDocumento=null&amp;fechaInicio=2025-05-14&amp;fechaFin=2025-05-14&amp;periodo=null&amp;ejercicio=null&amp;tipo=null&amp;subTab=2&amp;biva=null&amp;canceladas=false&amp;page=1</v>
      </c>
    </row>
    <row r="67" spans="1:15" x14ac:dyDescent="0.3">
      <c r="A67" s="4">
        <v>2</v>
      </c>
      <c r="B67" s="3" t="s">
        <v>33</v>
      </c>
      <c r="C67" s="3" t="s">
        <v>166</v>
      </c>
      <c r="D67" s="3" t="s">
        <v>210</v>
      </c>
      <c r="E67" s="3" t="s">
        <v>259</v>
      </c>
      <c r="F67" s="3" t="s">
        <v>260</v>
      </c>
      <c r="H67" s="3" t="str">
        <f t="shared" si="14"/>
        <v>2025-04-25</v>
      </c>
      <c r="I67" s="3">
        <f t="shared" si="15"/>
        <v>68</v>
      </c>
      <c r="J67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67" s="3">
        <f t="shared" ref="K67:K101" si="20">FIND("=",J67,1)</f>
        <v>11</v>
      </c>
      <c r="L67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67" s="3">
        <f t="shared" ref="M67:M101" si="21">FIND("&amp;",L67,1)</f>
        <v>5</v>
      </c>
      <c r="N67" s="3" t="str">
        <f t="shared" si="18"/>
        <v>1907</v>
      </c>
      <c r="O67" s="3" t="str">
        <f t="shared" si="19"/>
        <v>https://www.biva.mx/empresas/emisoras_inscritas/emisoras_inscritas?emisora_id=1907&amp;tipoInformacion=null&amp;tipoDocumento=null&amp;fechaInicio=2025-04-25&amp;fechaFin=2025-04-25&amp;periodo=null&amp;ejercicio=null&amp;tipo=null&amp;subTab=2&amp;biva=null&amp;canceladas=false&amp;page=1</v>
      </c>
    </row>
    <row r="68" spans="1:15" x14ac:dyDescent="0.3">
      <c r="A68" s="4">
        <v>3</v>
      </c>
      <c r="B68" s="3" t="s">
        <v>33</v>
      </c>
      <c r="C68" s="3" t="s">
        <v>166</v>
      </c>
      <c r="D68" s="3" t="s">
        <v>261</v>
      </c>
      <c r="E68" s="3" t="s">
        <v>259</v>
      </c>
      <c r="F68" s="3" t="s">
        <v>260</v>
      </c>
      <c r="H68" s="3" t="str">
        <f t="shared" si="14"/>
        <v>2025-04-24</v>
      </c>
      <c r="I68" s="3">
        <f t="shared" si="15"/>
        <v>68</v>
      </c>
      <c r="J68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68" s="3">
        <f t="shared" si="20"/>
        <v>11</v>
      </c>
      <c r="L68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68" s="3">
        <f t="shared" si="21"/>
        <v>5</v>
      </c>
      <c r="N68" s="3" t="str">
        <f t="shared" si="18"/>
        <v>1907</v>
      </c>
      <c r="O68" s="3" t="str">
        <f t="shared" si="19"/>
        <v>https://www.biva.mx/empresas/emisoras_inscritas/emisoras_inscritas?emisora_id=1907&amp;tipoInformacion=null&amp;tipoDocumento=null&amp;fechaInicio=2025-04-24&amp;fechaFin=2025-04-24&amp;periodo=null&amp;ejercicio=null&amp;tipo=null&amp;subTab=2&amp;biva=null&amp;canceladas=false&amp;page=1</v>
      </c>
    </row>
    <row r="69" spans="1:15" x14ac:dyDescent="0.3">
      <c r="A69" s="4">
        <v>4</v>
      </c>
      <c r="B69" s="3" t="s">
        <v>33</v>
      </c>
      <c r="C69" s="3" t="s">
        <v>166</v>
      </c>
      <c r="D69" s="3" t="s">
        <v>262</v>
      </c>
      <c r="E69" s="3" t="s">
        <v>259</v>
      </c>
      <c r="F69" s="3" t="s">
        <v>260</v>
      </c>
      <c r="H69" s="3" t="str">
        <f t="shared" si="14"/>
        <v>2025-04-23</v>
      </c>
      <c r="I69" s="3">
        <f t="shared" si="15"/>
        <v>68</v>
      </c>
      <c r="J69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69" s="3">
        <f t="shared" si="20"/>
        <v>11</v>
      </c>
      <c r="L69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69" s="3">
        <f t="shared" si="21"/>
        <v>5</v>
      </c>
      <c r="N69" s="3" t="str">
        <f t="shared" si="18"/>
        <v>1907</v>
      </c>
      <c r="O69" s="3" t="str">
        <f t="shared" si="19"/>
        <v>https://www.biva.mx/empresas/emisoras_inscritas/emisoras_inscritas?emisora_id=1907&amp;tipoInformacion=null&amp;tipoDocumento=null&amp;fechaInicio=2025-04-23&amp;fechaFin=2025-04-23&amp;periodo=null&amp;ejercicio=null&amp;tipo=null&amp;subTab=2&amp;biva=null&amp;canceladas=false&amp;page=1</v>
      </c>
    </row>
    <row r="70" spans="1:15" x14ac:dyDescent="0.3">
      <c r="A70" s="4">
        <v>5</v>
      </c>
      <c r="B70" s="3" t="s">
        <v>33</v>
      </c>
      <c r="C70" s="3" t="s">
        <v>166</v>
      </c>
      <c r="D70" s="3" t="s">
        <v>263</v>
      </c>
      <c r="E70" s="3" t="s">
        <v>259</v>
      </c>
      <c r="F70" s="3" t="s">
        <v>260</v>
      </c>
      <c r="H70" s="3" t="str">
        <f t="shared" si="14"/>
        <v>2025-04-22</v>
      </c>
      <c r="I70" s="3">
        <f t="shared" si="15"/>
        <v>68</v>
      </c>
      <c r="J70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70" s="3">
        <f t="shared" si="20"/>
        <v>11</v>
      </c>
      <c r="L70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70" s="3">
        <f t="shared" si="21"/>
        <v>5</v>
      </c>
      <c r="N70" s="3" t="str">
        <f t="shared" si="18"/>
        <v>1907</v>
      </c>
      <c r="O70" s="3" t="str">
        <f t="shared" si="19"/>
        <v>https://www.biva.mx/empresas/emisoras_inscritas/emisoras_inscritas?emisora_id=1907&amp;tipoInformacion=null&amp;tipoDocumento=null&amp;fechaInicio=2025-04-22&amp;fechaFin=2025-04-22&amp;periodo=null&amp;ejercicio=null&amp;tipo=null&amp;subTab=2&amp;biva=null&amp;canceladas=false&amp;page=1</v>
      </c>
    </row>
    <row r="71" spans="1:15" x14ac:dyDescent="0.3">
      <c r="A71" s="4">
        <v>6</v>
      </c>
      <c r="B71" s="3" t="s">
        <v>33</v>
      </c>
      <c r="C71" s="3" t="s">
        <v>166</v>
      </c>
      <c r="D71" s="3" t="s">
        <v>264</v>
      </c>
      <c r="E71" s="3" t="s">
        <v>259</v>
      </c>
      <c r="F71" s="3" t="s">
        <v>260</v>
      </c>
      <c r="H71" s="3" t="str">
        <f t="shared" si="14"/>
        <v>2025-04-17</v>
      </c>
      <c r="I71" s="3">
        <f t="shared" si="15"/>
        <v>68</v>
      </c>
      <c r="J71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71" s="3">
        <f t="shared" si="20"/>
        <v>11</v>
      </c>
      <c r="L71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71" s="3">
        <f t="shared" si="21"/>
        <v>5</v>
      </c>
      <c r="N71" s="3" t="str">
        <f t="shared" si="18"/>
        <v>1907</v>
      </c>
      <c r="O71" s="3" t="str">
        <f t="shared" si="19"/>
        <v>https://www.biva.mx/empresas/emisoras_inscritas/emisoras_inscritas?emisora_id=1907&amp;tipoInformacion=null&amp;tipoDocumento=null&amp;fechaInicio=2025-04-17&amp;fechaFin=2025-04-17&amp;periodo=null&amp;ejercicio=null&amp;tipo=null&amp;subTab=2&amp;biva=null&amp;canceladas=false&amp;page=1</v>
      </c>
    </row>
    <row r="72" spans="1:15" x14ac:dyDescent="0.3">
      <c r="A72" s="4">
        <v>7</v>
      </c>
      <c r="B72" s="3" t="s">
        <v>33</v>
      </c>
      <c r="C72" s="3" t="s">
        <v>166</v>
      </c>
      <c r="D72" s="3" t="s">
        <v>265</v>
      </c>
      <c r="E72" s="3" t="s">
        <v>259</v>
      </c>
      <c r="F72" s="3" t="s">
        <v>260</v>
      </c>
      <c r="H72" s="3" t="str">
        <f t="shared" si="14"/>
        <v>2025-04-16</v>
      </c>
      <c r="I72" s="3">
        <f t="shared" si="15"/>
        <v>68</v>
      </c>
      <c r="J72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72" s="3">
        <f t="shared" si="20"/>
        <v>11</v>
      </c>
      <c r="L72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72" s="3">
        <f t="shared" si="21"/>
        <v>5</v>
      </c>
      <c r="N72" s="3" t="str">
        <f t="shared" si="18"/>
        <v>1907</v>
      </c>
      <c r="O72" s="3" t="str">
        <f t="shared" si="19"/>
        <v>https://www.biva.mx/empresas/emisoras_inscritas/emisoras_inscritas?emisora_id=1907&amp;tipoInformacion=null&amp;tipoDocumento=null&amp;fechaInicio=2025-04-16&amp;fechaFin=2025-04-16&amp;periodo=null&amp;ejercicio=null&amp;tipo=null&amp;subTab=2&amp;biva=null&amp;canceladas=false&amp;page=1</v>
      </c>
    </row>
    <row r="73" spans="1:15" x14ac:dyDescent="0.3">
      <c r="A73" s="4">
        <v>8</v>
      </c>
      <c r="B73" s="3" t="s">
        <v>33</v>
      </c>
      <c r="C73" s="3" t="s">
        <v>166</v>
      </c>
      <c r="D73" s="3" t="s">
        <v>244</v>
      </c>
      <c r="E73" s="3" t="s">
        <v>259</v>
      </c>
      <c r="F73" s="3" t="s">
        <v>260</v>
      </c>
      <c r="H73" s="3" t="str">
        <f t="shared" si="14"/>
        <v>2025-04-26</v>
      </c>
      <c r="I73" s="3">
        <f t="shared" si="15"/>
        <v>68</v>
      </c>
      <c r="J73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73" s="3">
        <f t="shared" si="20"/>
        <v>11</v>
      </c>
      <c r="L73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73" s="3">
        <f t="shared" si="21"/>
        <v>5</v>
      </c>
      <c r="N73" s="3" t="str">
        <f t="shared" si="18"/>
        <v>1907</v>
      </c>
      <c r="O73" s="3" t="str">
        <f t="shared" si="19"/>
        <v>https://www.biva.mx/empresas/emisoras_inscritas/emisoras_inscritas?emisora_id=1907&amp;tipoInformacion=null&amp;tipoDocumento=null&amp;fechaInicio=2025-04-26&amp;fechaFin=2025-04-26&amp;periodo=null&amp;ejercicio=null&amp;tipo=null&amp;subTab=2&amp;biva=null&amp;canceladas=false&amp;page=1</v>
      </c>
    </row>
    <row r="74" spans="1:15" x14ac:dyDescent="0.3">
      <c r="A74" s="4">
        <v>9</v>
      </c>
      <c r="B74" s="3" t="s">
        <v>33</v>
      </c>
      <c r="C74" s="3" t="s">
        <v>166</v>
      </c>
      <c r="D74" s="3" t="s">
        <v>237</v>
      </c>
      <c r="E74" s="3" t="s">
        <v>259</v>
      </c>
      <c r="F74" s="3" t="s">
        <v>260</v>
      </c>
      <c r="H74" s="3" t="str">
        <f t="shared" si="14"/>
        <v>2025-04-15</v>
      </c>
      <c r="I74" s="3">
        <f t="shared" si="15"/>
        <v>68</v>
      </c>
      <c r="J74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74" s="3">
        <f t="shared" si="20"/>
        <v>11</v>
      </c>
      <c r="L74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74" s="3">
        <f t="shared" si="21"/>
        <v>5</v>
      </c>
      <c r="N74" s="3" t="str">
        <f t="shared" si="18"/>
        <v>1907</v>
      </c>
      <c r="O74" s="3" t="str">
        <f t="shared" si="19"/>
        <v>https://www.biva.mx/empresas/emisoras_inscritas/emisoras_inscritas?emisora_id=1907&amp;tipoInformacion=null&amp;tipoDocumento=null&amp;fechaInicio=2025-04-15&amp;fechaFin=2025-04-15&amp;periodo=null&amp;ejercicio=null&amp;tipo=null&amp;subTab=2&amp;biva=null&amp;canceladas=false&amp;page=1</v>
      </c>
    </row>
    <row r="75" spans="1:15" x14ac:dyDescent="0.3">
      <c r="A75" s="4">
        <v>10</v>
      </c>
      <c r="B75" s="3" t="s">
        <v>33</v>
      </c>
      <c r="C75" s="3" t="s">
        <v>166</v>
      </c>
      <c r="D75" s="3" t="s">
        <v>239</v>
      </c>
      <c r="E75" s="3" t="s">
        <v>259</v>
      </c>
      <c r="F75" s="3" t="s">
        <v>260</v>
      </c>
      <c r="H75" s="3" t="str">
        <f t="shared" si="14"/>
        <v>2025-04-10</v>
      </c>
      <c r="I75" s="3">
        <f t="shared" si="15"/>
        <v>68</v>
      </c>
      <c r="J75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75" s="3">
        <f t="shared" si="20"/>
        <v>11</v>
      </c>
      <c r="L75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75" s="3">
        <f t="shared" si="21"/>
        <v>5</v>
      </c>
      <c r="N75" s="3" t="str">
        <f t="shared" si="18"/>
        <v>1907</v>
      </c>
      <c r="O75" s="3" t="str">
        <f t="shared" si="19"/>
        <v>https://www.biva.mx/empresas/emisoras_inscritas/emisoras_inscritas?emisora_id=1907&amp;tipoInformacion=null&amp;tipoDocumento=null&amp;fechaInicio=2025-04-10&amp;fechaFin=2025-04-10&amp;periodo=null&amp;ejercicio=null&amp;tipo=null&amp;subTab=2&amp;biva=null&amp;canceladas=false&amp;page=1</v>
      </c>
    </row>
    <row r="76" spans="1:15" x14ac:dyDescent="0.3">
      <c r="A76" s="4">
        <v>11</v>
      </c>
      <c r="B76" s="3" t="s">
        <v>33</v>
      </c>
      <c r="C76" s="3" t="s">
        <v>166</v>
      </c>
      <c r="D76" s="3" t="s">
        <v>239</v>
      </c>
      <c r="E76" s="3" t="s">
        <v>259</v>
      </c>
      <c r="F76" s="3" t="s">
        <v>260</v>
      </c>
      <c r="H76" s="3" t="str">
        <f t="shared" si="14"/>
        <v>2025-04-10</v>
      </c>
      <c r="I76" s="3">
        <f t="shared" si="15"/>
        <v>68</v>
      </c>
      <c r="J76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76" s="3">
        <f t="shared" si="20"/>
        <v>11</v>
      </c>
      <c r="L76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76" s="3">
        <f t="shared" si="21"/>
        <v>5</v>
      </c>
      <c r="N76" s="3" t="str">
        <f t="shared" si="18"/>
        <v>1907</v>
      </c>
      <c r="O76" s="3" t="str">
        <f t="shared" si="19"/>
        <v>https://www.biva.mx/empresas/emisoras_inscritas/emisoras_inscritas?emisora_id=1907&amp;tipoInformacion=null&amp;tipoDocumento=null&amp;fechaInicio=2025-04-10&amp;fechaFin=2025-04-10&amp;periodo=null&amp;ejercicio=null&amp;tipo=null&amp;subTab=2&amp;biva=null&amp;canceladas=false&amp;page=1</v>
      </c>
    </row>
    <row r="77" spans="1:15" x14ac:dyDescent="0.3">
      <c r="A77" s="4">
        <v>12</v>
      </c>
      <c r="B77" s="3" t="s">
        <v>33</v>
      </c>
      <c r="C77" s="3" t="s">
        <v>166</v>
      </c>
      <c r="D77" s="3" t="s">
        <v>266</v>
      </c>
      <c r="E77" s="3" t="s">
        <v>259</v>
      </c>
      <c r="F77" s="3" t="s">
        <v>260</v>
      </c>
      <c r="H77" s="3" t="str">
        <f t="shared" si="14"/>
        <v>2025-04-09</v>
      </c>
      <c r="I77" s="3">
        <f t="shared" si="15"/>
        <v>68</v>
      </c>
      <c r="J77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77" s="3">
        <f t="shared" si="20"/>
        <v>11</v>
      </c>
      <c r="L77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77" s="3">
        <f t="shared" si="21"/>
        <v>5</v>
      </c>
      <c r="N77" s="3" t="str">
        <f t="shared" si="18"/>
        <v>1907</v>
      </c>
      <c r="O77" s="3" t="str">
        <f t="shared" si="19"/>
        <v>https://www.biva.mx/empresas/emisoras_inscritas/emisoras_inscritas?emisora_id=1907&amp;tipoInformacion=null&amp;tipoDocumento=null&amp;fechaInicio=2025-04-09&amp;fechaFin=2025-04-09&amp;periodo=null&amp;ejercicio=null&amp;tipo=null&amp;subTab=2&amp;biva=null&amp;canceladas=false&amp;page=1</v>
      </c>
    </row>
    <row r="78" spans="1:15" x14ac:dyDescent="0.3">
      <c r="A78" s="4">
        <v>13</v>
      </c>
      <c r="B78" s="3" t="s">
        <v>33</v>
      </c>
      <c r="C78" s="3" t="s">
        <v>166</v>
      </c>
      <c r="D78" s="3" t="s">
        <v>221</v>
      </c>
      <c r="E78" s="3" t="s">
        <v>259</v>
      </c>
      <c r="F78" s="3" t="s">
        <v>260</v>
      </c>
      <c r="H78" s="3" t="str">
        <f t="shared" si="14"/>
        <v>2025-04-07</v>
      </c>
      <c r="I78" s="3">
        <f t="shared" si="15"/>
        <v>68</v>
      </c>
      <c r="J78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78" s="3">
        <f t="shared" si="20"/>
        <v>11</v>
      </c>
      <c r="L78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78" s="3">
        <f t="shared" si="21"/>
        <v>5</v>
      </c>
      <c r="N78" s="3" t="str">
        <f t="shared" si="18"/>
        <v>1907</v>
      </c>
      <c r="O78" s="3" t="str">
        <f t="shared" si="19"/>
        <v>https://www.biva.mx/empresas/emisoras_inscritas/emisoras_inscritas?emisora_id=1907&amp;tipoInformacion=null&amp;tipoDocumento=null&amp;fechaInicio=2025-04-07&amp;fechaFin=2025-04-07&amp;periodo=null&amp;ejercicio=null&amp;tipo=null&amp;subTab=2&amp;biva=null&amp;canceladas=false&amp;page=1</v>
      </c>
    </row>
    <row r="79" spans="1:15" x14ac:dyDescent="0.3">
      <c r="A79" s="4">
        <v>14</v>
      </c>
      <c r="B79" s="3" t="s">
        <v>33</v>
      </c>
      <c r="C79" s="3" t="s">
        <v>166</v>
      </c>
      <c r="D79" s="3" t="s">
        <v>267</v>
      </c>
      <c r="E79" s="3" t="s">
        <v>259</v>
      </c>
      <c r="F79" s="3" t="s">
        <v>260</v>
      </c>
      <c r="H79" s="3" t="str">
        <f t="shared" si="14"/>
        <v>2025-04-05</v>
      </c>
      <c r="I79" s="3">
        <f t="shared" si="15"/>
        <v>68</v>
      </c>
      <c r="J79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79" s="3">
        <f t="shared" si="20"/>
        <v>11</v>
      </c>
      <c r="L79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79" s="3">
        <f t="shared" si="21"/>
        <v>5</v>
      </c>
      <c r="N79" s="3" t="str">
        <f t="shared" si="18"/>
        <v>1907</v>
      </c>
      <c r="O79" s="3" t="str">
        <f t="shared" si="19"/>
        <v>https://www.biva.mx/empresas/emisoras_inscritas/emisoras_inscritas?emisora_id=1907&amp;tipoInformacion=null&amp;tipoDocumento=null&amp;fechaInicio=2025-04-05&amp;fechaFin=2025-04-05&amp;periodo=null&amp;ejercicio=null&amp;tipo=null&amp;subTab=2&amp;biva=null&amp;canceladas=false&amp;page=1</v>
      </c>
    </row>
    <row r="80" spans="1:15" x14ac:dyDescent="0.3">
      <c r="A80" s="4">
        <v>15</v>
      </c>
      <c r="B80" s="3" t="s">
        <v>33</v>
      </c>
      <c r="C80" s="3" t="s">
        <v>166</v>
      </c>
      <c r="D80" s="3" t="s">
        <v>240</v>
      </c>
      <c r="E80" s="3" t="s">
        <v>259</v>
      </c>
      <c r="F80" s="3" t="s">
        <v>260</v>
      </c>
      <c r="H80" s="3" t="str">
        <f t="shared" si="14"/>
        <v>2025-04-04</v>
      </c>
      <c r="I80" s="3">
        <f t="shared" si="15"/>
        <v>68</v>
      </c>
      <c r="J80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80" s="3">
        <f t="shared" si="20"/>
        <v>11</v>
      </c>
      <c r="L80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80" s="3">
        <f t="shared" si="21"/>
        <v>5</v>
      </c>
      <c r="N80" s="3" t="str">
        <f t="shared" si="18"/>
        <v>1907</v>
      </c>
      <c r="O80" s="3" t="str">
        <f t="shared" si="19"/>
        <v>https://www.biva.mx/empresas/emisoras_inscritas/emisoras_inscritas?emisora_id=1907&amp;tipoInformacion=null&amp;tipoDocumento=null&amp;fechaInicio=2025-04-04&amp;fechaFin=2025-04-04&amp;periodo=null&amp;ejercicio=null&amp;tipo=null&amp;subTab=2&amp;biva=null&amp;canceladas=false&amp;page=1</v>
      </c>
    </row>
    <row r="81" spans="1:15" x14ac:dyDescent="0.3">
      <c r="A81" s="4">
        <v>16</v>
      </c>
      <c r="B81" s="3" t="s">
        <v>33</v>
      </c>
      <c r="C81" s="3" t="s">
        <v>166</v>
      </c>
      <c r="D81" s="3" t="s">
        <v>268</v>
      </c>
      <c r="E81" s="3" t="s">
        <v>259</v>
      </c>
      <c r="F81" s="3" t="s">
        <v>260</v>
      </c>
      <c r="H81" s="3" t="str">
        <f t="shared" si="14"/>
        <v>2025-04-12</v>
      </c>
      <c r="I81" s="3">
        <f t="shared" si="15"/>
        <v>68</v>
      </c>
      <c r="J81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81" s="3">
        <f t="shared" si="20"/>
        <v>11</v>
      </c>
      <c r="L81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81" s="3">
        <f t="shared" si="21"/>
        <v>5</v>
      </c>
      <c r="N81" s="3" t="str">
        <f t="shared" si="18"/>
        <v>1907</v>
      </c>
      <c r="O81" s="3" t="str">
        <f t="shared" si="19"/>
        <v>https://www.biva.mx/empresas/emisoras_inscritas/emisoras_inscritas?emisora_id=1907&amp;tipoInformacion=null&amp;tipoDocumento=null&amp;fechaInicio=2025-04-12&amp;fechaFin=2025-04-12&amp;periodo=null&amp;ejercicio=null&amp;tipo=null&amp;subTab=2&amp;biva=null&amp;canceladas=false&amp;page=1</v>
      </c>
    </row>
    <row r="82" spans="1:15" x14ac:dyDescent="0.3">
      <c r="A82" s="4">
        <v>17</v>
      </c>
      <c r="B82" s="3" t="s">
        <v>33</v>
      </c>
      <c r="C82" s="3" t="s">
        <v>166</v>
      </c>
      <c r="D82" s="3" t="s">
        <v>207</v>
      </c>
      <c r="E82" s="3" t="s">
        <v>269</v>
      </c>
      <c r="F82" s="3" t="s">
        <v>260</v>
      </c>
      <c r="H82" s="3" t="str">
        <f t="shared" si="14"/>
        <v>2025-04-28</v>
      </c>
      <c r="I82" s="3">
        <f t="shared" si="15"/>
        <v>68</v>
      </c>
      <c r="J82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82" s="3">
        <f t="shared" si="20"/>
        <v>11</v>
      </c>
      <c r="L82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82" s="3">
        <f t="shared" si="21"/>
        <v>5</v>
      </c>
      <c r="N82" s="3" t="str">
        <f t="shared" si="18"/>
        <v>1907</v>
      </c>
      <c r="O82" s="3" t="str">
        <f t="shared" si="19"/>
        <v>https://www.biva.mx/empresas/emisoras_inscritas/emisoras_inscritas?emisora_id=1907&amp;tipoInformacion=null&amp;tipoDocumento=null&amp;fechaInicio=2025-04-28&amp;fechaFin=2025-04-28&amp;periodo=null&amp;ejercicio=null&amp;tipo=null&amp;subTab=2&amp;biva=null&amp;canceladas=false&amp;page=1</v>
      </c>
    </row>
    <row r="83" spans="1:15" x14ac:dyDescent="0.3">
      <c r="A83" s="4">
        <v>18</v>
      </c>
      <c r="B83" s="3" t="s">
        <v>33</v>
      </c>
      <c r="C83" s="3" t="s">
        <v>166</v>
      </c>
      <c r="D83" s="3" t="s">
        <v>205</v>
      </c>
      <c r="E83" s="3" t="s">
        <v>259</v>
      </c>
      <c r="F83" s="3" t="s">
        <v>260</v>
      </c>
      <c r="H83" s="3" t="str">
        <f t="shared" si="14"/>
        <v>2025-04-29</v>
      </c>
      <c r="I83" s="3">
        <f t="shared" si="15"/>
        <v>68</v>
      </c>
      <c r="J83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83" s="3">
        <f t="shared" si="20"/>
        <v>11</v>
      </c>
      <c r="L83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83" s="3">
        <f t="shared" si="21"/>
        <v>5</v>
      </c>
      <c r="N83" s="3" t="str">
        <f t="shared" si="18"/>
        <v>1907</v>
      </c>
      <c r="O83" s="3" t="str">
        <f t="shared" si="19"/>
        <v>https://www.biva.mx/empresas/emisoras_inscritas/emisoras_inscritas?emisora_id=1907&amp;tipoInformacion=null&amp;tipoDocumento=null&amp;fechaInicio=2025-04-29&amp;fechaFin=2025-04-29&amp;periodo=null&amp;ejercicio=null&amp;tipo=null&amp;subTab=2&amp;biva=null&amp;canceladas=false&amp;page=1</v>
      </c>
    </row>
    <row r="84" spans="1:15" x14ac:dyDescent="0.3">
      <c r="A84" s="4">
        <v>19</v>
      </c>
      <c r="B84" s="3" t="s">
        <v>33</v>
      </c>
      <c r="C84" s="3" t="s">
        <v>166</v>
      </c>
      <c r="D84" s="3" t="s">
        <v>205</v>
      </c>
      <c r="E84" s="3" t="s">
        <v>270</v>
      </c>
      <c r="F84" s="3" t="s">
        <v>260</v>
      </c>
      <c r="H84" s="3" t="str">
        <f t="shared" si="14"/>
        <v>2025-04-29</v>
      </c>
      <c r="I84" s="3">
        <f t="shared" si="15"/>
        <v>68</v>
      </c>
      <c r="J84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84" s="3">
        <f t="shared" si="20"/>
        <v>11</v>
      </c>
      <c r="L84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84" s="3">
        <f t="shared" si="21"/>
        <v>5</v>
      </c>
      <c r="N84" s="3" t="str">
        <f t="shared" si="18"/>
        <v>1907</v>
      </c>
      <c r="O84" s="3" t="str">
        <f t="shared" si="19"/>
        <v>https://www.biva.mx/empresas/emisoras_inscritas/emisoras_inscritas?emisora_id=1907&amp;tipoInformacion=null&amp;tipoDocumento=null&amp;fechaInicio=2025-04-29&amp;fechaFin=2025-04-29&amp;periodo=null&amp;ejercicio=null&amp;tipo=null&amp;subTab=2&amp;biva=null&amp;canceladas=false&amp;page=1</v>
      </c>
    </row>
    <row r="85" spans="1:15" x14ac:dyDescent="0.3">
      <c r="A85" s="4">
        <v>20</v>
      </c>
      <c r="B85" s="3" t="s">
        <v>33</v>
      </c>
      <c r="C85" s="3" t="s">
        <v>166</v>
      </c>
      <c r="D85" s="3" t="s">
        <v>271</v>
      </c>
      <c r="E85" s="3" t="s">
        <v>259</v>
      </c>
      <c r="F85" s="3" t="s">
        <v>260</v>
      </c>
      <c r="H85" s="3" t="str">
        <f t="shared" si="14"/>
        <v>2025-05-13</v>
      </c>
      <c r="I85" s="3">
        <f t="shared" si="15"/>
        <v>68</v>
      </c>
      <c r="J85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85" s="3">
        <f t="shared" si="20"/>
        <v>11</v>
      </c>
      <c r="L85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85" s="3">
        <f t="shared" si="21"/>
        <v>5</v>
      </c>
      <c r="N85" s="3" t="str">
        <f t="shared" si="18"/>
        <v>1907</v>
      </c>
      <c r="O85" s="3" t="str">
        <f t="shared" si="19"/>
        <v>https://www.biva.mx/empresas/emisoras_inscritas/emisoras_inscritas?emisora_id=1907&amp;tipoInformacion=null&amp;tipoDocumento=null&amp;fechaInicio=2025-05-13&amp;fechaFin=2025-05-13&amp;periodo=null&amp;ejercicio=null&amp;tipo=null&amp;subTab=2&amp;biva=null&amp;canceladas=false&amp;page=1</v>
      </c>
    </row>
    <row r="86" spans="1:15" x14ac:dyDescent="0.3">
      <c r="A86" s="4">
        <v>21</v>
      </c>
      <c r="B86" s="3" t="s">
        <v>33</v>
      </c>
      <c r="C86" s="3" t="s">
        <v>166</v>
      </c>
      <c r="D86" s="3" t="s">
        <v>272</v>
      </c>
      <c r="E86" s="3" t="s">
        <v>259</v>
      </c>
      <c r="F86" s="3" t="s">
        <v>260</v>
      </c>
      <c r="H86" s="3" t="str">
        <f t="shared" si="14"/>
        <v>2025-05-10</v>
      </c>
      <c r="I86" s="3">
        <f t="shared" si="15"/>
        <v>68</v>
      </c>
      <c r="J86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86" s="3">
        <f t="shared" si="20"/>
        <v>11</v>
      </c>
      <c r="L86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86" s="3">
        <f t="shared" si="21"/>
        <v>5</v>
      </c>
      <c r="N86" s="3" t="str">
        <f t="shared" si="18"/>
        <v>1907</v>
      </c>
      <c r="O86" s="3" t="str">
        <f t="shared" si="19"/>
        <v>https://www.biva.mx/empresas/emisoras_inscritas/emisoras_inscritas?emisora_id=1907&amp;tipoInformacion=null&amp;tipoDocumento=null&amp;fechaInicio=2025-05-10&amp;fechaFin=2025-05-10&amp;periodo=null&amp;ejercicio=null&amp;tipo=null&amp;subTab=2&amp;biva=null&amp;canceladas=false&amp;page=1</v>
      </c>
    </row>
    <row r="87" spans="1:15" x14ac:dyDescent="0.3">
      <c r="A87" s="4">
        <v>22</v>
      </c>
      <c r="B87" s="3" t="s">
        <v>33</v>
      </c>
      <c r="C87" s="3" t="s">
        <v>166</v>
      </c>
      <c r="D87" s="3" t="s">
        <v>167</v>
      </c>
      <c r="E87" s="3" t="s">
        <v>259</v>
      </c>
      <c r="F87" s="3" t="s">
        <v>260</v>
      </c>
      <c r="H87" s="3" t="str">
        <f t="shared" si="14"/>
        <v>2025-05-08</v>
      </c>
      <c r="I87" s="3">
        <f t="shared" si="15"/>
        <v>68</v>
      </c>
      <c r="J87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87" s="3">
        <f t="shared" si="20"/>
        <v>11</v>
      </c>
      <c r="L87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87" s="3">
        <f t="shared" si="21"/>
        <v>5</v>
      </c>
      <c r="N87" s="3" t="str">
        <f t="shared" si="18"/>
        <v>1907</v>
      </c>
      <c r="O87" s="3" t="str">
        <f t="shared" si="19"/>
        <v>https://www.biva.mx/empresas/emisoras_inscritas/emisoras_inscritas?emisora_id=1907&amp;tipoInformacion=null&amp;tipoDocumento=null&amp;fechaInicio=2025-05-08&amp;fechaFin=2025-05-08&amp;periodo=null&amp;ejercicio=null&amp;tipo=null&amp;subTab=2&amp;biva=null&amp;canceladas=false&amp;page=1</v>
      </c>
    </row>
    <row r="88" spans="1:15" x14ac:dyDescent="0.3">
      <c r="A88" s="4">
        <v>23</v>
      </c>
      <c r="B88" s="3" t="s">
        <v>33</v>
      </c>
      <c r="C88" s="3" t="s">
        <v>166</v>
      </c>
      <c r="D88" s="3" t="s">
        <v>167</v>
      </c>
      <c r="E88" s="3" t="s">
        <v>259</v>
      </c>
      <c r="F88" s="3" t="s">
        <v>260</v>
      </c>
      <c r="H88" s="3" t="str">
        <f t="shared" si="14"/>
        <v>2025-05-08</v>
      </c>
      <c r="I88" s="3">
        <f t="shared" si="15"/>
        <v>68</v>
      </c>
      <c r="J88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88" s="3">
        <f t="shared" si="20"/>
        <v>11</v>
      </c>
      <c r="L88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88" s="3">
        <f t="shared" si="21"/>
        <v>5</v>
      </c>
      <c r="N88" s="3" t="str">
        <f t="shared" si="18"/>
        <v>1907</v>
      </c>
      <c r="O88" s="3" t="str">
        <f t="shared" si="19"/>
        <v>https://www.biva.mx/empresas/emisoras_inscritas/emisoras_inscritas?emisora_id=1907&amp;tipoInformacion=null&amp;tipoDocumento=null&amp;fechaInicio=2025-05-08&amp;fechaFin=2025-05-08&amp;periodo=null&amp;ejercicio=null&amp;tipo=null&amp;subTab=2&amp;biva=null&amp;canceladas=false&amp;page=1</v>
      </c>
    </row>
    <row r="89" spans="1:15" x14ac:dyDescent="0.3">
      <c r="A89" s="4">
        <v>24</v>
      </c>
      <c r="B89" s="3" t="s">
        <v>33</v>
      </c>
      <c r="C89" s="3" t="s">
        <v>166</v>
      </c>
      <c r="D89" s="3" t="s">
        <v>228</v>
      </c>
      <c r="E89" s="3" t="s">
        <v>259</v>
      </c>
      <c r="F89" s="3" t="s">
        <v>260</v>
      </c>
      <c r="H89" s="3" t="str">
        <f t="shared" si="14"/>
        <v>2025-05-07</v>
      </c>
      <c r="I89" s="3">
        <f t="shared" si="15"/>
        <v>68</v>
      </c>
      <c r="J89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89" s="3">
        <f t="shared" si="20"/>
        <v>11</v>
      </c>
      <c r="L89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89" s="3">
        <f t="shared" si="21"/>
        <v>5</v>
      </c>
      <c r="N89" s="3" t="str">
        <f t="shared" si="18"/>
        <v>1907</v>
      </c>
      <c r="O89" s="3" t="str">
        <f t="shared" si="19"/>
        <v>https://www.biva.mx/empresas/emisoras_inscritas/emisoras_inscritas?emisora_id=1907&amp;tipoInformacion=null&amp;tipoDocumento=null&amp;fechaInicio=2025-05-07&amp;fechaFin=2025-05-07&amp;periodo=null&amp;ejercicio=null&amp;tipo=null&amp;subTab=2&amp;biva=null&amp;canceladas=false&amp;page=1</v>
      </c>
    </row>
    <row r="90" spans="1:15" x14ac:dyDescent="0.3">
      <c r="A90" s="4">
        <v>25</v>
      </c>
      <c r="B90" s="3" t="s">
        <v>33</v>
      </c>
      <c r="C90" s="3" t="s">
        <v>166</v>
      </c>
      <c r="D90" s="3" t="s">
        <v>200</v>
      </c>
      <c r="E90" s="3" t="s">
        <v>273</v>
      </c>
      <c r="F90" s="3" t="s">
        <v>260</v>
      </c>
      <c r="H90" s="3" t="str">
        <f t="shared" si="14"/>
        <v>2025-05-05</v>
      </c>
      <c r="I90" s="3">
        <f t="shared" si="15"/>
        <v>68</v>
      </c>
      <c r="J90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90" s="3">
        <f t="shared" si="20"/>
        <v>11</v>
      </c>
      <c r="L90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90" s="3">
        <f t="shared" si="21"/>
        <v>5</v>
      </c>
      <c r="N90" s="3" t="str">
        <f t="shared" si="18"/>
        <v>1907</v>
      </c>
      <c r="O90" s="3" t="str">
        <f t="shared" si="19"/>
        <v>https://www.biva.mx/empresas/emisoras_inscritas/emisoras_inscritas?emisora_id=1907&amp;tipoInformacion=null&amp;tipoDocumento=null&amp;fechaInicio=2025-05-05&amp;fechaFin=2025-05-05&amp;periodo=null&amp;ejercicio=null&amp;tipo=null&amp;subTab=2&amp;biva=null&amp;canceladas=false&amp;page=1</v>
      </c>
    </row>
    <row r="91" spans="1:15" x14ac:dyDescent="0.3">
      <c r="A91" s="4">
        <v>26</v>
      </c>
      <c r="B91" s="3" t="s">
        <v>33</v>
      </c>
      <c r="C91" s="3" t="s">
        <v>166</v>
      </c>
      <c r="D91" s="3" t="s">
        <v>200</v>
      </c>
      <c r="E91" s="3" t="s">
        <v>259</v>
      </c>
      <c r="F91" s="3" t="s">
        <v>260</v>
      </c>
      <c r="H91" s="3" t="str">
        <f t="shared" si="14"/>
        <v>2025-05-05</v>
      </c>
      <c r="I91" s="3">
        <f t="shared" si="15"/>
        <v>68</v>
      </c>
      <c r="J91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91" s="3">
        <f t="shared" si="20"/>
        <v>11</v>
      </c>
      <c r="L91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91" s="3">
        <f t="shared" si="21"/>
        <v>5</v>
      </c>
      <c r="N91" s="3" t="str">
        <f t="shared" si="18"/>
        <v>1907</v>
      </c>
      <c r="O91" s="3" t="str">
        <f t="shared" si="19"/>
        <v>https://www.biva.mx/empresas/emisoras_inscritas/emisoras_inscritas?emisora_id=1907&amp;tipoInformacion=null&amp;tipoDocumento=null&amp;fechaInicio=2025-05-05&amp;fechaFin=2025-05-05&amp;periodo=null&amp;ejercicio=null&amp;tipo=null&amp;subTab=2&amp;biva=null&amp;canceladas=false&amp;page=1</v>
      </c>
    </row>
    <row r="92" spans="1:15" x14ac:dyDescent="0.3">
      <c r="A92" s="4">
        <v>27</v>
      </c>
      <c r="B92" s="3" t="s">
        <v>33</v>
      </c>
      <c r="C92" s="3" t="s">
        <v>166</v>
      </c>
      <c r="D92" s="3" t="s">
        <v>200</v>
      </c>
      <c r="E92" s="3" t="s">
        <v>273</v>
      </c>
      <c r="F92" s="3" t="s">
        <v>260</v>
      </c>
      <c r="H92" s="3" t="str">
        <f t="shared" si="14"/>
        <v>2025-05-05</v>
      </c>
      <c r="I92" s="3">
        <f t="shared" si="15"/>
        <v>68</v>
      </c>
      <c r="J92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92" s="3">
        <f t="shared" si="20"/>
        <v>11</v>
      </c>
      <c r="L92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92" s="3">
        <f t="shared" si="21"/>
        <v>5</v>
      </c>
      <c r="N92" s="3" t="str">
        <f t="shared" si="18"/>
        <v>1907</v>
      </c>
      <c r="O92" s="3" t="str">
        <f t="shared" si="19"/>
        <v>https://www.biva.mx/empresas/emisoras_inscritas/emisoras_inscritas?emisora_id=1907&amp;tipoInformacion=null&amp;tipoDocumento=null&amp;fechaInicio=2025-05-05&amp;fechaFin=2025-05-05&amp;periodo=null&amp;ejercicio=null&amp;tipo=null&amp;subTab=2&amp;biva=null&amp;canceladas=false&amp;page=1</v>
      </c>
    </row>
    <row r="93" spans="1:15" x14ac:dyDescent="0.3">
      <c r="A93" s="4">
        <v>28</v>
      </c>
      <c r="B93" s="3" t="s">
        <v>33</v>
      </c>
      <c r="C93" s="3" t="s">
        <v>166</v>
      </c>
      <c r="D93" s="3" t="s">
        <v>200</v>
      </c>
      <c r="E93" s="3" t="s">
        <v>274</v>
      </c>
      <c r="F93" s="3" t="s">
        <v>260</v>
      </c>
      <c r="H93" s="3" t="str">
        <f t="shared" si="14"/>
        <v>2025-05-05</v>
      </c>
      <c r="I93" s="3">
        <f t="shared" si="15"/>
        <v>68</v>
      </c>
      <c r="J93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93" s="3">
        <f t="shared" si="20"/>
        <v>11</v>
      </c>
      <c r="L93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93" s="3">
        <f t="shared" si="21"/>
        <v>5</v>
      </c>
      <c r="N93" s="3" t="str">
        <f t="shared" si="18"/>
        <v>1907</v>
      </c>
      <c r="O93" s="3" t="str">
        <f t="shared" si="19"/>
        <v>https://www.biva.mx/empresas/emisoras_inscritas/emisoras_inscritas?emisora_id=1907&amp;tipoInformacion=null&amp;tipoDocumento=null&amp;fechaInicio=2025-05-05&amp;fechaFin=2025-05-05&amp;periodo=null&amp;ejercicio=null&amp;tipo=null&amp;subTab=2&amp;biva=null&amp;canceladas=false&amp;page=1</v>
      </c>
    </row>
    <row r="94" spans="1:15" x14ac:dyDescent="0.3">
      <c r="A94" s="4">
        <v>29</v>
      </c>
      <c r="B94" s="3" t="s">
        <v>33</v>
      </c>
      <c r="C94" s="3" t="s">
        <v>166</v>
      </c>
      <c r="D94" s="3" t="s">
        <v>188</v>
      </c>
      <c r="E94" s="3" t="s">
        <v>259</v>
      </c>
      <c r="F94" s="3" t="s">
        <v>260</v>
      </c>
      <c r="H94" s="3" t="str">
        <f t="shared" si="14"/>
        <v>2025-05-03</v>
      </c>
      <c r="I94" s="3">
        <f t="shared" si="15"/>
        <v>68</v>
      </c>
      <c r="J94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94" s="3">
        <f t="shared" si="20"/>
        <v>11</v>
      </c>
      <c r="L94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94" s="3">
        <f t="shared" si="21"/>
        <v>5</v>
      </c>
      <c r="N94" s="3" t="str">
        <f t="shared" si="18"/>
        <v>1907</v>
      </c>
      <c r="O94" s="3" t="str">
        <f t="shared" si="19"/>
        <v>https://www.biva.mx/empresas/emisoras_inscritas/emisoras_inscritas?emisora_id=1907&amp;tipoInformacion=null&amp;tipoDocumento=null&amp;fechaInicio=2025-05-03&amp;fechaFin=2025-05-03&amp;periodo=null&amp;ejercicio=null&amp;tipo=null&amp;subTab=2&amp;biva=null&amp;canceladas=false&amp;page=1</v>
      </c>
    </row>
    <row r="95" spans="1:15" x14ac:dyDescent="0.3">
      <c r="A95" s="4">
        <v>30</v>
      </c>
      <c r="B95" s="3" t="s">
        <v>33</v>
      </c>
      <c r="C95" s="3" t="s">
        <v>166</v>
      </c>
      <c r="D95" s="3" t="s">
        <v>171</v>
      </c>
      <c r="E95" s="3" t="s">
        <v>259</v>
      </c>
      <c r="F95" s="3" t="s">
        <v>260</v>
      </c>
      <c r="H95" s="3" t="str">
        <f t="shared" si="14"/>
        <v>2025-05-01</v>
      </c>
      <c r="I95" s="3">
        <f t="shared" si="15"/>
        <v>68</v>
      </c>
      <c r="J95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95" s="3">
        <f t="shared" si="20"/>
        <v>11</v>
      </c>
      <c r="L95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95" s="3">
        <f t="shared" si="21"/>
        <v>5</v>
      </c>
      <c r="N95" s="3" t="str">
        <f t="shared" si="18"/>
        <v>1907</v>
      </c>
      <c r="O95" s="3" t="str">
        <f t="shared" si="19"/>
        <v>https://www.biva.mx/empresas/emisoras_inscritas/emisoras_inscritas?emisora_id=1907&amp;tipoInformacion=null&amp;tipoDocumento=null&amp;fechaInicio=2025-05-01&amp;fechaFin=2025-05-01&amp;periodo=null&amp;ejercicio=null&amp;tipo=null&amp;subTab=2&amp;biva=null&amp;canceladas=false&amp;page=1</v>
      </c>
    </row>
    <row r="96" spans="1:15" x14ac:dyDescent="0.3">
      <c r="A96" s="4">
        <v>31</v>
      </c>
      <c r="B96" s="3" t="s">
        <v>33</v>
      </c>
      <c r="C96" s="3" t="s">
        <v>166</v>
      </c>
      <c r="D96" s="3" t="s">
        <v>178</v>
      </c>
      <c r="E96" s="3" t="s">
        <v>275</v>
      </c>
      <c r="F96" s="3" t="s">
        <v>260</v>
      </c>
      <c r="H96" s="3" t="str">
        <f t="shared" si="14"/>
        <v>2025-04-30</v>
      </c>
      <c r="I96" s="3">
        <f t="shared" si="15"/>
        <v>68</v>
      </c>
      <c r="J96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96" s="3">
        <f t="shared" si="20"/>
        <v>11</v>
      </c>
      <c r="L96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96" s="3">
        <f t="shared" si="21"/>
        <v>5</v>
      </c>
      <c r="N96" s="3" t="str">
        <f t="shared" si="18"/>
        <v>1907</v>
      </c>
      <c r="O96" s="3" t="str">
        <f t="shared" si="19"/>
        <v>https://www.biva.mx/empresas/emisoras_inscritas/emisoras_inscritas?emisora_id=1907&amp;tipoInformacion=null&amp;tipoDocumento=null&amp;fechaInicio=2025-04-30&amp;fechaFin=2025-04-30&amp;periodo=null&amp;ejercicio=null&amp;tipo=null&amp;subTab=2&amp;biva=null&amp;canceladas=false&amp;page=1</v>
      </c>
    </row>
    <row r="97" spans="1:15" x14ac:dyDescent="0.3">
      <c r="A97" s="4">
        <v>32</v>
      </c>
      <c r="B97" s="3" t="s">
        <v>33</v>
      </c>
      <c r="C97" s="3" t="s">
        <v>166</v>
      </c>
      <c r="D97" s="3" t="s">
        <v>178</v>
      </c>
      <c r="E97" s="3" t="s">
        <v>276</v>
      </c>
      <c r="F97" s="3" t="s">
        <v>260</v>
      </c>
      <c r="H97" s="3" t="str">
        <f t="shared" si="14"/>
        <v>2025-04-30</v>
      </c>
      <c r="I97" s="3">
        <f t="shared" si="15"/>
        <v>68</v>
      </c>
      <c r="J97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97" s="3">
        <f t="shared" si="20"/>
        <v>11</v>
      </c>
      <c r="L97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97" s="3">
        <f t="shared" si="21"/>
        <v>5</v>
      </c>
      <c r="N97" s="3" t="str">
        <f t="shared" si="18"/>
        <v>1907</v>
      </c>
      <c r="O97" s="3" t="str">
        <f t="shared" si="19"/>
        <v>https://www.biva.mx/empresas/emisoras_inscritas/emisoras_inscritas?emisora_id=1907&amp;tipoInformacion=null&amp;tipoDocumento=null&amp;fechaInicio=2025-04-30&amp;fechaFin=2025-04-30&amp;periodo=null&amp;ejercicio=null&amp;tipo=null&amp;subTab=2&amp;biva=null&amp;canceladas=false&amp;page=1</v>
      </c>
    </row>
    <row r="98" spans="1:15" x14ac:dyDescent="0.3">
      <c r="A98" s="4">
        <v>33</v>
      </c>
      <c r="B98" s="3" t="s">
        <v>33</v>
      </c>
      <c r="C98" s="3" t="s">
        <v>166</v>
      </c>
      <c r="D98" s="3" t="s">
        <v>178</v>
      </c>
      <c r="E98" s="3" t="s">
        <v>277</v>
      </c>
      <c r="F98" s="3" t="s">
        <v>260</v>
      </c>
      <c r="H98" s="3" t="str">
        <f t="shared" si="14"/>
        <v>2025-04-30</v>
      </c>
      <c r="I98" s="3">
        <f t="shared" si="15"/>
        <v>68</v>
      </c>
      <c r="J98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98" s="3">
        <f t="shared" si="20"/>
        <v>11</v>
      </c>
      <c r="L98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98" s="3">
        <f t="shared" si="21"/>
        <v>5</v>
      </c>
      <c r="N98" s="3" t="str">
        <f t="shared" si="18"/>
        <v>1907</v>
      </c>
      <c r="O98" s="3" t="str">
        <f t="shared" si="19"/>
        <v>https://www.biva.mx/empresas/emisoras_inscritas/emisoras_inscritas?emisora_id=1907&amp;tipoInformacion=null&amp;tipoDocumento=null&amp;fechaInicio=2025-04-30&amp;fechaFin=2025-04-30&amp;periodo=null&amp;ejercicio=null&amp;tipo=null&amp;subTab=2&amp;biva=null&amp;canceladas=false&amp;page=1</v>
      </c>
    </row>
    <row r="99" spans="1:15" x14ac:dyDescent="0.3">
      <c r="A99" s="4">
        <v>34</v>
      </c>
      <c r="B99" s="3" t="s">
        <v>33</v>
      </c>
      <c r="C99" s="3" t="s">
        <v>166</v>
      </c>
      <c r="D99" s="3" t="s">
        <v>178</v>
      </c>
      <c r="E99" s="3" t="s">
        <v>259</v>
      </c>
      <c r="F99" s="3" t="s">
        <v>260</v>
      </c>
      <c r="H99" s="3" t="str">
        <f t="shared" si="14"/>
        <v>2025-04-30</v>
      </c>
      <c r="I99" s="3">
        <f t="shared" si="15"/>
        <v>68</v>
      </c>
      <c r="J99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99" s="3">
        <f t="shared" si="20"/>
        <v>11</v>
      </c>
      <c r="L99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99" s="3">
        <f t="shared" si="21"/>
        <v>5</v>
      </c>
      <c r="N99" s="3" t="str">
        <f t="shared" si="18"/>
        <v>1907</v>
      </c>
      <c r="O99" s="3" t="str">
        <f t="shared" si="19"/>
        <v>https://www.biva.mx/empresas/emisoras_inscritas/emisoras_inscritas?emisora_id=1907&amp;tipoInformacion=null&amp;tipoDocumento=null&amp;fechaInicio=2025-04-30&amp;fechaFin=2025-04-30&amp;periodo=null&amp;ejercicio=null&amp;tipo=null&amp;subTab=2&amp;biva=null&amp;canceladas=false&amp;page=1</v>
      </c>
    </row>
    <row r="100" spans="1:15" x14ac:dyDescent="0.3">
      <c r="A100" s="4">
        <v>35</v>
      </c>
      <c r="B100" s="3" t="s">
        <v>33</v>
      </c>
      <c r="C100" s="3" t="s">
        <v>166</v>
      </c>
      <c r="D100" s="3" t="s">
        <v>241</v>
      </c>
      <c r="E100" s="3" t="s">
        <v>259</v>
      </c>
      <c r="F100" s="3" t="s">
        <v>260</v>
      </c>
      <c r="H100" s="3" t="str">
        <f t="shared" si="14"/>
        <v>2025-04-03</v>
      </c>
      <c r="I100" s="3">
        <f t="shared" si="15"/>
        <v>68</v>
      </c>
      <c r="J100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100" s="3">
        <f t="shared" si="20"/>
        <v>11</v>
      </c>
      <c r="L100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100" s="3">
        <f t="shared" si="21"/>
        <v>5</v>
      </c>
      <c r="N100" s="3" t="str">
        <f t="shared" si="18"/>
        <v>1907</v>
      </c>
      <c r="O100" s="3" t="str">
        <f t="shared" si="19"/>
        <v>https://www.biva.mx/empresas/emisoras_inscritas/emisoras_inscritas?emisora_id=1907&amp;tipoInformacion=null&amp;tipoDocumento=null&amp;fechaInicio=2025-04-03&amp;fechaFin=2025-04-03&amp;periodo=null&amp;ejercicio=null&amp;tipo=null&amp;subTab=2&amp;biva=null&amp;canceladas=false&amp;page=1</v>
      </c>
    </row>
    <row r="101" spans="1:15" x14ac:dyDescent="0.3">
      <c r="A101" s="4">
        <v>36</v>
      </c>
      <c r="B101" s="3" t="s">
        <v>33</v>
      </c>
      <c r="C101" s="3" t="s">
        <v>166</v>
      </c>
      <c r="D101" s="3" t="s">
        <v>278</v>
      </c>
      <c r="E101" s="3" t="s">
        <v>259</v>
      </c>
      <c r="F101" s="3" t="s">
        <v>260</v>
      </c>
      <c r="H101" s="3" t="str">
        <f t="shared" si="14"/>
        <v>2025-04-02</v>
      </c>
      <c r="I101" s="3">
        <f t="shared" si="15"/>
        <v>68</v>
      </c>
      <c r="J101" s="3" t="str">
        <f t="shared" si="16"/>
        <v>emisora_id=1907&amp;tipoInformacion=null&amp;tipoDocumento=null&amp;fechaInicio=2025-05-13&amp;fechaFin=2025-05-13&amp;periodo=null&amp;ejercicio=null&amp;tipo=null&amp;subTab=2&amp;biva=null&amp;canceladas=false&amp;page=1</v>
      </c>
      <c r="K101" s="3">
        <f t="shared" si="20"/>
        <v>11</v>
      </c>
      <c r="L101" s="3" t="str">
        <f t="shared" si="17"/>
        <v>1907&amp;tipoInformacion=null&amp;tipoDocumento=null&amp;fechaInicio=2025-05-13&amp;fechaFin=2025-05-13&amp;periodo=null&amp;ejercicio=null&amp;tipo=null&amp;subTab=2&amp;biva=null&amp;canceladas=false&amp;page=1</v>
      </c>
      <c r="M101" s="3">
        <f t="shared" si="21"/>
        <v>5</v>
      </c>
      <c r="N101" s="3" t="str">
        <f t="shared" si="18"/>
        <v>1907</v>
      </c>
      <c r="O101" s="3" t="str">
        <f t="shared" si="19"/>
        <v>https://www.biva.mx/empresas/emisoras_inscritas/emisoras_inscritas?emisora_id=1907&amp;tipoInformacion=null&amp;tipoDocumento=null&amp;fechaInicio=2025-04-02&amp;fechaFin=2025-04-02&amp;periodo=null&amp;ejercicio=null&amp;tipo=null&amp;subTab=2&amp;biva=null&amp;canceladas=false&amp;page=1</v>
      </c>
    </row>
    <row r="102" spans="1:15" x14ac:dyDescent="0.3">
      <c r="A102" s="4">
        <v>1</v>
      </c>
      <c r="B102" s="3" t="s">
        <v>34</v>
      </c>
      <c r="C102" s="3" t="s">
        <v>166</v>
      </c>
      <c r="D102" s="3" t="s">
        <v>279</v>
      </c>
      <c r="E102" s="3" t="s">
        <v>280</v>
      </c>
      <c r="F102" s="3" t="s">
        <v>281</v>
      </c>
    </row>
    <row r="103" spans="1:15" x14ac:dyDescent="0.3">
      <c r="A103" s="4">
        <v>2</v>
      </c>
      <c r="B103" s="3" t="s">
        <v>34</v>
      </c>
      <c r="C103" s="3" t="s">
        <v>166</v>
      </c>
      <c r="D103" s="3" t="s">
        <v>167</v>
      </c>
      <c r="E103" s="3" t="s">
        <v>282</v>
      </c>
      <c r="F103" s="3" t="s">
        <v>281</v>
      </c>
    </row>
    <row r="104" spans="1:15" x14ac:dyDescent="0.3">
      <c r="A104" s="4">
        <v>3</v>
      </c>
      <c r="B104" s="3" t="s">
        <v>34</v>
      </c>
      <c r="C104" s="3" t="s">
        <v>166</v>
      </c>
      <c r="D104" s="3" t="s">
        <v>190</v>
      </c>
      <c r="E104" s="3" t="s">
        <v>184</v>
      </c>
      <c r="F104" s="3" t="s">
        <v>281</v>
      </c>
    </row>
    <row r="105" spans="1:15" x14ac:dyDescent="0.3">
      <c r="A105" s="4">
        <v>4</v>
      </c>
      <c r="B105" s="3" t="s">
        <v>34</v>
      </c>
      <c r="C105" s="3" t="s">
        <v>166</v>
      </c>
      <c r="D105" s="3" t="s">
        <v>178</v>
      </c>
      <c r="E105" s="3" t="s">
        <v>283</v>
      </c>
      <c r="F105" s="3" t="s">
        <v>281</v>
      </c>
    </row>
    <row r="106" spans="1:15" x14ac:dyDescent="0.3">
      <c r="A106" s="4">
        <v>5</v>
      </c>
      <c r="B106" s="3" t="s">
        <v>34</v>
      </c>
      <c r="C106" s="3" t="s">
        <v>166</v>
      </c>
      <c r="D106" s="3" t="s">
        <v>178</v>
      </c>
      <c r="E106" s="3" t="s">
        <v>284</v>
      </c>
      <c r="F106" s="3" t="s">
        <v>281</v>
      </c>
    </row>
    <row r="107" spans="1:15" x14ac:dyDescent="0.3">
      <c r="A107" s="4">
        <v>6</v>
      </c>
      <c r="B107" s="3" t="s">
        <v>34</v>
      </c>
      <c r="C107" s="3" t="s">
        <v>166</v>
      </c>
      <c r="D107" s="3" t="s">
        <v>178</v>
      </c>
      <c r="E107" s="3" t="s">
        <v>285</v>
      </c>
      <c r="F107" s="3" t="s">
        <v>281</v>
      </c>
    </row>
    <row r="108" spans="1:15" x14ac:dyDescent="0.3">
      <c r="A108" s="4">
        <v>7</v>
      </c>
      <c r="B108" s="3" t="s">
        <v>34</v>
      </c>
      <c r="C108" s="3" t="s">
        <v>166</v>
      </c>
      <c r="D108" s="3" t="s">
        <v>178</v>
      </c>
      <c r="E108" s="3" t="s">
        <v>180</v>
      </c>
      <c r="F108" s="3" t="s">
        <v>281</v>
      </c>
    </row>
  </sheetData>
  <hyperlinks>
    <hyperlink ref="F2" r:id="rId1"/>
    <hyperlink ref="F4" r:id="rId2"/>
    <hyperlink ref="F55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E12" sqref="E12"/>
    </sheetView>
  </sheetViews>
  <sheetFormatPr baseColWidth="10" defaultRowHeight="14.4" x14ac:dyDescent="0.3"/>
  <sheetData>
    <row r="1" spans="1:7" x14ac:dyDescent="0.3">
      <c r="A1" s="4" t="s">
        <v>232</v>
      </c>
      <c r="B1" s="4" t="s">
        <v>0</v>
      </c>
      <c r="C1" s="4" t="s">
        <v>161</v>
      </c>
      <c r="D1" s="4" t="s">
        <v>162</v>
      </c>
      <c r="E1" s="4" t="s">
        <v>163</v>
      </c>
      <c r="F1" s="4" t="s">
        <v>164</v>
      </c>
      <c r="G1" s="4" t="s">
        <v>165</v>
      </c>
    </row>
    <row r="2" spans="1:7" x14ac:dyDescent="0.3">
      <c r="A2" s="4">
        <v>1</v>
      </c>
      <c r="B2" s="3" t="s">
        <v>5</v>
      </c>
      <c r="C2" s="3" t="s">
        <v>166</v>
      </c>
      <c r="D2" s="3" t="s">
        <v>167</v>
      </c>
      <c r="E2" s="3" t="s">
        <v>168</v>
      </c>
      <c r="F2" s="3" t="s">
        <v>169</v>
      </c>
      <c r="G2" s="3" t="s">
        <v>7</v>
      </c>
    </row>
    <row r="3" spans="1:7" x14ac:dyDescent="0.3">
      <c r="A3" s="4">
        <v>2</v>
      </c>
      <c r="B3" s="3" t="s">
        <v>5</v>
      </c>
      <c r="C3" s="3" t="s">
        <v>166</v>
      </c>
      <c r="D3" s="3" t="s">
        <v>167</v>
      </c>
      <c r="E3" s="3" t="s">
        <v>170</v>
      </c>
      <c r="F3" s="3" t="s">
        <v>169</v>
      </c>
      <c r="G3" s="3" t="s">
        <v>7</v>
      </c>
    </row>
    <row r="4" spans="1:7" x14ac:dyDescent="0.3">
      <c r="A4" s="4">
        <v>3</v>
      </c>
      <c r="B4" s="3" t="s">
        <v>5</v>
      </c>
      <c r="C4" s="3" t="s">
        <v>166</v>
      </c>
      <c r="D4" s="3" t="s">
        <v>171</v>
      </c>
      <c r="E4" s="3" t="s">
        <v>172</v>
      </c>
      <c r="F4" s="3" t="s">
        <v>169</v>
      </c>
      <c r="G4" s="3" t="s">
        <v>7</v>
      </c>
    </row>
    <row r="5" spans="1:7" x14ac:dyDescent="0.3">
      <c r="A5" s="4">
        <v>4</v>
      </c>
      <c r="B5" s="3" t="s">
        <v>5</v>
      </c>
      <c r="C5" s="3" t="s">
        <v>166</v>
      </c>
      <c r="D5" s="3" t="s">
        <v>171</v>
      </c>
      <c r="E5" s="3" t="s">
        <v>173</v>
      </c>
      <c r="F5" s="3" t="s">
        <v>169</v>
      </c>
      <c r="G5" s="3" t="s">
        <v>7</v>
      </c>
    </row>
    <row r="6" spans="1:7" x14ac:dyDescent="0.3">
      <c r="A6" s="4">
        <v>5</v>
      </c>
      <c r="B6" s="3" t="s">
        <v>5</v>
      </c>
      <c r="C6" s="3" t="s">
        <v>166</v>
      </c>
      <c r="D6" s="3" t="s">
        <v>174</v>
      </c>
      <c r="E6" s="3" t="s">
        <v>175</v>
      </c>
      <c r="F6" s="3" t="s">
        <v>169</v>
      </c>
      <c r="G6" s="3" t="s">
        <v>7</v>
      </c>
    </row>
    <row r="7" spans="1:7" x14ac:dyDescent="0.3">
      <c r="A7" s="4">
        <v>6</v>
      </c>
      <c r="B7" s="3" t="s">
        <v>5</v>
      </c>
      <c r="C7" s="3" t="s">
        <v>166</v>
      </c>
      <c r="D7" s="3" t="s">
        <v>174</v>
      </c>
      <c r="E7" s="3" t="s">
        <v>176</v>
      </c>
      <c r="F7" s="3" t="s">
        <v>169</v>
      </c>
      <c r="G7" s="3" t="s">
        <v>7</v>
      </c>
    </row>
    <row r="8" spans="1:7" x14ac:dyDescent="0.3">
      <c r="A8" s="4">
        <v>1</v>
      </c>
      <c r="B8" s="3" t="s">
        <v>14</v>
      </c>
      <c r="C8" s="3" t="s">
        <v>166</v>
      </c>
      <c r="D8" s="3" t="s">
        <v>228</v>
      </c>
      <c r="E8" s="3" t="s">
        <v>229</v>
      </c>
      <c r="F8" s="3" t="s">
        <v>224</v>
      </c>
      <c r="G8" s="3" t="s">
        <v>7</v>
      </c>
    </row>
    <row r="9" spans="1:7" x14ac:dyDescent="0.3">
      <c r="A9" s="4">
        <v>2</v>
      </c>
      <c r="B9" s="3" t="s">
        <v>14</v>
      </c>
      <c r="C9" s="3" t="s">
        <v>166</v>
      </c>
      <c r="D9" s="3" t="s">
        <v>178</v>
      </c>
      <c r="E9" s="3" t="s">
        <v>230</v>
      </c>
      <c r="F9" s="3" t="s">
        <v>224</v>
      </c>
      <c r="G9" s="3" t="s">
        <v>7</v>
      </c>
    </row>
    <row r="10" spans="1:7" x14ac:dyDescent="0.3">
      <c r="A10" s="4">
        <v>3</v>
      </c>
      <c r="B10" s="3" t="s">
        <v>14</v>
      </c>
      <c r="C10" s="3" t="s">
        <v>166</v>
      </c>
      <c r="D10" s="3" t="s">
        <v>174</v>
      </c>
      <c r="E10" s="3" t="s">
        <v>231</v>
      </c>
      <c r="F10" s="3" t="s">
        <v>224</v>
      </c>
      <c r="G10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FILTRO</vt:lpstr>
      <vt:lpstr>EMISORES_BIVA</vt:lpstr>
      <vt:lpstr>EXCLUIDOS_BIVA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Miguel Talavan Calzada</dc:creator>
  <cp:lastModifiedBy>Steve Carpio</cp:lastModifiedBy>
  <dcterms:created xsi:type="dcterms:W3CDTF">2025-03-03T10:13:38Z</dcterms:created>
  <dcterms:modified xsi:type="dcterms:W3CDTF">2025-05-14T15:51:23Z</dcterms:modified>
</cp:coreProperties>
</file>