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win365-my.sharepoint.com/personal/kirans_uwindsor_ca/Documents/Winter 2025/MECH 3671 Aerospace Materials &amp; Manufacturing/Lab 1 - Heat Treatment/"/>
    </mc:Choice>
  </mc:AlternateContent>
  <xr:revisionPtr revIDLastSave="142" documentId="8_{C345891B-A2CF-4612-AA5C-FABECF3845AF}" xr6:coauthVersionLast="47" xr6:coauthVersionMax="47" xr10:uidLastSave="{AED638CF-31D3-492B-A12E-0EB5CA8C0C26}"/>
  <bookViews>
    <workbookView xWindow="-108" yWindow="-108" windowWidth="23256" windowHeight="12456" xr2:uid="{C3905557-86A8-4047-9109-7122B072073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3" i="1" l="1"/>
  <c r="J16" i="1"/>
  <c r="I16" i="1"/>
  <c r="J8" i="1"/>
  <c r="I8" i="1"/>
  <c r="I13" i="1"/>
  <c r="J5" i="1"/>
  <c r="J6" i="1"/>
  <c r="J7" i="1"/>
  <c r="J10" i="1"/>
  <c r="J11" i="1"/>
  <c r="J12" i="1"/>
  <c r="J15" i="1"/>
  <c r="J4" i="1"/>
  <c r="I5" i="1"/>
  <c r="I6" i="1"/>
  <c r="I7" i="1"/>
  <c r="I10" i="1"/>
  <c r="I11" i="1"/>
  <c r="I12" i="1"/>
  <c r="I15" i="1"/>
  <c r="I4" i="1"/>
</calcChain>
</file>

<file path=xl/sharedStrings.xml><?xml version="1.0" encoding="utf-8"?>
<sst xmlns="http://schemas.openxmlformats.org/spreadsheetml/2006/main" count="22" uniqueCount="20">
  <si>
    <t>Sample</t>
  </si>
  <si>
    <t>T6 temper</t>
  </si>
  <si>
    <t>Initial/ HRF -HRB</t>
  </si>
  <si>
    <t>3 hours/ HRF -HRB</t>
  </si>
  <si>
    <t>8 hours/ HRF -HRB</t>
  </si>
  <si>
    <t>18 hours/ HRF -HRB</t>
  </si>
  <si>
    <t>24 hours/ HRF -HRB</t>
  </si>
  <si>
    <t>T4 temper</t>
  </si>
  <si>
    <t>Wk 1/ HRF -HRB</t>
  </si>
  <si>
    <t>Wk 2/ HRF -HRB</t>
  </si>
  <si>
    <t>Wk 3/ HRF -HRB</t>
  </si>
  <si>
    <t>Wk 4/ HRF -HRB</t>
  </si>
  <si>
    <t>Reading 1</t>
  </si>
  <si>
    <t>Reading 2</t>
  </si>
  <si>
    <t>Reading 3</t>
  </si>
  <si>
    <t>Reading 4</t>
  </si>
  <si>
    <t>Reading 5</t>
  </si>
  <si>
    <t>Average Reading</t>
  </si>
  <si>
    <t>Standard deviation</t>
  </si>
  <si>
    <t>S3 Sample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</si>
</sst>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0" xfId="0" applyBorder="1"/>
    <xf numFmtId="0" fontId="0" fillId="0" borderId="11" xfId="0" applyBorder="1"/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" fillId="3" borderId="13" xfId="0" applyFont="1" applyFill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2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3" xfId="0" applyBorder="1"/>
    <xf numFmtId="0" fontId="0" fillId="2" borderId="7" xfId="0" applyFill="1" applyBorder="1" applyAlignment="1">
      <alignment horizontal="center" vertical="center"/>
    </xf>
    <xf numFmtId="0" fontId="0" fillId="0" borderId="1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Hardness-time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T6 temper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Sheet1!$B$4:$B$8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Sheet1!$I$4:$I$8</c:f>
              <c:numCache>
                <c:formatCode>General</c:formatCode>
                <c:ptCount val="5"/>
                <c:pt idx="0">
                  <c:v>11.500000000000002</c:v>
                </c:pt>
                <c:pt idx="1">
                  <c:v>84.7</c:v>
                </c:pt>
                <c:pt idx="2">
                  <c:v>82.839999999999989</c:v>
                </c:pt>
                <c:pt idx="3">
                  <c:v>85.86</c:v>
                </c:pt>
                <c:pt idx="4">
                  <c:v>87.3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0D1-40CD-8C0B-61633A140463}"/>
            </c:ext>
          </c:extLst>
        </c:ser>
        <c:ser>
          <c:idx val="1"/>
          <c:order val="1"/>
          <c:tx>
            <c:strRef>
              <c:f>Sheet1!$C$9</c:f>
              <c:strCache>
                <c:ptCount val="1"/>
                <c:pt idx="0">
                  <c:v>T4 temper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Sheet1!$B$10:$B$13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Sheet1!$I$10:$I$13</c:f>
              <c:numCache>
                <c:formatCode>General</c:formatCode>
                <c:ptCount val="4"/>
                <c:pt idx="0">
                  <c:v>49.940000000000005</c:v>
                </c:pt>
                <c:pt idx="1">
                  <c:v>51.660000000000004</c:v>
                </c:pt>
                <c:pt idx="2">
                  <c:v>52.86</c:v>
                </c:pt>
                <c:pt idx="3">
                  <c:v>52.25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0D1-40CD-8C0B-61633A140463}"/>
            </c:ext>
          </c:extLst>
        </c:ser>
        <c:ser>
          <c:idx val="2"/>
          <c:order val="2"/>
          <c:tx>
            <c:strRef>
              <c:f>Sheet1!$C$14</c:f>
              <c:strCache>
                <c:ptCount val="1"/>
                <c:pt idx="0">
                  <c:v>S3 Sample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Sheet1!$B$15:$B$16</c:f>
              <c:numCache>
                <c:formatCode>General</c:formatCode>
                <c:ptCount val="2"/>
                <c:pt idx="0">
                  <c:v>1</c:v>
                </c:pt>
                <c:pt idx="1">
                  <c:v>4</c:v>
                </c:pt>
              </c:numCache>
            </c:numRef>
          </c:xVal>
          <c:yVal>
            <c:numRef>
              <c:f>Sheet1!$I$15:$I$16</c:f>
              <c:numCache>
                <c:formatCode>General</c:formatCode>
                <c:ptCount val="2"/>
                <c:pt idx="0">
                  <c:v>11.48</c:v>
                </c:pt>
                <c:pt idx="1">
                  <c:v>36.15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0D1-40CD-8C0B-61633A1404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2919743"/>
        <c:axId val="1682920223"/>
      </c:scatterChart>
      <c:valAx>
        <c:axId val="1682919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2920223"/>
        <c:crosses val="autoZero"/>
        <c:crossBetween val="midCat"/>
      </c:valAx>
      <c:valAx>
        <c:axId val="1682920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Hardness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29197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45720</xdr:colOff>
      <xdr:row>16</xdr:row>
      <xdr:rowOff>140970</xdr:rowOff>
    </xdr:from>
    <xdr:to>
      <xdr:col>15</xdr:col>
      <xdr:colOff>281940</xdr:colOff>
      <xdr:row>37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ADF0D5-B02F-C234-8844-E31CE3CBD9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04921-77D7-4680-9B23-B10D8E37DF96}">
  <dimension ref="B1:J16"/>
  <sheetViews>
    <sheetView tabSelected="1" topLeftCell="A15" workbookViewId="0">
      <selection activeCell="C15" sqref="C15"/>
    </sheetView>
  </sheetViews>
  <sheetFormatPr defaultRowHeight="14.4" x14ac:dyDescent="0.3"/>
  <cols>
    <col min="3" max="3" width="17" customWidth="1"/>
    <col min="9" max="9" width="14.5546875" customWidth="1"/>
    <col min="10" max="10" width="15.5546875" customWidth="1"/>
  </cols>
  <sheetData>
    <row r="1" spans="2:10" ht="15" thickBot="1" x14ac:dyDescent="0.35"/>
    <row r="2" spans="2:10" ht="15" thickBot="1" x14ac:dyDescent="0.35">
      <c r="C2" s="18" t="s">
        <v>0</v>
      </c>
      <c r="D2" s="1" t="s">
        <v>12</v>
      </c>
      <c r="E2" s="2" t="s">
        <v>13</v>
      </c>
      <c r="F2" s="2" t="s">
        <v>14</v>
      </c>
      <c r="G2" s="2" t="s">
        <v>15</v>
      </c>
      <c r="H2" s="2" t="s">
        <v>16</v>
      </c>
      <c r="I2" s="2" t="s">
        <v>17</v>
      </c>
      <c r="J2" s="20" t="s">
        <v>18</v>
      </c>
    </row>
    <row r="3" spans="2:10" ht="15" thickBot="1" x14ac:dyDescent="0.35">
      <c r="C3" s="11" t="s">
        <v>1</v>
      </c>
      <c r="D3" s="19"/>
      <c r="E3" s="3"/>
      <c r="F3" s="3"/>
      <c r="G3" s="3"/>
      <c r="H3" s="3"/>
      <c r="I3" s="3"/>
      <c r="J3" s="4"/>
    </row>
    <row r="4" spans="2:10" x14ac:dyDescent="0.3">
      <c r="B4">
        <v>1</v>
      </c>
      <c r="C4" s="12" t="s">
        <v>2</v>
      </c>
      <c r="D4" s="15">
        <v>9.5</v>
      </c>
      <c r="E4" s="5">
        <v>9.5</v>
      </c>
      <c r="F4" s="5">
        <v>13.7</v>
      </c>
      <c r="G4" s="5">
        <v>13.2</v>
      </c>
      <c r="H4" s="5">
        <v>11.6</v>
      </c>
      <c r="I4" s="5">
        <f>AVERAGE(D4:H4)</f>
        <v>11.500000000000002</v>
      </c>
      <c r="J4" s="6">
        <f>_xlfn.STDEV.S(D4:H4)</f>
        <v>1.9836834424877234</v>
      </c>
    </row>
    <row r="5" spans="2:10" x14ac:dyDescent="0.3">
      <c r="B5">
        <v>2</v>
      </c>
      <c r="C5" s="13" t="s">
        <v>3</v>
      </c>
      <c r="D5" s="15">
        <v>83.7</v>
      </c>
      <c r="E5" s="5">
        <v>85.3</v>
      </c>
      <c r="F5" s="5">
        <v>84.9</v>
      </c>
      <c r="G5" s="5">
        <v>84.5</v>
      </c>
      <c r="H5" s="5">
        <v>85.1</v>
      </c>
      <c r="I5" s="5">
        <f t="shared" ref="I5:I15" si="0">AVERAGE(D5:H5)</f>
        <v>84.7</v>
      </c>
      <c r="J5" s="6">
        <f t="shared" ref="J5:J15" si="1">_xlfn.STDEV.S(D5:H5)</f>
        <v>0.63245553203367366</v>
      </c>
    </row>
    <row r="6" spans="2:10" x14ac:dyDescent="0.3">
      <c r="B6">
        <v>3</v>
      </c>
      <c r="C6" s="13" t="s">
        <v>4</v>
      </c>
      <c r="D6" s="15">
        <v>81.599999999999994</v>
      </c>
      <c r="E6" s="5">
        <v>84.3</v>
      </c>
      <c r="F6" s="5">
        <v>81.599999999999994</v>
      </c>
      <c r="G6" s="5">
        <v>83.3</v>
      </c>
      <c r="H6" s="5">
        <v>83.4</v>
      </c>
      <c r="I6" s="5">
        <f t="shared" si="0"/>
        <v>82.839999999999989</v>
      </c>
      <c r="J6" s="6">
        <f t="shared" si="1"/>
        <v>1.197079780131636</v>
      </c>
    </row>
    <row r="7" spans="2:10" x14ac:dyDescent="0.3">
      <c r="B7">
        <v>4</v>
      </c>
      <c r="C7" s="13" t="s">
        <v>5</v>
      </c>
      <c r="D7" s="15">
        <v>85.6</v>
      </c>
      <c r="E7" s="5">
        <v>86</v>
      </c>
      <c r="F7" s="5">
        <v>85.5</v>
      </c>
      <c r="G7" s="5">
        <v>86.7</v>
      </c>
      <c r="H7" s="5">
        <v>85.5</v>
      </c>
      <c r="I7" s="5">
        <f t="shared" si="0"/>
        <v>85.86</v>
      </c>
      <c r="J7" s="6">
        <f t="shared" si="1"/>
        <v>0.51283525619832526</v>
      </c>
    </row>
    <row r="8" spans="2:10" ht="15" thickBot="1" x14ac:dyDescent="0.35">
      <c r="B8">
        <v>5</v>
      </c>
      <c r="C8" s="14" t="s">
        <v>6</v>
      </c>
      <c r="D8" s="15">
        <v>88.5</v>
      </c>
      <c r="E8" s="5">
        <v>86.1</v>
      </c>
      <c r="F8" s="5"/>
      <c r="G8" s="5"/>
      <c r="H8" s="5"/>
      <c r="I8" s="5">
        <f>AVERAGE(D8:E8)</f>
        <v>87.3</v>
      </c>
      <c r="J8" s="6">
        <f>_xlfn.STDEV.S(D8:E8)</f>
        <v>1.697056274847718</v>
      </c>
    </row>
    <row r="9" spans="2:10" ht="15" thickBot="1" x14ac:dyDescent="0.35">
      <c r="C9" s="11" t="s">
        <v>7</v>
      </c>
      <c r="D9" s="16"/>
      <c r="E9" s="7"/>
      <c r="F9" s="7"/>
      <c r="G9" s="7"/>
      <c r="H9" s="7"/>
      <c r="I9" s="7"/>
      <c r="J9" s="8"/>
    </row>
    <row r="10" spans="2:10" x14ac:dyDescent="0.3">
      <c r="B10">
        <v>1</v>
      </c>
      <c r="C10" s="12" t="s">
        <v>8</v>
      </c>
      <c r="D10" s="15">
        <v>49.9</v>
      </c>
      <c r="E10" s="5">
        <v>50.7</v>
      </c>
      <c r="F10" s="5">
        <v>51.2</v>
      </c>
      <c r="G10" s="5">
        <v>50.4</v>
      </c>
      <c r="H10" s="5">
        <v>47.5</v>
      </c>
      <c r="I10" s="5">
        <f t="shared" si="0"/>
        <v>49.940000000000005</v>
      </c>
      <c r="J10" s="6">
        <f t="shared" si="1"/>
        <v>1.4432601983010558</v>
      </c>
    </row>
    <row r="11" spans="2:10" x14ac:dyDescent="0.3">
      <c r="B11">
        <v>2</v>
      </c>
      <c r="C11" s="13" t="s">
        <v>9</v>
      </c>
      <c r="D11" s="15">
        <v>52.1</v>
      </c>
      <c r="E11" s="5">
        <v>51.9</v>
      </c>
      <c r="F11" s="5">
        <v>52.3</v>
      </c>
      <c r="G11" s="5">
        <v>52.3</v>
      </c>
      <c r="H11" s="5">
        <v>49.7</v>
      </c>
      <c r="I11" s="5">
        <f t="shared" si="0"/>
        <v>51.660000000000004</v>
      </c>
      <c r="J11" s="6">
        <f t="shared" si="1"/>
        <v>1.1081516141756034</v>
      </c>
    </row>
    <row r="12" spans="2:10" x14ac:dyDescent="0.3">
      <c r="B12">
        <v>3</v>
      </c>
      <c r="C12" s="13" t="s">
        <v>10</v>
      </c>
      <c r="D12" s="15">
        <v>54.3</v>
      </c>
      <c r="E12" s="5">
        <v>53.5</v>
      </c>
      <c r="F12" s="5">
        <v>52.6</v>
      </c>
      <c r="G12" s="5">
        <v>52</v>
      </c>
      <c r="H12" s="5">
        <v>51.9</v>
      </c>
      <c r="I12" s="5">
        <f t="shared" si="0"/>
        <v>52.86</v>
      </c>
      <c r="J12" s="6">
        <f t="shared" si="1"/>
        <v>1.0261578825892235</v>
      </c>
    </row>
    <row r="13" spans="2:10" ht="15" thickBot="1" x14ac:dyDescent="0.35">
      <c r="B13">
        <v>4</v>
      </c>
      <c r="C13" s="14" t="s">
        <v>11</v>
      </c>
      <c r="D13" s="15">
        <v>52.2</v>
      </c>
      <c r="E13" s="5">
        <v>52.3</v>
      </c>
      <c r="F13" s="5"/>
      <c r="G13" s="5"/>
      <c r="H13" s="5"/>
      <c r="I13" s="5">
        <f>AVERAGE(D13:E13)</f>
        <v>52.25</v>
      </c>
      <c r="J13" s="6">
        <f>_xlfn.STDEV.S(D13:E13)</f>
        <v>7.0710678118650741E-2</v>
      </c>
    </row>
    <row r="14" spans="2:10" ht="15" thickBot="1" x14ac:dyDescent="0.35">
      <c r="C14" s="11" t="s">
        <v>19</v>
      </c>
      <c r="D14" s="16"/>
      <c r="E14" s="7"/>
      <c r="F14" s="7"/>
      <c r="G14" s="7"/>
      <c r="H14" s="7"/>
      <c r="I14" s="7"/>
      <c r="J14" s="8"/>
    </row>
    <row r="15" spans="2:10" x14ac:dyDescent="0.3">
      <c r="B15">
        <v>1</v>
      </c>
      <c r="C15" s="12" t="s">
        <v>2</v>
      </c>
      <c r="D15" s="15">
        <v>9.5</v>
      </c>
      <c r="E15" s="5">
        <v>9.5</v>
      </c>
      <c r="F15" s="5">
        <v>13.6</v>
      </c>
      <c r="G15" s="5">
        <v>13.2</v>
      </c>
      <c r="H15" s="5">
        <v>11.6</v>
      </c>
      <c r="I15" s="5">
        <f t="shared" si="0"/>
        <v>11.48</v>
      </c>
      <c r="J15" s="6">
        <f t="shared" si="1"/>
        <v>1.9562719647329199</v>
      </c>
    </row>
    <row r="16" spans="2:10" ht="15" thickBot="1" x14ac:dyDescent="0.35">
      <c r="B16">
        <v>4</v>
      </c>
      <c r="C16" s="14" t="s">
        <v>11</v>
      </c>
      <c r="D16" s="17">
        <v>36.5</v>
      </c>
      <c r="E16" s="9">
        <v>35.799999999999997</v>
      </c>
      <c r="F16" s="9"/>
      <c r="G16" s="9"/>
      <c r="H16" s="9"/>
      <c r="I16" s="9">
        <f>AVERAGE(D16:E16)</f>
        <v>36.15</v>
      </c>
      <c r="J16" s="10">
        <f>_xlfn.STDEV.S(D16:E16)</f>
        <v>0.49497474683058529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Kiran</dc:creator>
  <cp:lastModifiedBy>Steve Kiran</cp:lastModifiedBy>
  <dcterms:created xsi:type="dcterms:W3CDTF">2025-03-20T23:01:38Z</dcterms:created>
  <dcterms:modified xsi:type="dcterms:W3CDTF">2025-03-21T03:07:43Z</dcterms:modified>
</cp:coreProperties>
</file>