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3860"/>
  </bookViews>
  <sheets>
    <sheet name="Calculate Heat Loss" sheetId="1" r:id="rId1"/>
    <sheet name="Instructions" sheetId="3" r:id="rId2"/>
    <sheet name="Fuel Type" sheetId="2" r:id="rId3"/>
  </sheets>
  <definedNames>
    <definedName name="FuelType">'Calculate Heat Loss'!$F$2:$G$11</definedName>
  </definedNames>
  <calcPr calcId="125725"/>
</workbook>
</file>

<file path=xl/calcChain.xml><?xml version="1.0" encoding="utf-8"?>
<calcChain xmlns="http://schemas.openxmlformats.org/spreadsheetml/2006/main">
  <c r="B2" i="1"/>
  <c r="A19" s="1"/>
  <c r="B11"/>
</calcChain>
</file>

<file path=xl/sharedStrings.xml><?xml version="1.0" encoding="utf-8"?>
<sst xmlns="http://schemas.openxmlformats.org/spreadsheetml/2006/main" count="62" uniqueCount="60">
  <si>
    <t>Fuel Type</t>
  </si>
  <si>
    <t>Degree Days per year</t>
  </si>
  <si>
    <t>Design Temperature</t>
  </si>
  <si>
    <t>Natural Gas/therm</t>
  </si>
  <si>
    <t>Propane/gallon</t>
  </si>
  <si>
    <t>Heating Oil/gallon</t>
  </si>
  <si>
    <t>Gas-per 100 cubic feet</t>
  </si>
  <si>
    <t>gallons</t>
  </si>
  <si>
    <t>therms</t>
  </si>
  <si>
    <t>cubic feet</t>
  </si>
  <si>
    <t>%</t>
  </si>
  <si>
    <t xml:space="preserve">BTU's, base on </t>
  </si>
  <si>
    <t>Fuel Type choice</t>
  </si>
  <si>
    <t>Efficiency of Heating Appliance</t>
  </si>
  <si>
    <t>BTU/hr-Heat Loss</t>
  </si>
  <si>
    <t>1000 x 100,000 ( BTU per therm)  = 100,000,000 BTUs</t>
  </si>
  <si>
    <t>100,000,000 x .80 (AFUE)    = 80,000,000</t>
  </si>
  <si>
    <t>80,000,000 ÷  6000( Degree Days) = 13,333.33</t>
  </si>
  <si>
    <t>13,333.33 ÷  24 (hours per day)  =  555.555</t>
  </si>
  <si>
    <r>
      <t>Step 1.</t>
    </r>
    <r>
      <rPr>
        <sz val="12"/>
        <color rgb="FF000000"/>
        <rFont val="Arial"/>
        <family val="2"/>
      </rPr>
      <t xml:space="preserve"> Add up all the BTUs of the fuel you used and multiply by the AFUE rating of your heating appliance</t>
    </r>
  </si>
  <si>
    <t>A gallon of oil has 139,000 BTUs/gallon, a therm of natural gas has 100,000 BTUs/therm</t>
  </si>
  <si>
    <t xml:space="preserve">and a gallon of propane contains 91,000 BTUs/gallon. Some gas utilities </t>
  </si>
  <si>
    <t>measure their consumption in CCF, which is 100 cubic feet, which is 102,000 BTUs.</t>
  </si>
  <si>
    <r>
      <t>Step 2.</t>
    </r>
    <r>
      <rPr>
        <sz val="12"/>
        <color rgb="FF000000"/>
        <rFont val="Arial"/>
        <family val="2"/>
      </rPr>
      <t xml:space="preserve"> Divide the total number of BTUs by the number of heating degree days</t>
    </r>
  </si>
  <si>
    <t xml:space="preserve">The result is a measure of how many BTUs your home lost per Heating-Degree-Day. </t>
  </si>
  <si>
    <t>Now divide that result by 24 to obtain the number of BTUs your home loses per heating-degree-hour.</t>
  </si>
  <si>
    <t>Home using 1000 therms/year in a 80% boiler in a 6,000 Degree Day climate per year.</t>
  </si>
  <si>
    <t>An example</t>
  </si>
  <si>
    <t>38,889 = heat loss of home</t>
  </si>
  <si>
    <t>Do not change any of these values! That's why the cells were locked :)</t>
  </si>
  <si>
    <t>Instructions-How to use the calculator</t>
  </si>
  <si>
    <t xml:space="preserve">Credit for this invention of a quick heat loss calculator </t>
  </si>
  <si>
    <t xml:space="preserve">goes to Robert O'Brien.  The instructions were copied from </t>
  </si>
  <si>
    <t xml:space="preserve">his article in Indoor Comfort Marketing.  </t>
  </si>
  <si>
    <t>1.  Select a fuel type from the drop down</t>
  </si>
  <si>
    <t>2.  Enter the efficiency of the heating appliance</t>
  </si>
  <si>
    <t>5.  Enter the design temperature for your area</t>
  </si>
  <si>
    <t>4.  Enter the amount of degee days for the time period for the same heating season or year.</t>
  </si>
  <si>
    <t xml:space="preserve">A couple of big advantages to this system is that it gives you an actual heat loss on a real home, not a calculation based on factors </t>
  </si>
  <si>
    <t xml:space="preserve">that may or may not be correct.  How do you know the infiltration or do anything other than guess at an R value? </t>
  </si>
  <si>
    <t>Additional Notes/considerations</t>
  </si>
  <si>
    <t xml:space="preserve">No tape measure required.  However, there are a few caveats: </t>
  </si>
  <si>
    <t xml:space="preserve">if they use supplemental heating, mini split heat pumps, pellet stoves, etc. the number will not be correct, </t>
  </si>
  <si>
    <t xml:space="preserve">and depending on how much they supplemented, may not even be close. </t>
  </si>
  <si>
    <t xml:space="preserve">Caveat number two:  they kept the house colder than they would have liked due to fuel cost.  </t>
  </si>
  <si>
    <t xml:space="preserve">This one is pretty common in oil and propane heated homes and will skew the number lower because of the abnormally low fuel consumption. </t>
  </si>
  <si>
    <t xml:space="preserve">Ask these questions upfront and when you get the final number, ask yourself if it makes sense. </t>
  </si>
  <si>
    <t xml:space="preserve">The average number around here is 20 BTU/sq ft. If I am far off that in either direction, I look for a reason why. </t>
  </si>
  <si>
    <t>As a last resort you can always break out the tape measure!</t>
  </si>
  <si>
    <t xml:space="preserve">Credit for this invention of a quick heat loss calculator goes to Robert O'Brien.  These instructions were copied and slightly edited for space from his article in Indoor Comfort Marketing.  </t>
  </si>
  <si>
    <t>anything they wish with no warranties expressed or implied.</t>
  </si>
  <si>
    <t>Quantity of Fuel used (Gallons Therms, Cubic Feet)</t>
  </si>
  <si>
    <t>Use whole numbers</t>
  </si>
  <si>
    <t>3.  Enter the quantity of fuel used, whether it's gallons, therms or units of 100 cubic feet, for one heating season (or one year)-whole numbers</t>
  </si>
  <si>
    <t>6.  Thank Bob O'Brien online, or when you meet him for all the free time you now have!</t>
  </si>
  <si>
    <t>Instructions-How to arrive at the calculation-From the article in Indoor Comfort Marketing</t>
  </si>
  <si>
    <t>The spreadsheet was designed for free use by anyone to do</t>
  </si>
  <si>
    <t>555.555 x 65 ( desired indoor delta T) = 38,889 BTU/hr </t>
  </si>
  <si>
    <t>Lastly, multiply the result by the difference between 65°F and the design temp</t>
  </si>
  <si>
    <t>For example, if the design temp is 0°F, then the difference you multiply your heating-degree-hours by is 65°F.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</si>
</sst>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4B8B6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 applyProtection="1"/>
    <xf numFmtId="0" fontId="0" fillId="2" borderId="1" xfId="0" applyFill="1" applyBorder="1" applyProtection="1"/>
    <xf numFmtId="0" fontId="4" fillId="0" borderId="2" xfId="0" applyFont="1" applyFill="1" applyBorder="1" applyAlignment="1" applyProtection="1">
      <alignment horizontal="center"/>
      <protection locked="0"/>
    </xf>
    <xf numFmtId="0" fontId="0" fillId="2" borderId="3" xfId="0" applyFill="1" applyBorder="1" applyProtection="1"/>
    <xf numFmtId="0" fontId="0" fillId="2" borderId="2" xfId="0" applyFont="1" applyFill="1" applyBorder="1" applyAlignment="1" applyProtection="1">
      <alignment horizontal="right"/>
    </xf>
    <xf numFmtId="0" fontId="0" fillId="2" borderId="4" xfId="0" applyFill="1" applyBorder="1" applyProtection="1"/>
    <xf numFmtId="0" fontId="2" fillId="2" borderId="5" xfId="0" applyFont="1" applyFill="1" applyBorder="1" applyProtection="1"/>
    <xf numFmtId="164" fontId="4" fillId="0" borderId="4" xfId="0" applyNumberFormat="1" applyFont="1" applyFill="1" applyBorder="1" applyProtection="1">
      <protection locked="0"/>
    </xf>
    <xf numFmtId="0" fontId="4" fillId="0" borderId="4" xfId="0" applyFont="1" applyFill="1" applyBorder="1" applyProtection="1">
      <protection locked="0"/>
    </xf>
    <xf numFmtId="3" fontId="4" fillId="0" borderId="4" xfId="0" applyNumberFormat="1" applyFont="1" applyFill="1" applyBorder="1" applyProtection="1">
      <protection locked="0"/>
    </xf>
    <xf numFmtId="0" fontId="2" fillId="3" borderId="2" xfId="0" applyFont="1" applyFill="1" applyBorder="1" applyProtection="1"/>
    <xf numFmtId="0" fontId="1" fillId="3" borderId="2" xfId="0" applyFont="1" applyFill="1" applyBorder="1" applyAlignment="1" applyProtection="1"/>
    <xf numFmtId="0" fontId="0" fillId="3" borderId="2" xfId="0" applyFill="1" applyBorder="1" applyProtection="1"/>
    <xf numFmtId="0" fontId="0" fillId="3" borderId="3" xfId="0" applyFill="1" applyBorder="1" applyProtection="1"/>
    <xf numFmtId="0" fontId="0" fillId="2" borderId="3" xfId="0" applyFill="1" applyBorder="1" applyAlignment="1" applyProtection="1">
      <alignment horizontal="left"/>
    </xf>
    <xf numFmtId="0" fontId="0" fillId="2" borderId="8" xfId="0" applyFill="1" applyBorder="1" applyProtection="1"/>
    <xf numFmtId="0" fontId="0" fillId="2" borderId="9" xfId="0" applyFill="1" applyBorder="1" applyProtection="1"/>
    <xf numFmtId="0" fontId="2" fillId="2" borderId="8" xfId="0" applyFont="1" applyFill="1" applyBorder="1" applyProtection="1"/>
    <xf numFmtId="0" fontId="2" fillId="3" borderId="3" xfId="0" applyFont="1" applyFill="1" applyBorder="1" applyProtection="1"/>
    <xf numFmtId="0" fontId="2" fillId="2" borderId="9" xfId="0" applyFont="1" applyFill="1" applyBorder="1" applyProtection="1"/>
    <xf numFmtId="0" fontId="1" fillId="2" borderId="8" xfId="0" applyFont="1" applyFill="1" applyBorder="1" applyAlignment="1" applyProtection="1"/>
    <xf numFmtId="0" fontId="1" fillId="3" borderId="3" xfId="0" applyFont="1" applyFill="1" applyBorder="1" applyAlignment="1" applyProtection="1"/>
    <xf numFmtId="0" fontId="2" fillId="2" borderId="9" xfId="0" applyFont="1" applyFill="1" applyBorder="1" applyAlignment="1" applyProtection="1"/>
    <xf numFmtId="0" fontId="6" fillId="0" borderId="0" xfId="0" applyFont="1"/>
    <xf numFmtId="0" fontId="7" fillId="0" borderId="0" xfId="0" applyFont="1"/>
    <xf numFmtId="0" fontId="2" fillId="2" borderId="10" xfId="0" applyFont="1" applyFill="1" applyBorder="1" applyAlignment="1" applyProtection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Alignment="1">
      <alignment vertical="top"/>
    </xf>
    <xf numFmtId="0" fontId="5" fillId="0" borderId="0" xfId="0" applyFont="1"/>
    <xf numFmtId="0" fontId="0" fillId="0" borderId="11" xfId="0" applyBorder="1"/>
    <xf numFmtId="0" fontId="5" fillId="0" borderId="11" xfId="0" applyFont="1" applyBorder="1"/>
    <xf numFmtId="0" fontId="0" fillId="0" borderId="11" xfId="0" applyFill="1" applyBorder="1" applyProtection="1"/>
    <xf numFmtId="0" fontId="8" fillId="0" borderId="0" xfId="0" applyFont="1"/>
    <xf numFmtId="0" fontId="0" fillId="0" borderId="0" xfId="0" applyNumberFormat="1"/>
    <xf numFmtId="0" fontId="0" fillId="0" borderId="0" xfId="0" applyFill="1" applyBorder="1" applyProtection="1"/>
    <xf numFmtId="0" fontId="0" fillId="4" borderId="2" xfId="0" applyFill="1" applyBorder="1" applyProtection="1"/>
    <xf numFmtId="0" fontId="0" fillId="4" borderId="3" xfId="0" applyFill="1" applyBorder="1" applyProtection="1"/>
    <xf numFmtId="3" fontId="3" fillId="4" borderId="6" xfId="0" applyNumberFormat="1" applyFont="1" applyFill="1" applyBorder="1" applyAlignment="1" applyProtection="1">
      <alignment vertical="top" wrapText="1"/>
    </xf>
    <xf numFmtId="0" fontId="3" fillId="4" borderId="7" xfId="0" applyFont="1" applyFill="1" applyBorder="1" applyAlignment="1" applyProtection="1">
      <alignment vertical="top"/>
    </xf>
    <xf numFmtId="0" fontId="9" fillId="2" borderId="5" xfId="0" applyFont="1" applyFill="1" applyBorder="1" applyAlignment="1" applyProtection="1"/>
    <xf numFmtId="0" fontId="9" fillId="2" borderId="2" xfId="0" applyFont="1" applyFill="1" applyBorder="1" applyAlignme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Alignment="1" applyProtection="1"/>
    <xf numFmtId="0" fontId="7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4B8B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showGridLines="0" tabSelected="1" workbookViewId="0">
      <selection activeCell="A17" sqref="A17"/>
    </sheetView>
  </sheetViews>
  <sheetFormatPr defaultRowHeight="15"/>
  <cols>
    <col min="1" max="1" width="26.5703125" style="1" customWidth="1"/>
    <col min="2" max="2" width="26" style="1" customWidth="1"/>
    <col min="3" max="3" width="9.140625" style="1"/>
    <col min="4" max="4" width="8" style="1" customWidth="1"/>
    <col min="5" max="5" width="5.140625" style="1" customWidth="1"/>
    <col min="6" max="16384" width="9.140625" style="1"/>
  </cols>
  <sheetData>
    <row r="1" spans="1:5" ht="28.5" customHeight="1">
      <c r="A1" s="26" t="s">
        <v>0</v>
      </c>
      <c r="B1" s="2"/>
      <c r="D1" s="43"/>
    </row>
    <row r="2" spans="1:5" ht="24.75" customHeight="1">
      <c r="A2" s="3" t="s">
        <v>5</v>
      </c>
      <c r="B2" s="15">
        <f>VLOOKUP(A2,'Fuel Type'!A1:C4,3,FALSE)</f>
        <v>139000</v>
      </c>
      <c r="D2" s="44"/>
      <c r="E2" s="45"/>
    </row>
    <row r="3" spans="1:5" ht="14.25" customHeight="1">
      <c r="A3" s="5"/>
      <c r="B3" s="4" t="s">
        <v>11</v>
      </c>
      <c r="D3" s="43"/>
      <c r="E3" s="44"/>
    </row>
    <row r="4" spans="1:5" ht="14.25" customHeight="1">
      <c r="A4" s="6"/>
      <c r="B4" s="16" t="s">
        <v>12</v>
      </c>
      <c r="D4" s="44"/>
      <c r="E4" s="44"/>
    </row>
    <row r="5" spans="1:5" ht="15" customHeight="1">
      <c r="A5" s="13"/>
      <c r="B5" s="14"/>
      <c r="D5" s="44"/>
    </row>
    <row r="6" spans="1:5" ht="20.100000000000001" customHeight="1">
      <c r="A6" s="7" t="s">
        <v>13</v>
      </c>
      <c r="B6" s="17"/>
      <c r="D6" s="43"/>
    </row>
    <row r="7" spans="1:5" ht="24.75" customHeight="1">
      <c r="A7" s="8">
        <v>80</v>
      </c>
      <c r="B7" s="18" t="s">
        <v>10</v>
      </c>
      <c r="D7" s="44"/>
      <c r="E7" s="44"/>
    </row>
    <row r="8" spans="1:5" ht="15" customHeight="1">
      <c r="A8" s="11"/>
      <c r="B8" s="19"/>
      <c r="D8" s="44"/>
      <c r="E8" s="44"/>
    </row>
    <row r="9" spans="1:5" ht="20.100000000000001" customHeight="1">
      <c r="A9" s="41" t="s">
        <v>51</v>
      </c>
      <c r="B9" s="20"/>
      <c r="D9" s="44"/>
      <c r="E9" s="44"/>
    </row>
    <row r="10" spans="1:5" ht="20.100000000000001" customHeight="1">
      <c r="A10" s="42" t="s">
        <v>52</v>
      </c>
      <c r="B10" s="4"/>
      <c r="D10" s="44"/>
      <c r="E10" s="44"/>
    </row>
    <row r="11" spans="1:5" ht="24.75" customHeight="1">
      <c r="A11" s="9">
        <v>685</v>
      </c>
      <c r="B11" s="21" t="str">
        <f>VLOOKUP(A2,'Fuel Type'!A1:D4,4,FALSE)</f>
        <v>gallons</v>
      </c>
      <c r="D11" s="43"/>
    </row>
    <row r="12" spans="1:5" ht="15" customHeight="1">
      <c r="A12" s="12"/>
      <c r="B12" s="22"/>
      <c r="D12" s="44"/>
      <c r="E12" s="44"/>
    </row>
    <row r="13" spans="1:5" ht="20.100000000000001" customHeight="1">
      <c r="A13" s="7" t="s">
        <v>1</v>
      </c>
      <c r="B13" s="23"/>
      <c r="D13" s="44"/>
      <c r="E13" s="44"/>
    </row>
    <row r="14" spans="1:5" ht="24.75" customHeight="1">
      <c r="A14" s="10">
        <v>7100</v>
      </c>
      <c r="B14" s="18"/>
      <c r="D14" s="44"/>
      <c r="E14" s="46"/>
    </row>
    <row r="15" spans="1:5" ht="15" customHeight="1">
      <c r="A15" s="11"/>
      <c r="B15" s="19"/>
      <c r="D15" s="44"/>
      <c r="E15" s="44"/>
    </row>
    <row r="16" spans="1:5" ht="20.100000000000001" customHeight="1">
      <c r="A16" s="7" t="s">
        <v>2</v>
      </c>
      <c r="B16" s="17"/>
      <c r="D16" s="44"/>
      <c r="E16" s="46"/>
    </row>
    <row r="17" spans="1:5" ht="24.75" customHeight="1">
      <c r="A17" s="9">
        <v>-1</v>
      </c>
      <c r="B17" s="18"/>
      <c r="D17" s="44"/>
      <c r="E17" s="46"/>
    </row>
    <row r="18" spans="1:5" ht="15.75">
      <c r="A18" s="37"/>
      <c r="B18" s="38"/>
      <c r="D18" s="44"/>
      <c r="E18" s="47"/>
    </row>
    <row r="19" spans="1:5" ht="30" customHeight="1" thickBot="1">
      <c r="A19" s="39">
        <f>B2*A11* (A7/100)/A14/24*(65-A17)</f>
        <v>29503.239436619719</v>
      </c>
      <c r="B19" s="40" t="s">
        <v>14</v>
      </c>
      <c r="D19" s="44"/>
    </row>
    <row r="20" spans="1:5" ht="15.75">
      <c r="D20" s="44"/>
    </row>
    <row r="21" spans="1:5">
      <c r="A21" s="1" t="s">
        <v>31</v>
      </c>
    </row>
    <row r="22" spans="1:5">
      <c r="A22" s="1" t="s">
        <v>32</v>
      </c>
    </row>
    <row r="23" spans="1:5">
      <c r="A23" s="1" t="s">
        <v>33</v>
      </c>
    </row>
    <row r="24" spans="1:5">
      <c r="A24" s="36" t="s">
        <v>56</v>
      </c>
    </row>
    <row r="25" spans="1:5">
      <c r="A25" s="36" t="s">
        <v>50</v>
      </c>
    </row>
  </sheetData>
  <sheetProtection sheet="1" objects="1" scenarios="1"/>
  <dataValidations count="5">
    <dataValidation type="whole" allowBlank="1" showErrorMessage="1" errorTitle="Data Required" error="You must enter your Degree Days for the analysis year, between 1 and 10,000" promptTitle="Enter Degree Days" prompt="Please enter a number for your Degree Days" sqref="A14">
      <formula1>1</formula1>
      <formula2>10000</formula2>
    </dataValidation>
    <dataValidation type="whole" errorStyle="information" allowBlank="1" showInputMessage="1" showErrorMessage="1" errorTitle="Data Required" error="You must enter the design temperature for your area in whole numbers" sqref="A17">
      <formula1>-50</formula1>
      <formula2>70</formula2>
    </dataValidation>
    <dataValidation type="whole" allowBlank="1" showInputMessage="1" showErrorMessage="1" errorTitle="Data Required" error="Please enter the quantity of fuel used for the analysis time frame" sqref="A11">
      <formula1>1</formula1>
      <formula2>1000000</formula2>
    </dataValidation>
    <dataValidation type="whole" showInputMessage="1" showErrorMessage="1" errorTitle="Whole numbers" error="Please use whole numbers only" promptTitle="Enter an Efficiency number" prompt="Please enter a number for your heating appliance efficiency" sqref="A7">
      <formula1>0</formula1>
      <formula2>100</formula2>
    </dataValidation>
    <dataValidation type="list" showInputMessage="1" showErrorMessage="1" promptTitle="Fuel Type" prompt="Select a fuel type" sqref="A2">
      <formula1>'Fuel Type'!A1:A4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1"/>
  <sheetViews>
    <sheetView topLeftCell="A13" workbookViewId="0">
      <selection activeCell="O19" sqref="O19:R19"/>
    </sheetView>
  </sheetViews>
  <sheetFormatPr defaultRowHeight="15"/>
  <sheetData>
    <row r="1" spans="1:12">
      <c r="A1" s="1" t="s">
        <v>49</v>
      </c>
    </row>
    <row r="2" spans="1:12">
      <c r="A2" s="1"/>
    </row>
    <row r="3" spans="1:12" ht="15.75" thickBot="1">
      <c r="A3" s="33"/>
      <c r="B3" s="31"/>
      <c r="C3" s="32" t="s">
        <v>30</v>
      </c>
      <c r="D3" s="32"/>
      <c r="E3" s="32"/>
      <c r="F3" s="32"/>
      <c r="G3" s="31"/>
      <c r="H3" s="31"/>
      <c r="I3" s="31"/>
      <c r="J3" s="31"/>
      <c r="K3" s="31"/>
      <c r="L3" s="31"/>
    </row>
    <row r="4" spans="1:12">
      <c r="A4" s="1"/>
      <c r="B4" t="s">
        <v>34</v>
      </c>
    </row>
    <row r="5" spans="1:12">
      <c r="A5" s="1"/>
      <c r="B5" t="s">
        <v>35</v>
      </c>
    </row>
    <row r="6" spans="1:12">
      <c r="A6" s="1"/>
      <c r="B6" t="s">
        <v>53</v>
      </c>
    </row>
    <row r="7" spans="1:12">
      <c r="A7" s="1"/>
      <c r="B7" t="s">
        <v>37</v>
      </c>
    </row>
    <row r="8" spans="1:12">
      <c r="A8" s="1"/>
      <c r="B8" t="s">
        <v>36</v>
      </c>
    </row>
    <row r="9" spans="1:12">
      <c r="A9" s="1"/>
      <c r="B9" t="s">
        <v>54</v>
      </c>
    </row>
    <row r="10" spans="1:12">
      <c r="A10" s="1"/>
    </row>
    <row r="11" spans="1:12" ht="15.75" thickBot="1">
      <c r="A11" s="31"/>
      <c r="B11" s="31"/>
      <c r="C11" s="32" t="s">
        <v>55</v>
      </c>
      <c r="D11" s="32"/>
      <c r="E11" s="32"/>
      <c r="F11" s="32"/>
      <c r="G11" s="32"/>
      <c r="H11" s="31"/>
      <c r="I11" s="31"/>
      <c r="J11" s="31"/>
      <c r="K11" s="31"/>
      <c r="L11" s="31"/>
    </row>
    <row r="12" spans="1:12" ht="15.75">
      <c r="A12" s="24" t="s">
        <v>19</v>
      </c>
      <c r="B12" s="1"/>
    </row>
    <row r="13" spans="1:12" ht="15.75">
      <c r="A13" s="25"/>
      <c r="B13" s="28" t="s">
        <v>20</v>
      </c>
    </row>
    <row r="14" spans="1:12" ht="15.75">
      <c r="A14" s="24"/>
      <c r="B14" s="25" t="s">
        <v>21</v>
      </c>
    </row>
    <row r="15" spans="1:12" ht="15.75">
      <c r="A15" s="25"/>
      <c r="B15" s="25" t="s">
        <v>22</v>
      </c>
    </row>
    <row r="16" spans="1:12" ht="15.75">
      <c r="A16" s="25"/>
      <c r="B16" s="1"/>
    </row>
    <row r="17" spans="1:2" ht="15.75">
      <c r="A17" s="24" t="s">
        <v>23</v>
      </c>
      <c r="B17" s="1"/>
    </row>
    <row r="18" spans="1:2" ht="15.75">
      <c r="A18" s="25"/>
      <c r="B18" s="25" t="s">
        <v>24</v>
      </c>
    </row>
    <row r="19" spans="1:2" ht="15.75">
      <c r="A19" s="25"/>
      <c r="B19" s="25" t="s">
        <v>25</v>
      </c>
    </row>
    <row r="20" spans="1:2" ht="15.75">
      <c r="A20" s="25"/>
      <c r="B20" s="25" t="s">
        <v>58</v>
      </c>
    </row>
    <row r="21" spans="1:2" ht="15.75">
      <c r="A21" s="25"/>
      <c r="B21" s="25" t="s">
        <v>59</v>
      </c>
    </row>
    <row r="22" spans="1:2" ht="15.75">
      <c r="A22" s="24" t="s">
        <v>27</v>
      </c>
      <c r="B22" s="1"/>
    </row>
    <row r="23" spans="1:2" ht="15.75">
      <c r="A23" s="25"/>
      <c r="B23" s="25" t="s">
        <v>26</v>
      </c>
    </row>
    <row r="24" spans="1:2" ht="15.75">
      <c r="A24" s="25"/>
      <c r="B24" s="25" t="s">
        <v>15</v>
      </c>
    </row>
    <row r="25" spans="1:2" ht="15.75">
      <c r="A25" s="25"/>
      <c r="B25" s="27" t="s">
        <v>16</v>
      </c>
    </row>
    <row r="26" spans="1:2" ht="15.75">
      <c r="A26" s="25"/>
      <c r="B26" s="25" t="s">
        <v>17</v>
      </c>
    </row>
    <row r="27" spans="1:2" ht="15.75">
      <c r="A27" s="25"/>
      <c r="B27" s="27" t="s">
        <v>18</v>
      </c>
    </row>
    <row r="28" spans="1:2" ht="15.75">
      <c r="A28" s="25"/>
      <c r="B28" s="27" t="s">
        <v>57</v>
      </c>
    </row>
    <row r="29" spans="1:2" ht="15.75">
      <c r="A29" s="25"/>
      <c r="B29" s="29" t="s">
        <v>28</v>
      </c>
    </row>
    <row r="31" spans="1:2">
      <c r="A31" s="30" t="s">
        <v>40</v>
      </c>
    </row>
    <row r="32" spans="1:2">
      <c r="A32" s="34" t="s">
        <v>38</v>
      </c>
    </row>
    <row r="33" spans="1:1">
      <c r="A33" s="35" t="s">
        <v>39</v>
      </c>
    </row>
    <row r="34" spans="1:1">
      <c r="A34" s="35" t="s">
        <v>41</v>
      </c>
    </row>
    <row r="35" spans="1:1">
      <c r="A35" s="35" t="s">
        <v>42</v>
      </c>
    </row>
    <row r="36" spans="1:1">
      <c r="A36" s="35" t="s">
        <v>43</v>
      </c>
    </row>
    <row r="37" spans="1:1">
      <c r="A37" s="35" t="s">
        <v>44</v>
      </c>
    </row>
    <row r="38" spans="1:1">
      <c r="A38" s="35" t="s">
        <v>45</v>
      </c>
    </row>
    <row r="39" spans="1:1">
      <c r="A39" s="35" t="s">
        <v>46</v>
      </c>
    </row>
    <row r="40" spans="1:1">
      <c r="A40" t="s">
        <v>47</v>
      </c>
    </row>
    <row r="41" spans="1:1">
      <c r="A41" t="s">
        <v>48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" sqref="E1"/>
    </sheetView>
  </sheetViews>
  <sheetFormatPr defaultRowHeight="15"/>
  <sheetData>
    <row r="1" spans="1:5">
      <c r="A1" t="s">
        <v>5</v>
      </c>
      <c r="C1">
        <v>139000</v>
      </c>
      <c r="D1" t="s">
        <v>7</v>
      </c>
      <c r="E1" s="30" t="s">
        <v>29</v>
      </c>
    </row>
    <row r="2" spans="1:5">
      <c r="A2" t="s">
        <v>3</v>
      </c>
      <c r="C2">
        <v>100000</v>
      </c>
      <c r="D2" t="s">
        <v>8</v>
      </c>
    </row>
    <row r="3" spans="1:5">
      <c r="A3" t="s">
        <v>4</v>
      </c>
      <c r="C3">
        <v>91000</v>
      </c>
      <c r="D3" t="s">
        <v>7</v>
      </c>
    </row>
    <row r="4" spans="1:5">
      <c r="A4" t="s">
        <v>6</v>
      </c>
      <c r="C4">
        <v>102000</v>
      </c>
      <c r="D4" t="s">
        <v>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Calculate Heat Loss</vt:lpstr>
      <vt:lpstr>Instructions</vt:lpstr>
      <vt:lpstr>Fuel Type</vt:lpstr>
      <vt:lpstr>FuelType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cp:lastPrinted>2016-04-09T19:16:58Z</cp:lastPrinted>
  <dcterms:created xsi:type="dcterms:W3CDTF">2016-04-09T17:31:06Z</dcterms:created>
  <dcterms:modified xsi:type="dcterms:W3CDTF">2019-09-11T17:59:01Z</dcterms:modified>
</cp:coreProperties>
</file>