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admin\workspace\Core\Mentor2024\SampleExcel\MK70\"/>
    </mc:Choice>
  </mc:AlternateContent>
  <xr:revisionPtr revIDLastSave="0" documentId="13_ncr:1_{FBA22BE1-7082-4413-84A1-C56EA3618D1A}" xr6:coauthVersionLast="47" xr6:coauthVersionMax="47" xr10:uidLastSave="{00000000-0000-0000-0000-000000000000}"/>
  <bookViews>
    <workbookView xWindow="11340" yWindow="1740" windowWidth="24880" windowHeight="17520" xr2:uid="{00000000-000D-0000-FFFF-FFFF00000000}"/>
  </bookViews>
  <sheets>
    <sheet name="InfoCard" sheetId="3" r:id="rId1"/>
    <sheet name="EQUIP_710" sheetId="41" r:id="rId2"/>
    <sheet name="NET_710" sheetId="42" r:id="rId3"/>
    <sheet name="WRLD_Racks" sheetId="40" r:id="rId4"/>
  </sheets>
  <externalReferences>
    <externalReference r:id="rId5"/>
    <externalReference r:id="rId6"/>
  </externalReferences>
  <definedNames>
    <definedName name="_xlnm._FilterDatabase" localSheetId="1" hidden="1">EQUIP_710!$A$1:$E$1</definedName>
    <definedName name="_xlnm._FilterDatabase" localSheetId="0" hidden="1">InfoCard!$A$1:$C$17</definedName>
    <definedName name="AD.000.001">#REF!</definedName>
    <definedName name="AE">#REF!</definedName>
    <definedName name="AH.000.001">#REF!</definedName>
    <definedName name="AJ.000.001Details">#REF!</definedName>
    <definedName name="BOXES">'[1]Fields - DO NOT DELETE'!$Q$2:$Q$7</definedName>
    <definedName name="CODE_LIST">'[1]Fields - DO NOT DELETE'!$J$2:$J$9</definedName>
    <definedName name="colChars_MFG">[2]METRICS!$D$27</definedName>
    <definedName name="colChars_QA">[1]METRICS!$D$38</definedName>
    <definedName name="ControlNo">'[1]MASTER ITEM LIST'!$D:$D</definedName>
    <definedName name="ControlNo_BS">'[1]BUY STATUS'!$C:$C</definedName>
    <definedName name="ControlNo_DPH">'[1]DWG-PART HIERARCHY'!$Q:$Q</definedName>
    <definedName name="ControlNo_MS">'[1]MAKE STATUS'!$C:$C</definedName>
    <definedName name="ControlNo_ORD">'[1]X-ACTIONS'!$D:$D</definedName>
    <definedName name="ControlNo_PQC">'[1]PART QTY&amp;COSTS'!$A:$A</definedName>
    <definedName name="ControlNo_QA">[1]MFG_QA!$C:$C</definedName>
    <definedName name="Dwg_No">'[1]MASTER ITEM LIST'!$AG:$AG</definedName>
    <definedName name="DwgState">[1]METRICS!$F$4:$F$12</definedName>
    <definedName name="e">#REF!</definedName>
    <definedName name="FundAction">'[1]Fields - DO NOT DELETE'!$C$2:$C$7</definedName>
    <definedName name="Headings">'[1]MASTER ITEM LIST'!$1:$1</definedName>
    <definedName name="Headings_BS">'[1]BUY STATUS'!$5:$5</definedName>
    <definedName name="Headings_DPH">'[1]DWG-PART HIERARCHY'!$2:$2</definedName>
    <definedName name="Headings_MQA">[1]MFG_QA!$4:$4</definedName>
    <definedName name="Headings_MS">'[1]MAKE STATUS'!$5:$5</definedName>
    <definedName name="Headings_ORD">'[1]X-ACTIONS'!$2:$2</definedName>
    <definedName name="Headings_PQC">'[1]PART QTY&amp;COSTS'!$4:$4</definedName>
    <definedName name="MfgState">[1]METRICS!$I$25:$I$27</definedName>
    <definedName name="new">#REF!</definedName>
    <definedName name="OrderStatus">'[1]Fields - DO NOT DELETE'!$G$2:$G$10</definedName>
    <definedName name="PartNo">'[1]MASTER ITEM LIST'!$C:$C</definedName>
    <definedName name="PartNo_BS">'[1]BUY STATUS'!$A:$A</definedName>
    <definedName name="PartNo_DPH">'[1]DWG-PART HIERARCHY'!$J:$J</definedName>
    <definedName name="PartNo_MS">'[1]MAKE STATUS'!$A:$A</definedName>
    <definedName name="PartNo_ORD">'[2]X-ACTIONS'!$B:$B</definedName>
    <definedName name="PartNo_PQC">'[1]PART QTY&amp;COSTS'!$B:$B</definedName>
    <definedName name="PartNo_QA">[1]MFG_QA!$A:$A</definedName>
    <definedName name="QAState">[1]METRICS!$G$36:$G$38</definedName>
    <definedName name="Reviewers">'[1]Fields - DO NOT DELETE'!$O$2:$O$4</definedName>
    <definedName name="serialNum_BS">'[1]BUY STATUS'!$AC$5:$BS$5</definedName>
    <definedName name="serialNum_MS">'[1]MAKE STATUS'!$AC$5:$BS$5</definedName>
    <definedName name="TOMDATE">#REF!</definedName>
    <definedName name="UID">'[1]MASTER ITEM LIST'!$B:$B</definedName>
    <definedName name="UsedOn">'[2]DWG-PART HIERARCHY'!$AH:$AH</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7" i="40" l="1"/>
  <c r="U7" i="40" s="1"/>
  <c r="Q4" i="40"/>
  <c r="U4" i="40" s="1"/>
  <c r="Q3" i="40"/>
  <c r="U3" i="40" s="1"/>
  <c r="B9" i="3" a="1"/>
  <c r="B8" i="3" a="1"/>
  <c r="B9" i="3" l="1"/>
  <c r="B8" i="3"/>
  <c r="B10"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<sst xmlns="http://schemas.openxmlformats.org/spreadsheetml/2006/main" count="177" uniqueCount="113">
  <si>
    <t>Field</t>
  </si>
  <si>
    <t>Value</t>
  </si>
  <si>
    <t>targetOnPDF</t>
  </si>
  <si>
    <t>Text1</t>
  </si>
  <si>
    <t>DISTRIBUTION STATEMENT {{distribution}}: {{statement}}</t>
  </si>
  <si>
    <t>titlePage_Para1</t>
  </si>
  <si>
    <t>distribution</t>
  </si>
  <si>
    <t>Public Release</t>
  </si>
  <si>
    <t>statement</t>
  </si>
  <si>
    <t>Distribution A</t>
  </si>
  <si>
    <t>warning</t>
  </si>
  <si>
    <t>THIS DOCUMENT CONTAINS TECHNICAL DATA WHOSE EXPORT IS RESTRICTED BY THE ARMS EXPORT CONTROL ACT (TITLE 22, U.S.C. SECTION 2751 et seq.) OR THE EXPORT ADMINISTRATION ACT OF 1979, AS AMENDED, TITLE 50, U.S.C., APP 2401 et seq. VIOLATIONS OF THESE EXPORT LAWS ARE SUBJECT TO SEVERE CRIMINAL PENALTIES. DISSEMINATION IN ACCORDANCE WITH PROVISIONS OF DOD DIRECTIVE 5230.25.</t>
  </si>
  <si>
    <t>titlePage_Para2</t>
  </si>
  <si>
    <t>destructionNotice</t>
  </si>
  <si>
    <t>DESTRUCTION NOTICE - DESTROY BY ANY METHOD THAT WILL PREVENT DISCLOSURE OF CONTENTS OR RECONSTRUCTION OF THIS DOCUMENT.</t>
  </si>
  <si>
    <t>titlePage_Para3</t>
  </si>
  <si>
    <t>versionInfo</t>
  </si>
  <si>
    <t>{{revID}}/n{{change}}/n{{asOf}}/n</t>
  </si>
  <si>
    <t>Header_Para_Right</t>
  </si>
  <si>
    <t>revID</t>
  </si>
  <si>
    <t>change</t>
  </si>
  <si>
    <t>asOf</t>
  </si>
  <si>
    <t>marking</t>
  </si>
  <si>
    <t>{{Classification}}</t>
  </si>
  <si>
    <t>Header_Para1_Center</t>
  </si>
  <si>
    <t>Classification</t>
  </si>
  <si>
    <t>NA</t>
  </si>
  <si>
    <t>cuiInfo</t>
  </si>
  <si>
    <t>{{controlledByOrg}}/n{{controlledByGroup}}/n{{category}}/n{{distribution}}/n{{dissemination}}</t>
  </si>
  <si>
    <t>Footer_Para1</t>
  </si>
  <si>
    <t>controlledByOrg</t>
  </si>
  <si>
    <t>Controlled By: NA</t>
  </si>
  <si>
    <t>controlledByGroup</t>
  </si>
  <si>
    <t>Controlled By Group: NA</t>
  </si>
  <si>
    <t>category</t>
  </si>
  <si>
    <t>Category: NA</t>
  </si>
  <si>
    <t>dissemination</t>
  </si>
  <si>
    <t>Dissemination: NA</t>
  </si>
  <si>
    <t>Author</t>
  </si>
  <si>
    <t>status</t>
  </si>
  <si>
    <t>Development</t>
  </si>
  <si>
    <t>dataRepoQRdir</t>
  </si>
  <si>
    <t>knowledgeCenter</t>
  </si>
  <si>
    <t>Address</t>
  </si>
  <si>
    <t>Signal</t>
  </si>
  <si>
    <t>thread</t>
  </si>
  <si>
    <t>Rack</t>
  </si>
  <si>
    <t>ME</t>
  </si>
  <si>
    <t>Equip</t>
  </si>
  <si>
    <t>12A6</t>
  </si>
  <si>
    <t>12AB9</t>
  </si>
  <si>
    <t>Conn</t>
  </si>
  <si>
    <t>CH1</t>
  </si>
  <si>
    <t>115VAC</t>
  </si>
  <si>
    <t>J1</t>
  </si>
  <si>
    <t>DSE</t>
  </si>
  <si>
    <t>8A1</t>
  </si>
  <si>
    <t>From</t>
  </si>
  <si>
    <t>To</t>
  </si>
  <si>
    <t>DSE.8A1.J1</t>
  </si>
  <si>
    <t>type</t>
  </si>
  <si>
    <t>address</t>
  </si>
  <si>
    <t>name</t>
  </si>
  <si>
    <t>text</t>
  </si>
  <si>
    <t>details</t>
  </si>
  <si>
    <t>sourceURL</t>
  </si>
  <si>
    <t>platformName</t>
  </si>
  <si>
    <t>Tuom</t>
  </si>
  <si>
    <t>Tx</t>
  </si>
  <si>
    <t>Ty</t>
  </si>
  <si>
    <t>Tz</t>
  </si>
  <si>
    <t>BBuom</t>
  </si>
  <si>
    <t>BBoxw</t>
  </si>
  <si>
    <t>BBoxh</t>
  </si>
  <si>
    <t>BBoxd</t>
  </si>
  <si>
    <t>Puom</t>
  </si>
  <si>
    <t>Pivx</t>
  </si>
  <si>
    <t>Pivy</t>
  </si>
  <si>
    <t>Pivz</t>
  </si>
  <si>
    <t>Ruom</t>
  </si>
  <si>
    <t>Rx</t>
  </si>
  <si>
    <t>Ry</t>
  </si>
  <si>
    <t>Rz</t>
  </si>
  <si>
    <t>Sx</t>
  </si>
  <si>
    <t>Sy</t>
  </si>
  <si>
    <t>Sz</t>
  </si>
  <si>
    <t>RACK</t>
  </si>
  <si>
    <t>in</t>
  </si>
  <si>
    <t>Path1</t>
  </si>
  <si>
    <t>C:\Users\longjs\OneDrive - SAIC\Documents\DTAR_cable</t>
  </si>
  <si>
    <t>ME.12AB9.CH1</t>
  </si>
  <si>
    <t xml:space="preserve"> </t>
  </si>
  <si>
    <t>Ron</t>
  </si>
  <si>
    <t>mk710_test</t>
  </si>
  <si>
    <t>PIN</t>
  </si>
  <si>
    <t>ME.12A6</t>
  </si>
  <si>
    <t>ME.12AB9</t>
  </si>
  <si>
    <t>p-3333</t>
  </si>
  <si>
    <t>p-4555</t>
  </si>
  <si>
    <t>DSE.8A1</t>
  </si>
  <si>
    <t>ME.12A9</t>
  </si>
  <si>
    <t>https://www.saic.com/</t>
  </si>
  <si>
    <t>https://www.wireandcableyourway.com/</t>
  </si>
  <si>
    <t>box</t>
  </si>
  <si>
    <t>Category</t>
  </si>
  <si>
    <t>ME.12A6.Port1</t>
  </si>
  <si>
    <t>DSE.8A1.J2</t>
  </si>
  <si>
    <t>Path2</t>
  </si>
  <si>
    <t>Cable</t>
  </si>
  <si>
    <t>ME.cable1</t>
  </si>
  <si>
    <t>ME.cable2</t>
  </si>
  <si>
    <t>Leg</t>
  </si>
  <si>
    <t>leg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</si>
</sst>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charset val="1"/>
    </font>
    <font>
      <sz val="11"/>
      <color rgb="FF000000"/>
      <name val="Calibri"/>
      <family val="2"/>
      <charset val="1"/>
    </font>
    <font>
      <sz val="10"/>
      <name val="Arial"/>
      <family val="2"/>
    </font>
    <font>
      <u/>
      <sz val="11"/>
      <color theme="10"/>
      <name val="Calibri"/>
      <family val="2"/>
      <scheme val="minor"/>
    </font>
    <font>
      <sz val="10"/>
      <color theme="1"/>
      <name val="Tahoma"/>
      <family val="2"/>
    </font>
    <font>
      <sz val="11"/>
      <color indexed="8"/>
      <name val="Calibri"/>
      <family val="2"/>
      <scheme val="minor"/>
    </font>
    <font>
      <sz val="10"/>
      <color rgb="FF000000"/>
      <name val="Times New Roman"/>
      <family val="1"/>
    </font>
    <font>
      <sz val="8"/>
      <name val="Calibri"/>
      <family val="2"/>
      <scheme val="minor"/>
    </font>
  </fonts>
  <fills count="4">
    <fill>
      <patternFill patternType="none"/>
    </fill>
    <fill>
      <patternFill patternType="gray125"/>
    </fill>
    <fill>
      <patternFill patternType="solid">
        <fgColor theme="5"/>
        <bgColor indexed="64"/>
      </patternFill>
    </fill>
    <fill>
      <patternFill patternType="solid">
        <fgColor rgb="FFFFFF00"/>
        <bgColor indexed="64"/>
      </patternFill>
    </fill>
  </fills>
  <borders count="1">
    <border>
      <left/>
      <right/>
      <top/>
      <bottom/>
      <diagonal/>
    </border>
  </borders>
  <cellStyleXfs count="12">
    <xf numFmtId="0" fontId="0" fillId="0" borderId="0"/>
    <xf numFmtId="0" fontId="3" fillId="0" borderId="0"/>
    <xf numFmtId="0" fontId="3" fillId="0" borderId="0"/>
    <xf numFmtId="0" fontId="4" fillId="0" borderId="0"/>
    <xf numFmtId="0" fontId="1" fillId="0" borderId="0"/>
    <xf numFmtId="0" fontId="5" fillId="0" borderId="0"/>
    <xf numFmtId="0" fontId="5" fillId="0" borderId="0"/>
    <xf numFmtId="0" fontId="6" fillId="0" borderId="0" applyNumberFormat="0" applyFill="0" applyBorder="0" applyAlignment="0" applyProtection="0"/>
    <xf numFmtId="0" fontId="7" fillId="0" borderId="0"/>
    <xf numFmtId="0" fontId="8" fillId="0" borderId="0"/>
    <xf numFmtId="0" fontId="9" fillId="0" borderId="0"/>
    <xf numFmtId="0" fontId="9" fillId="0" borderId="0"/>
  </cellStyleXfs>
  <cellXfs count="19">
    <xf numFmtId="0" fontId="0" fillId="0" borderId="0" xfId="0"/>
    <xf numFmtId="0" fontId="4" fillId="0" borderId="0" xfId="3"/>
    <xf numFmtId="0" fontId="2" fillId="0" borderId="0" xfId="4" applyFont="1" applyAlignment="1">
      <alignment vertical="top"/>
    </xf>
    <xf numFmtId="0" fontId="2" fillId="0" borderId="0" xfId="4" applyFont="1" applyAlignment="1">
      <alignment wrapText="1"/>
    </xf>
    <xf numFmtId="0" fontId="2" fillId="0" borderId="0" xfId="4" applyFont="1"/>
    <xf numFmtId="0" fontId="1" fillId="0" borderId="0" xfId="4" applyAlignment="1">
      <alignment vertical="top"/>
    </xf>
    <xf numFmtId="0" fontId="1" fillId="0" borderId="0" xfId="4" applyAlignment="1">
      <alignment wrapText="1"/>
    </xf>
    <xf numFmtId="0" fontId="1" fillId="0" borderId="0" xfId="4"/>
    <xf numFmtId="0" fontId="0" fillId="0" borderId="0" xfId="4" applyFont="1" applyAlignment="1">
      <alignment wrapText="1"/>
    </xf>
    <xf numFmtId="0" fontId="0" fillId="0" borderId="0" xfId="4" quotePrefix="1" applyFont="1" applyAlignment="1">
      <alignment wrapText="1"/>
    </xf>
    <xf numFmtId="164" fontId="1" fillId="0" borderId="0" xfId="4" applyNumberFormat="1" applyAlignment="1">
      <alignment horizontal="left" wrapText="1"/>
    </xf>
    <xf numFmtId="0" fontId="0" fillId="0" borderId="0" xfId="4" applyFont="1" applyAlignment="1">
      <alignment vertical="top"/>
    </xf>
    <xf numFmtId="0" fontId="2" fillId="0" borderId="0" xfId="0" applyFont="1"/>
    <xf numFmtId="0" fontId="6" fillId="0" borderId="0" xfId="7" applyAlignment="1">
      <alignment wrapText="1"/>
    </xf>
    <xf numFmtId="0" fontId="2" fillId="2" borderId="0" xfId="0" applyFont="1" applyFill="1"/>
    <xf numFmtId="0" fontId="0" fillId="3" borderId="0" xfId="0" applyFill="1"/>
    <xf numFmtId="0" fontId="0" fillId="2" borderId="0" xfId="0" applyFill="1"/>
    <xf numFmtId="2" fontId="0" fillId="0" borderId="0" xfId="0" applyNumberFormat="1"/>
    <xf numFmtId="0" fontId="6" fillId="0" borderId="0" xfId="7"/>
  </cellXfs>
  <cellStyles count="12">
    <cellStyle name="Hyperlink" xfId="7" builtinId="8"/>
    <cellStyle name="Normal" xfId="0" builtinId="0"/>
    <cellStyle name="Normal 2" xfId="5" xr:uid="{00000000-0005-0000-0000-000002000000}"/>
    <cellStyle name="Normal 2 2" xfId="1" xr:uid="{00000000-0005-0000-0000-000003000000}"/>
    <cellStyle name="Normal 2 5" xfId="6" xr:uid="{00000000-0005-0000-0000-000004000000}"/>
    <cellStyle name="Normal 2 5 2" xfId="2" xr:uid="{00000000-0005-0000-0000-000005000000}"/>
    <cellStyle name="Normal 3" xfId="4" xr:uid="{00000000-0005-0000-0000-000006000000}"/>
    <cellStyle name="Normal 4" xfId="3" xr:uid="{00000000-0005-0000-0000-000007000000}"/>
    <cellStyle name="Normal 5" xfId="8" xr:uid="{00000000-0005-0000-0000-000008000000}"/>
    <cellStyle name="Normal 6" xfId="9" xr:uid="{00000000-0005-0000-0000-000009000000}"/>
    <cellStyle name="Normal 7" xfId="10" xr:uid="{00000000-0005-0000-0000-00000A000000}"/>
    <cellStyle name="Normal 7 2" xfId="11" xr:uid="{00000000-0005-0000-0000-00000B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microsoft.com/office/2017/10/relationships/person" Target="persons/person.xml"/><Relationship Id="rId5" Type="http://schemas.openxmlformats.org/officeDocument/2006/relationships/externalLink" Target="externalLinks/externalLink1.xml"/><Relationship Id="rId15" Type="http://schemas.openxmlformats.org/officeDocument/2006/relationships/customXml" Target="../customXml/item3.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saiconline.sharepoint.us/Users/clemensro/Documents/@.%20SAIC/C.%20MK48/0.%20MGMT/@.%20Workspace/Mk48_ABTC_Parts_Inventory_v2.3.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ev/DTAR/F_WWTS/WWTS_Parts_Inventory.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_PAST_2022-01-22"/>
      <sheetName val="PO_ACTIVE_2022-01-22"/>
      <sheetName val="PO_PAST_2021-11-11"/>
      <sheetName val="PO_ACTIVE_2021-11-11"/>
      <sheetName val="PO_PAST_2021-10-27"/>
      <sheetName val="PO_ACTIVE_2021-10-27"/>
      <sheetName val="PO_PAST_2022-04-18"/>
      <sheetName val="PO_ACTIVE_2022-04-18"/>
      <sheetName val="X-ACTIONS"/>
      <sheetName val="BUY STATUS"/>
      <sheetName val="Inventory_2022-04-15"/>
      <sheetName val="MAKE STATUS"/>
      <sheetName val="IMT_Transaction_2022-04-18"/>
      <sheetName val="MASTER ITEM LIST"/>
      <sheetName val="DWG-PART HIERARCHY"/>
      <sheetName val="BOM_2022-04-15"/>
      <sheetName val="Windchill_IBOM_r1"/>
      <sheetName val="PART QTY&amp;COSTS"/>
      <sheetName val="UI"/>
      <sheetName val="METRICS"/>
      <sheetName val="KIT LIST"/>
      <sheetName val="PROCURED ITEMS"/>
      <sheetName val="CAD_Files_OLD_Locations"/>
      <sheetName val="CAD_Files_NEW_Locations"/>
      <sheetName val="Windchill_IBOM"/>
      <sheetName val="CAD STATUS"/>
      <sheetName val="Info"/>
      <sheetName val="MFG_QA"/>
      <sheetName val="PROCUREMENT STATUS"/>
      <sheetName val="DWG STATUS_"/>
      <sheetName val="QA STATUS"/>
      <sheetName val="KIT_PIVOT"/>
      <sheetName val="CSA"/>
      <sheetName val="DOC CM"/>
      <sheetName val="X-ACTIONS_72"/>
      <sheetName val="Sheet1"/>
      <sheetName val="MOD 1 MICS INV"/>
      <sheetName val="MOD 1 MICS RCPT"/>
      <sheetName val="MOD 1 MICS SHIP"/>
      <sheetName val="RefInfo"/>
      <sheetName val="Fields - DO NOT DELET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blFY"/>
      <sheetName val="PRODUCTS"/>
      <sheetName val="MASTER"/>
      <sheetName val="TestBGS_IMPORT"/>
      <sheetName val="040203_AWES"/>
      <sheetName val="SW_IMPORT"/>
      <sheetName val="PO_PAST_2021-11-11"/>
      <sheetName val="PO_ACTIVE_2021-11-11"/>
      <sheetName val="PO_PAST_2021-10-27"/>
      <sheetName val="PO_ACTIVE_2021-10-27"/>
      <sheetName val="MASTER ITEM LIST"/>
      <sheetName val="DWG-PART HIERARCHY"/>
      <sheetName val="CAD_LIST_2022-11-15"/>
      <sheetName val="HWCI_Dev_Status"/>
      <sheetName val="Acquisition Status"/>
      <sheetName val="Drawing Status_2023-03-03"/>
      <sheetName val="Drawing Status_2023-02-17"/>
      <sheetName val="Drawing Status"/>
      <sheetName val="PART QTY&amp;COSTS"/>
      <sheetName val="BUY STATUS"/>
      <sheetName val="MAKE STATUS"/>
      <sheetName val="INT STATUS"/>
      <sheetName val="WWTS-ORDER SUMMARY"/>
      <sheetName val="X-ACTIONS"/>
      <sheetName val="CAD STATUS"/>
      <sheetName val="DWG STATUS_"/>
      <sheetName val="QA STATUS"/>
      <sheetName val="UI"/>
      <sheetName val="METRICS"/>
      <sheetName val="KIT LIST"/>
      <sheetName val="CAD_PROP_VALUES"/>
      <sheetName val="PROCURED ITEMS"/>
      <sheetName val="CAD_Files_OLD_Locations"/>
      <sheetName val="CAD_Files_NEW_Locations"/>
      <sheetName val="Windchill_IBOM_r1"/>
      <sheetName val="Windchill_IBOM"/>
      <sheetName val="Info"/>
      <sheetName val="MFG_QA"/>
      <sheetName val="PROCUREMENT STATUS"/>
      <sheetName val="KIT_PIVOT"/>
      <sheetName val="CSA"/>
      <sheetName val="DOC CM"/>
      <sheetName val="X-ACTIONS_72"/>
      <sheetName val="Sheet1"/>
      <sheetName val="MOD 1 MICS INV"/>
      <sheetName val="MOD 1 MICS RCPT"/>
      <sheetName val="MOD 1 MICS SHIP"/>
      <sheetName val="RefInfo"/>
      <sheetName val="Fields - DO NOT DELETE"/>
    </sheetNames>
    <sheetDataSet>
      <sheetData sheetId="0"/>
      <sheetData sheetId="1"/>
      <sheetData sheetId="2"/>
      <sheetData sheetId="3"/>
      <sheetData sheetId="4"/>
      <sheetData sheetId="5"/>
      <sheetData sheetId="6"/>
      <sheetData sheetId="7"/>
      <sheetData sheetId="8"/>
      <sheetData sheetId="9"/>
      <sheetData sheetId="10">
        <row r="1">
          <cell r="A1" t="str">
            <v>Sort_ID</v>
          </cell>
        </row>
      </sheetData>
      <sheetData sheetId="11">
        <row r="1">
          <cell r="J1"/>
          <cell r="AH1"/>
        </row>
        <row r="2">
          <cell r="AH2" t="str">
            <v>NHA_WC</v>
          </cell>
        </row>
        <row r="3">
          <cell r="AH3" t="e">
            <v>#N/A</v>
          </cell>
        </row>
        <row r="4">
          <cell r="AH4" t="e">
            <v>#N/A</v>
          </cell>
        </row>
        <row r="5">
          <cell r="AH5" t="e">
            <v>#N/A</v>
          </cell>
        </row>
        <row r="6">
          <cell r="AH6" t="e">
            <v>#N/A</v>
          </cell>
        </row>
        <row r="7">
          <cell r="AH7" t="e">
            <v>#N/A</v>
          </cell>
        </row>
        <row r="8">
          <cell r="AH8" t="e">
            <v>#N/A</v>
          </cell>
        </row>
        <row r="9">
          <cell r="AH9" t="e">
            <v>#N/A</v>
          </cell>
        </row>
        <row r="10">
          <cell r="AH10" t="e">
            <v>#N/A</v>
          </cell>
        </row>
        <row r="11">
          <cell r="AH11" t="e">
            <v>#N/A</v>
          </cell>
        </row>
        <row r="12">
          <cell r="AH12" t="e">
            <v>#N/A</v>
          </cell>
        </row>
        <row r="13">
          <cell r="AH13" t="e">
            <v>#N/A</v>
          </cell>
        </row>
        <row r="14">
          <cell r="AH14" t="e">
            <v>#N/A</v>
          </cell>
        </row>
        <row r="15">
          <cell r="AH15" t="e">
            <v>#N/A</v>
          </cell>
        </row>
        <row r="16">
          <cell r="AH16" t="e">
            <v>#N/A</v>
          </cell>
        </row>
        <row r="17">
          <cell r="AH17" t="e">
            <v>#N/A</v>
          </cell>
        </row>
        <row r="18">
          <cell r="AH18" t="e">
            <v>#N/A</v>
          </cell>
        </row>
        <row r="19">
          <cell r="AH19" t="e">
            <v>#N/A</v>
          </cell>
        </row>
        <row r="20">
          <cell r="AH20" t="e">
            <v>#N/A</v>
          </cell>
        </row>
        <row r="21">
          <cell r="AH21" t="e">
            <v>#N/A</v>
          </cell>
        </row>
        <row r="22">
          <cell r="AH22" t="e">
            <v>#N/A</v>
          </cell>
        </row>
        <row r="23">
          <cell r="AH23" t="e">
            <v>#N/A</v>
          </cell>
        </row>
        <row r="24">
          <cell r="AH24" t="e">
            <v>#N/A</v>
          </cell>
        </row>
        <row r="25">
          <cell r="AH25" t="e">
            <v>#N/A</v>
          </cell>
        </row>
        <row r="26">
          <cell r="AH26" t="e">
            <v>#N/A</v>
          </cell>
        </row>
        <row r="27">
          <cell r="AH27" t="e">
            <v>#N/A</v>
          </cell>
        </row>
        <row r="28">
          <cell r="AH28" t="e">
            <v>#N/A</v>
          </cell>
        </row>
        <row r="29">
          <cell r="AH29" t="e">
            <v>#N/A</v>
          </cell>
        </row>
        <row r="30">
          <cell r="AH30" t="e">
            <v>#N/A</v>
          </cell>
        </row>
        <row r="31">
          <cell r="AH31" t="e">
            <v>#N/A</v>
          </cell>
        </row>
        <row r="32">
          <cell r="AH32" t="e">
            <v>#N/A</v>
          </cell>
        </row>
        <row r="33">
          <cell r="AH33" t="e">
            <v>#N/A</v>
          </cell>
        </row>
        <row r="34">
          <cell r="AH34" t="e">
            <v>#N/A</v>
          </cell>
        </row>
        <row r="35">
          <cell r="AH35" t="e">
            <v>#N/A</v>
          </cell>
        </row>
        <row r="36">
          <cell r="AH36" t="e">
            <v>#N/A</v>
          </cell>
        </row>
        <row r="37">
          <cell r="AH37" t="e">
            <v>#N/A</v>
          </cell>
        </row>
        <row r="38">
          <cell r="AH38" t="e">
            <v>#N/A</v>
          </cell>
        </row>
        <row r="39">
          <cell r="AH39" t="e">
            <v>#N/A</v>
          </cell>
        </row>
        <row r="40">
          <cell r="AH40" t="e">
            <v>#N/A</v>
          </cell>
        </row>
        <row r="41">
          <cell r="AH41" t="e">
            <v>#N/A</v>
          </cell>
        </row>
        <row r="42">
          <cell r="AH42" t="e">
            <v>#N/A</v>
          </cell>
        </row>
        <row r="43">
          <cell r="AH43" t="e">
            <v>#N/A</v>
          </cell>
        </row>
        <row r="44">
          <cell r="AH44" t="e">
            <v>#N/A</v>
          </cell>
        </row>
        <row r="45">
          <cell r="AH45" t="e">
            <v>#N/A</v>
          </cell>
        </row>
        <row r="46">
          <cell r="AH46" t="e">
            <v>#N/A</v>
          </cell>
        </row>
        <row r="47">
          <cell r="AH47" t="e">
            <v>#N/A</v>
          </cell>
        </row>
        <row r="48">
          <cell r="AH48" t="e">
            <v>#N/A</v>
          </cell>
        </row>
        <row r="49">
          <cell r="AH49" t="e">
            <v>#N/A</v>
          </cell>
        </row>
        <row r="50">
          <cell r="AH50" t="e">
            <v>#N/A</v>
          </cell>
        </row>
        <row r="51">
          <cell r="AH51" t="e">
            <v>#N/A</v>
          </cell>
        </row>
        <row r="52">
          <cell r="AH52" t="e">
            <v>#N/A</v>
          </cell>
        </row>
        <row r="53">
          <cell r="AH53" t="e">
            <v>#N/A</v>
          </cell>
        </row>
        <row r="54">
          <cell r="AH54" t="e">
            <v>#N/A</v>
          </cell>
        </row>
        <row r="55">
          <cell r="AH55" t="e">
            <v>#N/A</v>
          </cell>
        </row>
        <row r="56">
          <cell r="AH56" t="e">
            <v>#N/A</v>
          </cell>
        </row>
        <row r="57">
          <cell r="AH57" t="e">
            <v>#N/A</v>
          </cell>
        </row>
        <row r="58">
          <cell r="AH58" t="e">
            <v>#N/A</v>
          </cell>
        </row>
        <row r="59">
          <cell r="AH59" t="e">
            <v>#N/A</v>
          </cell>
        </row>
        <row r="60">
          <cell r="AH60" t="e">
            <v>#N/A</v>
          </cell>
        </row>
        <row r="61">
          <cell r="AH61" t="e">
            <v>#N/A</v>
          </cell>
        </row>
        <row r="62">
          <cell r="AH62" t="e">
            <v>#N/A</v>
          </cell>
        </row>
        <row r="63">
          <cell r="AH63" t="e">
            <v>#N/A</v>
          </cell>
        </row>
        <row r="64">
          <cell r="AH64" t="e">
            <v>#N/A</v>
          </cell>
        </row>
        <row r="65">
          <cell r="AH65" t="e">
            <v>#N/A</v>
          </cell>
        </row>
        <row r="66">
          <cell r="AH66" t="e">
            <v>#N/A</v>
          </cell>
        </row>
        <row r="67">
          <cell r="AH67" t="e">
            <v>#N/A</v>
          </cell>
        </row>
        <row r="68">
          <cell r="AH68" t="e">
            <v>#N/A</v>
          </cell>
        </row>
        <row r="69">
          <cell r="AH69" t="e">
            <v>#N/A</v>
          </cell>
        </row>
        <row r="70">
          <cell r="AH70" t="e">
            <v>#N/A</v>
          </cell>
        </row>
        <row r="71">
          <cell r="AH71" t="e">
            <v>#N/A</v>
          </cell>
        </row>
        <row r="72">
          <cell r="AH72" t="e">
            <v>#N/A</v>
          </cell>
        </row>
        <row r="73">
          <cell r="AH73" t="e">
            <v>#N/A</v>
          </cell>
        </row>
        <row r="74">
          <cell r="AH74" t="e">
            <v>#N/A</v>
          </cell>
        </row>
        <row r="75">
          <cell r="AH75" t="e">
            <v>#N/A</v>
          </cell>
        </row>
        <row r="76">
          <cell r="AH76" t="e">
            <v>#N/A</v>
          </cell>
        </row>
        <row r="77">
          <cell r="AH77" t="e">
            <v>#N/A</v>
          </cell>
        </row>
        <row r="78">
          <cell r="AH78" t="e">
            <v>#N/A</v>
          </cell>
        </row>
        <row r="79">
          <cell r="AH79" t="e">
            <v>#N/A</v>
          </cell>
        </row>
        <row r="80">
          <cell r="AH80" t="e">
            <v>#N/A</v>
          </cell>
        </row>
        <row r="81">
          <cell r="AH81" t="e">
            <v>#N/A</v>
          </cell>
        </row>
        <row r="82">
          <cell r="AH82" t="e">
            <v>#N/A</v>
          </cell>
        </row>
        <row r="83">
          <cell r="AH83" t="e">
            <v>#N/A</v>
          </cell>
        </row>
        <row r="84">
          <cell r="AH84" t="e">
            <v>#N/A</v>
          </cell>
        </row>
        <row r="85">
          <cell r="AH85" t="e">
            <v>#N/A</v>
          </cell>
        </row>
        <row r="86">
          <cell r="AH86" t="e">
            <v>#N/A</v>
          </cell>
        </row>
        <row r="87">
          <cell r="AH87" t="e">
            <v>#N/A</v>
          </cell>
        </row>
        <row r="88">
          <cell r="AH88" t="e">
            <v>#N/A</v>
          </cell>
        </row>
        <row r="89">
          <cell r="AH89" t="e">
            <v>#N/A</v>
          </cell>
        </row>
        <row r="90">
          <cell r="AH90" t="e">
            <v>#N/A</v>
          </cell>
        </row>
        <row r="91">
          <cell r="AH91" t="e">
            <v>#N/A</v>
          </cell>
        </row>
        <row r="92">
          <cell r="AH92" t="e">
            <v>#N/A</v>
          </cell>
        </row>
        <row r="93">
          <cell r="AH93" t="e">
            <v>#N/A</v>
          </cell>
        </row>
        <row r="94">
          <cell r="AH94" t="e">
            <v>#N/A</v>
          </cell>
        </row>
        <row r="95">
          <cell r="AH95" t="e">
            <v>#N/A</v>
          </cell>
        </row>
        <row r="96">
          <cell r="AH96" t="e">
            <v>#N/A</v>
          </cell>
        </row>
        <row r="97">
          <cell r="AH97" t="e">
            <v>#N/A</v>
          </cell>
        </row>
        <row r="98">
          <cell r="AH98" t="e">
            <v>#N/A</v>
          </cell>
        </row>
        <row r="99">
          <cell r="AH99" t="e">
            <v>#N/A</v>
          </cell>
        </row>
        <row r="100">
          <cell r="AH100" t="e">
            <v>#N/A</v>
          </cell>
        </row>
        <row r="101">
          <cell r="AH101" t="e">
            <v>#N/A</v>
          </cell>
        </row>
        <row r="102">
          <cell r="AH102" t="e">
            <v>#N/A</v>
          </cell>
        </row>
      </sheetData>
      <sheetData sheetId="12"/>
      <sheetData sheetId="13"/>
      <sheetData sheetId="14"/>
      <sheetData sheetId="15"/>
      <sheetData sheetId="16"/>
      <sheetData sheetId="17"/>
      <sheetData sheetId="18">
        <row r="1">
          <cell r="A1"/>
        </row>
      </sheetData>
      <sheetData sheetId="19">
        <row r="1">
          <cell r="C1" t="str">
            <v>2023-01-16</v>
          </cell>
        </row>
      </sheetData>
      <sheetData sheetId="20">
        <row r="1">
          <cell r="A1" t="str">
            <v>MADE ITEMS BY CONTROL #</v>
          </cell>
        </row>
      </sheetData>
      <sheetData sheetId="21"/>
      <sheetData sheetId="22"/>
      <sheetData sheetId="23">
        <row r="1">
          <cell r="B1"/>
        </row>
        <row r="2">
          <cell r="B2" t="str">
            <v>UID</v>
          </cell>
        </row>
        <row r="3">
          <cell r="B3" t="str">
            <v>WWTS_PROC_0001</v>
          </cell>
        </row>
        <row r="4">
          <cell r="B4"/>
        </row>
        <row r="5">
          <cell r="B5"/>
        </row>
        <row r="6">
          <cell r="B6"/>
        </row>
        <row r="7">
          <cell r="B7"/>
        </row>
        <row r="8">
          <cell r="B8"/>
        </row>
        <row r="9">
          <cell r="B9"/>
        </row>
        <row r="10">
          <cell r="B10"/>
        </row>
        <row r="11">
          <cell r="B11"/>
        </row>
        <row r="12">
          <cell r="B12"/>
        </row>
        <row r="13">
          <cell r="B13"/>
        </row>
        <row r="14">
          <cell r="B14"/>
        </row>
        <row r="15">
          <cell r="B15"/>
        </row>
        <row r="16">
          <cell r="B16"/>
        </row>
        <row r="17">
          <cell r="B17"/>
        </row>
        <row r="18">
          <cell r="B18"/>
        </row>
        <row r="19">
          <cell r="B19"/>
        </row>
        <row r="20">
          <cell r="B20"/>
        </row>
        <row r="21">
          <cell r="B21"/>
        </row>
        <row r="22">
          <cell r="B22"/>
        </row>
        <row r="23">
          <cell r="B23"/>
        </row>
        <row r="24">
          <cell r="B24"/>
        </row>
        <row r="25">
          <cell r="B25"/>
        </row>
        <row r="26">
          <cell r="B26"/>
        </row>
        <row r="27">
          <cell r="B27"/>
        </row>
        <row r="28">
          <cell r="B28"/>
        </row>
        <row r="29">
          <cell r="B29"/>
        </row>
        <row r="30">
          <cell r="B30"/>
        </row>
        <row r="31">
          <cell r="B31"/>
        </row>
        <row r="32">
          <cell r="B32"/>
        </row>
        <row r="33">
          <cell r="B33"/>
        </row>
        <row r="34">
          <cell r="B34"/>
        </row>
        <row r="35">
          <cell r="B35"/>
        </row>
        <row r="36">
          <cell r="B36"/>
        </row>
        <row r="37">
          <cell r="B37"/>
        </row>
        <row r="38">
          <cell r="B38"/>
        </row>
        <row r="39">
          <cell r="B39"/>
        </row>
        <row r="40">
          <cell r="B40"/>
        </row>
        <row r="41">
          <cell r="B41"/>
        </row>
        <row r="42">
          <cell r="B42"/>
        </row>
        <row r="43">
          <cell r="B43"/>
        </row>
        <row r="44">
          <cell r="B44"/>
        </row>
        <row r="45">
          <cell r="B45"/>
        </row>
        <row r="46">
          <cell r="B46"/>
        </row>
        <row r="47">
          <cell r="B47"/>
        </row>
        <row r="48">
          <cell r="B48"/>
        </row>
        <row r="49">
          <cell r="B49"/>
        </row>
        <row r="50">
          <cell r="B50"/>
        </row>
        <row r="51">
          <cell r="B51"/>
        </row>
        <row r="52">
          <cell r="B52"/>
        </row>
        <row r="53">
          <cell r="B53"/>
        </row>
        <row r="54">
          <cell r="B54"/>
        </row>
        <row r="55">
          <cell r="B55"/>
        </row>
        <row r="56">
          <cell r="B56"/>
        </row>
        <row r="57">
          <cell r="B57"/>
        </row>
        <row r="58">
          <cell r="B58"/>
        </row>
        <row r="59">
          <cell r="B59"/>
        </row>
        <row r="60">
          <cell r="B60"/>
        </row>
        <row r="61">
          <cell r="B61"/>
        </row>
        <row r="62">
          <cell r="B62"/>
        </row>
        <row r="63">
          <cell r="B63"/>
        </row>
        <row r="64">
          <cell r="B64"/>
        </row>
        <row r="65">
          <cell r="B65"/>
        </row>
        <row r="66">
          <cell r="B66"/>
        </row>
        <row r="67">
          <cell r="B67"/>
        </row>
        <row r="68">
          <cell r="B68"/>
        </row>
        <row r="69">
          <cell r="B69"/>
        </row>
        <row r="70">
          <cell r="B70"/>
        </row>
        <row r="71">
          <cell r="B71"/>
        </row>
        <row r="72">
          <cell r="B72"/>
        </row>
        <row r="73">
          <cell r="B73"/>
        </row>
        <row r="74">
          <cell r="B74"/>
        </row>
        <row r="75">
          <cell r="B75"/>
        </row>
        <row r="76">
          <cell r="B76"/>
        </row>
        <row r="77">
          <cell r="B77"/>
        </row>
        <row r="78">
          <cell r="B78"/>
        </row>
        <row r="79">
          <cell r="B79"/>
        </row>
        <row r="80">
          <cell r="B80"/>
        </row>
        <row r="81">
          <cell r="B81"/>
        </row>
        <row r="82">
          <cell r="B82"/>
        </row>
        <row r="83">
          <cell r="B83"/>
        </row>
        <row r="84">
          <cell r="B84"/>
        </row>
        <row r="85">
          <cell r="B85"/>
        </row>
        <row r="86">
          <cell r="B86"/>
        </row>
        <row r="87">
          <cell r="B87"/>
        </row>
        <row r="88">
          <cell r="B88"/>
        </row>
        <row r="89">
          <cell r="B89"/>
        </row>
        <row r="90">
          <cell r="B90"/>
        </row>
        <row r="91">
          <cell r="B91"/>
        </row>
        <row r="92">
          <cell r="B92"/>
        </row>
        <row r="93">
          <cell r="B93"/>
        </row>
        <row r="94">
          <cell r="B94"/>
        </row>
        <row r="95">
          <cell r="B95"/>
        </row>
        <row r="96">
          <cell r="B96"/>
        </row>
        <row r="97">
          <cell r="B97"/>
        </row>
        <row r="98">
          <cell r="B98"/>
        </row>
        <row r="99">
          <cell r="B99"/>
        </row>
        <row r="100">
          <cell r="B100"/>
        </row>
        <row r="101">
          <cell r="B101"/>
        </row>
        <row r="102">
          <cell r="B102"/>
        </row>
        <row r="103">
          <cell r="B103"/>
        </row>
        <row r="104">
          <cell r="B104"/>
        </row>
        <row r="105">
          <cell r="B105"/>
        </row>
        <row r="106">
          <cell r="B106"/>
        </row>
        <row r="107">
          <cell r="B107"/>
        </row>
        <row r="108">
          <cell r="B108"/>
        </row>
        <row r="109">
          <cell r="B109"/>
        </row>
        <row r="110">
          <cell r="B110"/>
        </row>
        <row r="111">
          <cell r="B111"/>
        </row>
        <row r="112">
          <cell r="B112"/>
        </row>
        <row r="113">
          <cell r="B113"/>
        </row>
        <row r="114">
          <cell r="B114"/>
        </row>
        <row r="115">
          <cell r="B115"/>
        </row>
        <row r="116">
          <cell r="B116"/>
        </row>
        <row r="117">
          <cell r="B117"/>
        </row>
        <row r="118">
          <cell r="B118"/>
        </row>
        <row r="119">
          <cell r="B119"/>
        </row>
        <row r="120">
          <cell r="B120"/>
        </row>
        <row r="121">
          <cell r="B121"/>
        </row>
        <row r="122">
          <cell r="B122"/>
        </row>
        <row r="123">
          <cell r="B123"/>
        </row>
        <row r="124">
          <cell r="B124"/>
        </row>
        <row r="125">
          <cell r="B125"/>
        </row>
        <row r="126">
          <cell r="B126"/>
        </row>
        <row r="127">
          <cell r="B127"/>
        </row>
        <row r="128">
          <cell r="B128"/>
        </row>
        <row r="129">
          <cell r="B129"/>
        </row>
        <row r="130">
          <cell r="B130"/>
        </row>
        <row r="131">
          <cell r="B131"/>
        </row>
        <row r="132">
          <cell r="B132"/>
        </row>
        <row r="133">
          <cell r="B133"/>
        </row>
        <row r="134">
          <cell r="B134"/>
        </row>
        <row r="135">
          <cell r="B135"/>
        </row>
        <row r="136">
          <cell r="B136"/>
        </row>
        <row r="137">
          <cell r="B137"/>
        </row>
        <row r="138">
          <cell r="B138"/>
        </row>
        <row r="139">
          <cell r="B139"/>
        </row>
        <row r="140">
          <cell r="B140"/>
        </row>
        <row r="141">
          <cell r="B141"/>
        </row>
        <row r="142">
          <cell r="B142"/>
        </row>
        <row r="143">
          <cell r="B143"/>
        </row>
        <row r="144">
          <cell r="B144"/>
        </row>
        <row r="145">
          <cell r="B145"/>
        </row>
        <row r="146">
          <cell r="B146"/>
        </row>
        <row r="147">
          <cell r="B147"/>
        </row>
        <row r="148">
          <cell r="B148"/>
        </row>
        <row r="149">
          <cell r="B149"/>
        </row>
        <row r="150">
          <cell r="B150"/>
        </row>
        <row r="151">
          <cell r="B151"/>
        </row>
        <row r="152">
          <cell r="B152"/>
        </row>
        <row r="153">
          <cell r="B153"/>
        </row>
        <row r="154">
          <cell r="B154"/>
        </row>
        <row r="155">
          <cell r="B155"/>
        </row>
        <row r="156">
          <cell r="B156"/>
        </row>
        <row r="157">
          <cell r="B157"/>
        </row>
        <row r="158">
          <cell r="B158"/>
        </row>
        <row r="159">
          <cell r="B159"/>
        </row>
        <row r="160">
          <cell r="B160"/>
        </row>
        <row r="161">
          <cell r="B161"/>
        </row>
        <row r="162">
          <cell r="B162"/>
        </row>
        <row r="163">
          <cell r="B163"/>
        </row>
        <row r="164">
          <cell r="B164"/>
        </row>
        <row r="165">
          <cell r="B165"/>
        </row>
        <row r="166">
          <cell r="B166"/>
        </row>
        <row r="167">
          <cell r="B167"/>
        </row>
        <row r="168">
          <cell r="B168"/>
        </row>
        <row r="169">
          <cell r="B169"/>
        </row>
        <row r="170">
          <cell r="B170"/>
        </row>
        <row r="171">
          <cell r="B171"/>
        </row>
        <row r="172">
          <cell r="B172"/>
        </row>
        <row r="173">
          <cell r="B173"/>
        </row>
        <row r="174">
          <cell r="B174"/>
        </row>
        <row r="175">
          <cell r="B175"/>
        </row>
        <row r="176">
          <cell r="B176"/>
        </row>
        <row r="177">
          <cell r="B177"/>
        </row>
        <row r="178">
          <cell r="B178"/>
        </row>
        <row r="179">
          <cell r="B179"/>
        </row>
        <row r="180">
          <cell r="B180"/>
        </row>
        <row r="181">
          <cell r="B181"/>
        </row>
        <row r="182">
          <cell r="B182"/>
        </row>
        <row r="183">
          <cell r="B183"/>
        </row>
        <row r="184">
          <cell r="B184"/>
        </row>
        <row r="185">
          <cell r="B185"/>
        </row>
        <row r="186">
          <cell r="B186"/>
        </row>
        <row r="187">
          <cell r="B187"/>
        </row>
        <row r="188">
          <cell r="B188"/>
        </row>
        <row r="189">
          <cell r="B189"/>
        </row>
        <row r="190">
          <cell r="B190"/>
        </row>
        <row r="191">
          <cell r="B191"/>
        </row>
        <row r="192">
          <cell r="B192"/>
        </row>
        <row r="193">
          <cell r="B193"/>
        </row>
        <row r="194">
          <cell r="B194"/>
        </row>
        <row r="195">
          <cell r="B195"/>
        </row>
        <row r="196">
          <cell r="B196"/>
        </row>
        <row r="197">
          <cell r="B197"/>
        </row>
        <row r="198">
          <cell r="B198"/>
        </row>
        <row r="199">
          <cell r="B199"/>
        </row>
        <row r="200">
          <cell r="B200"/>
        </row>
        <row r="201">
          <cell r="B201"/>
        </row>
        <row r="202">
          <cell r="B202"/>
        </row>
        <row r="203">
          <cell r="B203"/>
        </row>
        <row r="204">
          <cell r="B204"/>
        </row>
        <row r="205">
          <cell r="B205"/>
        </row>
        <row r="206">
          <cell r="B206"/>
        </row>
        <row r="207">
          <cell r="B207"/>
        </row>
        <row r="208">
          <cell r="B208"/>
        </row>
        <row r="209">
          <cell r="B209"/>
        </row>
        <row r="210">
          <cell r="B210"/>
        </row>
        <row r="211">
          <cell r="B211"/>
        </row>
        <row r="212">
          <cell r="B212"/>
        </row>
      </sheetData>
      <sheetData sheetId="24"/>
      <sheetData sheetId="25"/>
      <sheetData sheetId="26"/>
      <sheetData sheetId="27"/>
      <sheetData sheetId="28">
        <row r="4">
          <cell r="F4" t="str">
            <v>Engineer</v>
          </cell>
        </row>
        <row r="27">
          <cell r="D27">
            <v>3</v>
          </cell>
        </row>
      </sheetData>
      <sheetData sheetId="29"/>
      <sheetData sheetId="30"/>
      <sheetData sheetId="31"/>
      <sheetData sheetId="32"/>
      <sheetData sheetId="33"/>
      <sheetData sheetId="34"/>
      <sheetData sheetId="35"/>
      <sheetData sheetId="36"/>
      <sheetData sheetId="37">
        <row r="1">
          <cell r="A1" t="str">
            <v>ITEM</v>
          </cell>
        </row>
      </sheetData>
      <sheetData sheetId="38"/>
      <sheetData sheetId="39"/>
      <sheetData sheetId="40"/>
      <sheetData sheetId="41"/>
      <sheetData sheetId="42"/>
      <sheetData sheetId="43"/>
      <sheetData sheetId="44"/>
      <sheetData sheetId="45"/>
      <sheetData sheetId="46"/>
      <sheetData sheetId="47"/>
      <sheetData sheetId="48">
        <row r="2">
          <cell r="C2" t="str">
            <v>CONTRACT</v>
          </cell>
        </row>
      </sheetData>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ronald.clemens/US%20Navy-flankspeed/COLUMBIA%20Code%2045%20-%20RTS%20-%2010_Manufacturing_Production_Acquisition/Asset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C21"/>
  <sheetViews>
    <sheetView tabSelected="1" zoomScale="90" zoomScaleNormal="90" workbookViewId="0">
      <selection activeCell="C19" sqref="C19"/>
    </sheetView>
  </sheetViews>
  <sheetFormatPr defaultColWidth="9.1796875" defaultRowHeight="14.5" x14ac:dyDescent="0.35"/>
  <cols>
    <col min="1" max="1" width="21.1796875" style="5" customWidth="1"/>
    <col min="2" max="2" width="47.1796875" style="6" customWidth="1"/>
    <col min="3" max="3" width="54.1796875" style="7" customWidth="1"/>
    <col min="4" max="16384" width="9.1796875" style="7"/>
  </cols>
  <sheetData>
    <row r="1" spans="1:3" s="4" customFormat="1" x14ac:dyDescent="0.35">
      <c r="A1" s="2" t="s">
        <v>0</v>
      </c>
      <c r="B1" s="3" t="s">
        <v>1</v>
      </c>
      <c r="C1" s="4" t="s">
        <v>2</v>
      </c>
    </row>
    <row r="2" spans="1:3" ht="29" x14ac:dyDescent="0.35">
      <c r="A2" s="5" t="s">
        <v>3</v>
      </c>
      <c r="B2" s="6" t="s">
        <v>4</v>
      </c>
      <c r="C2" s="7" t="s">
        <v>5</v>
      </c>
    </row>
    <row r="3" spans="1:3" x14ac:dyDescent="0.35">
      <c r="A3" s="5" t="s">
        <v>6</v>
      </c>
      <c r="B3" s="6" t="s">
        <v>7</v>
      </c>
    </row>
    <row r="4" spans="1:3" x14ac:dyDescent="0.35">
      <c r="A4" s="5" t="s">
        <v>8</v>
      </c>
      <c r="B4" s="8" t="s">
        <v>9</v>
      </c>
    </row>
    <row r="5" spans="1:3" ht="130.5" x14ac:dyDescent="0.35">
      <c r="A5" s="5" t="s">
        <v>10</v>
      </c>
      <c r="B5" s="6" t="s">
        <v>11</v>
      </c>
      <c r="C5" s="7" t="s">
        <v>12</v>
      </c>
    </row>
    <row r="6" spans="1:3" ht="43.5" x14ac:dyDescent="0.35">
      <c r="A6" s="5" t="s">
        <v>13</v>
      </c>
      <c r="B6" s="6" t="s">
        <v>14</v>
      </c>
      <c r="C6" s="7" t="s">
        <v>15</v>
      </c>
    </row>
    <row r="7" spans="1:3" x14ac:dyDescent="0.35">
      <c r="A7" s="5" t="s">
        <v>16</v>
      </c>
      <c r="B7" s="6" t="s">
        <v>17</v>
      </c>
      <c r="C7" s="7" t="s">
        <v>18</v>
      </c>
    </row>
    <row r="8" spans="1:3" x14ac:dyDescent="0.35">
      <c r="A8" s="5" t="s">
        <v>19</v>
      </c>
      <c r="B8" s="9" t="e" cm="1">
        <f t="array" aca="1" ref="B8" ca="1">MID(setFileName(),FIND("_v",setFileName())+2,FIND("-",setFileName())-FIND("_v",setFileName())-2)</f>
        <v>#NAME?</v>
      </c>
    </row>
    <row r="9" spans="1:3" x14ac:dyDescent="0.35">
      <c r="A9" s="5" t="s">
        <v>20</v>
      </c>
      <c r="B9" s="9" t="e" cm="1">
        <f t="array" aca="1" ref="B9" ca="1">MID(setFileName(),FIND("-",setFileName()),FIND(".",setFileName())-FIND("-",setFileName()))</f>
        <v>#NAME?</v>
      </c>
    </row>
    <row r="10" spans="1:3" x14ac:dyDescent="0.35">
      <c r="A10" s="5" t="s">
        <v>21</v>
      </c>
      <c r="B10" s="10" t="str">
        <f ca="1">"as of "&amp;TEXT(NOW(),"YYYY-MM-DD HHMM")</f>
        <v>as of 2024-07-23 1416</v>
      </c>
    </row>
    <row r="11" spans="1:3" x14ac:dyDescent="0.35">
      <c r="A11" s="5" t="s">
        <v>22</v>
      </c>
      <c r="B11" s="6" t="s">
        <v>23</v>
      </c>
      <c r="C11" s="7" t="s">
        <v>24</v>
      </c>
    </row>
    <row r="12" spans="1:3" x14ac:dyDescent="0.35">
      <c r="A12" s="5" t="s">
        <v>25</v>
      </c>
      <c r="B12" s="8" t="s">
        <v>26</v>
      </c>
    </row>
    <row r="13" spans="1:3" ht="29" x14ac:dyDescent="0.35">
      <c r="A13" s="5" t="s">
        <v>27</v>
      </c>
      <c r="B13" s="6" t="s">
        <v>28</v>
      </c>
      <c r="C13" s="7" t="s">
        <v>29</v>
      </c>
    </row>
    <row r="14" spans="1:3" x14ac:dyDescent="0.35">
      <c r="A14" s="5" t="s">
        <v>30</v>
      </c>
      <c r="B14" s="6" t="s">
        <v>31</v>
      </c>
    </row>
    <row r="15" spans="1:3" x14ac:dyDescent="0.35">
      <c r="A15" s="5" t="s">
        <v>32</v>
      </c>
      <c r="B15" s="6" t="s">
        <v>33</v>
      </c>
    </row>
    <row r="16" spans="1:3" x14ac:dyDescent="0.35">
      <c r="A16" s="5" t="s">
        <v>34</v>
      </c>
      <c r="B16" s="6" t="s">
        <v>35</v>
      </c>
    </row>
    <row r="17" spans="1:2" x14ac:dyDescent="0.35">
      <c r="A17" s="5" t="s">
        <v>36</v>
      </c>
      <c r="B17" s="6" t="s">
        <v>37</v>
      </c>
    </row>
    <row r="18" spans="1:2" x14ac:dyDescent="0.35">
      <c r="A18" s="11" t="s">
        <v>38</v>
      </c>
      <c r="B18" s="8" t="s">
        <v>92</v>
      </c>
    </row>
    <row r="19" spans="1:2" x14ac:dyDescent="0.35">
      <c r="A19" s="11" t="s">
        <v>39</v>
      </c>
      <c r="B19" s="8" t="s">
        <v>40</v>
      </c>
    </row>
    <row r="20" spans="1:2" ht="29" x14ac:dyDescent="0.35">
      <c r="A20" s="11" t="s">
        <v>41</v>
      </c>
      <c r="B20" s="13" t="s">
        <v>89</v>
      </c>
    </row>
    <row r="21" spans="1:2" x14ac:dyDescent="0.35">
      <c r="A21" s="5" t="s">
        <v>42</v>
      </c>
      <c r="B21" s="6" t="s">
        <v>93</v>
      </c>
    </row>
  </sheetData>
  <autoFilter ref="A1:C17" xr:uid="{00000000-0009-0000-0000-000002000000}"/>
  <hyperlinks>
    <hyperlink ref="B20" r:id="rId1" display="C:\Users\ronald.clemens\US Navy-flankspeed\COLUMBIA Code 45 - RTS - 10_Manufacturing_Production_Acquisition\Assets\" xr:uid="{E6C53517-8D2A-49F7-89CA-160EC8149F05}"/>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BEB7C-894A-4081-9D86-514571D12E07}">
  <dimension ref="A1:F10"/>
  <sheetViews>
    <sheetView zoomScale="136" zoomScaleNormal="136" workbookViewId="0">
      <selection activeCell="D1" sqref="D1:D1048576"/>
    </sheetView>
  </sheetViews>
  <sheetFormatPr defaultRowHeight="14.5" x14ac:dyDescent="0.35"/>
  <cols>
    <col min="1" max="2" width="14.81640625" customWidth="1"/>
    <col min="3" max="3" width="17.453125" customWidth="1"/>
    <col min="4" max="4" width="17.81640625" customWidth="1"/>
    <col min="5" max="5" width="14.453125" customWidth="1"/>
    <col min="6" max="6" width="24.81640625" customWidth="1"/>
  </cols>
  <sheetData>
    <row r="1" spans="1:6" x14ac:dyDescent="0.35">
      <c r="A1" t="s">
        <v>43</v>
      </c>
      <c r="B1" t="s">
        <v>94</v>
      </c>
      <c r="C1" t="s">
        <v>104</v>
      </c>
      <c r="D1" s="16" t="s">
        <v>111</v>
      </c>
      <c r="E1" t="s">
        <v>44</v>
      </c>
      <c r="F1" t="s">
        <v>65</v>
      </c>
    </row>
    <row r="2" spans="1:6" x14ac:dyDescent="0.35">
      <c r="A2">
        <v>8626202</v>
      </c>
      <c r="B2" t="s">
        <v>97</v>
      </c>
      <c r="C2" t="s">
        <v>46</v>
      </c>
      <c r="D2" t="s">
        <v>47</v>
      </c>
      <c r="F2" s="18" t="s">
        <v>101</v>
      </c>
    </row>
    <row r="3" spans="1:6" x14ac:dyDescent="0.35">
      <c r="A3">
        <v>8626974</v>
      </c>
      <c r="B3">
        <v>8626974</v>
      </c>
      <c r="C3" t="s">
        <v>48</v>
      </c>
      <c r="D3" t="s">
        <v>95</v>
      </c>
    </row>
    <row r="4" spans="1:6" x14ac:dyDescent="0.35">
      <c r="C4" s="15" t="s">
        <v>51</v>
      </c>
      <c r="D4" s="15" t="s">
        <v>105</v>
      </c>
    </row>
    <row r="5" spans="1:6" x14ac:dyDescent="0.35">
      <c r="A5">
        <v>8626885</v>
      </c>
      <c r="B5">
        <v>8626885</v>
      </c>
      <c r="C5" t="s">
        <v>48</v>
      </c>
      <c r="D5" t="s">
        <v>96</v>
      </c>
    </row>
    <row r="6" spans="1:6" x14ac:dyDescent="0.35">
      <c r="C6" s="15" t="s">
        <v>51</v>
      </c>
      <c r="D6" s="15" t="s">
        <v>90</v>
      </c>
    </row>
    <row r="7" spans="1:6" x14ac:dyDescent="0.35">
      <c r="A7">
        <v>8626179</v>
      </c>
      <c r="B7" t="s">
        <v>98</v>
      </c>
      <c r="C7" t="s">
        <v>46</v>
      </c>
      <c r="D7" t="s">
        <v>55</v>
      </c>
      <c r="F7" t="s">
        <v>101</v>
      </c>
    </row>
    <row r="8" spans="1:6" x14ac:dyDescent="0.35">
      <c r="A8">
        <v>8627400</v>
      </c>
      <c r="B8">
        <v>8627400</v>
      </c>
      <c r="C8" t="s">
        <v>48</v>
      </c>
      <c r="D8" t="s">
        <v>99</v>
      </c>
    </row>
    <row r="9" spans="1:6" x14ac:dyDescent="0.35">
      <c r="C9" t="s">
        <v>51</v>
      </c>
      <c r="D9" t="s">
        <v>59</v>
      </c>
      <c r="E9" t="s">
        <v>53</v>
      </c>
    </row>
    <row r="10" spans="1:6" x14ac:dyDescent="0.35">
      <c r="C10" t="s">
        <v>51</v>
      </c>
      <c r="D10" t="s">
        <v>106</v>
      </c>
      <c r="E10" t="s">
        <v>53</v>
      </c>
    </row>
  </sheetData>
  <autoFilter ref="A1:E1" xr:uid="{EBBBEB7C-894A-4081-9D86-514571D12E07}"/>
  <phoneticPr fontId="1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8677B-F0E0-4FDD-A7FD-8D8C92E73778}">
  <dimension ref="A1:G3"/>
  <sheetViews>
    <sheetView zoomScaleNormal="100" workbookViewId="0">
      <selection activeCell="I18" sqref="I17:I18"/>
    </sheetView>
  </sheetViews>
  <sheetFormatPr defaultRowHeight="14.5" x14ac:dyDescent="0.35"/>
  <cols>
    <col min="2" max="2" width="20.81640625" bestFit="1" customWidth="1"/>
    <col min="3" max="4" width="18.1796875" customWidth="1"/>
    <col min="5" max="5" width="19.1796875" customWidth="1"/>
    <col min="6" max="6" width="10.1796875" customWidth="1"/>
  </cols>
  <sheetData>
    <row r="1" spans="1:7" x14ac:dyDescent="0.35">
      <c r="A1" t="s">
        <v>43</v>
      </c>
      <c r="B1" t="s">
        <v>57</v>
      </c>
      <c r="C1" t="s">
        <v>58</v>
      </c>
      <c r="D1" t="s">
        <v>104</v>
      </c>
      <c r="E1" t="s">
        <v>111</v>
      </c>
      <c r="F1" t="s">
        <v>44</v>
      </c>
      <c r="G1" t="s">
        <v>65</v>
      </c>
    </row>
    <row r="2" spans="1:7" x14ac:dyDescent="0.35">
      <c r="A2" t="s">
        <v>88</v>
      </c>
      <c r="B2" t="s">
        <v>59</v>
      </c>
      <c r="C2" t="s">
        <v>90</v>
      </c>
      <c r="D2" t="s">
        <v>108</v>
      </c>
      <c r="E2" t="s">
        <v>109</v>
      </c>
      <c r="F2" t="s">
        <v>53</v>
      </c>
      <c r="G2" t="s">
        <v>102</v>
      </c>
    </row>
    <row r="3" spans="1:7" x14ac:dyDescent="0.35">
      <c r="A3" t="s">
        <v>107</v>
      </c>
      <c r="B3" t="s">
        <v>106</v>
      </c>
      <c r="C3" t="s">
        <v>105</v>
      </c>
      <c r="D3" t="s">
        <v>108</v>
      </c>
      <c r="E3" t="s">
        <v>110</v>
      </c>
      <c r="F3" t="s">
        <v>53</v>
      </c>
      <c r="G3" t="s">
        <v>102</v>
      </c>
    </row>
  </sheetData>
  <phoneticPr fontId="1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FB826-FB32-485A-B1E4-D130AA273189}">
  <sheetPr codeName="Sheet18"/>
  <dimension ref="A1:AC9"/>
  <sheetViews>
    <sheetView zoomScaleNormal="100" workbookViewId="0">
      <selection activeCell="H1" sqref="H1:H1048576"/>
    </sheetView>
  </sheetViews>
  <sheetFormatPr defaultRowHeight="14.5" x14ac:dyDescent="0.35"/>
  <cols>
    <col min="1" max="1" width="13.81640625" customWidth="1"/>
    <col min="2" max="2" width="17.1796875" customWidth="1"/>
    <col min="3" max="3" width="16" customWidth="1"/>
    <col min="4" max="4" width="5" customWidth="1"/>
    <col min="5" max="5" width="9.90625" customWidth="1"/>
    <col min="8" max="8" width="9.81640625" customWidth="1"/>
    <col min="10" max="10" width="13.54296875" customWidth="1"/>
  </cols>
  <sheetData>
    <row r="1" spans="1:29" s="12" customFormat="1" x14ac:dyDescent="0.35">
      <c r="A1" s="12" t="s">
        <v>60</v>
      </c>
      <c r="B1" s="14" t="s">
        <v>61</v>
      </c>
      <c r="C1" s="14" t="s">
        <v>112</v>
      </c>
      <c r="D1" s="14" t="s">
        <v>45</v>
      </c>
      <c r="E1" s="12" t="s">
        <v>62</v>
      </c>
      <c r="F1" s="12" t="s">
        <v>63</v>
      </c>
      <c r="G1" s="12" t="s">
        <v>64</v>
      </c>
      <c r="H1" s="12" t="s">
        <v>104</v>
      </c>
      <c r="I1" s="12" t="s">
        <v>65</v>
      </c>
      <c r="J1" s="12" t="s">
        <v>66</v>
      </c>
      <c r="K1" s="12" t="s">
        <v>67</v>
      </c>
      <c r="L1" s="12" t="s">
        <v>68</v>
      </c>
      <c r="M1" s="12" t="s">
        <v>69</v>
      </c>
      <c r="N1" s="12" t="s">
        <v>70</v>
      </c>
      <c r="O1" s="12" t="s">
        <v>71</v>
      </c>
      <c r="P1" s="12" t="s">
        <v>72</v>
      </c>
      <c r="Q1" s="12" t="s">
        <v>73</v>
      </c>
      <c r="R1" s="12" t="s">
        <v>74</v>
      </c>
      <c r="S1" s="12" t="s">
        <v>75</v>
      </c>
      <c r="T1" s="12" t="s">
        <v>76</v>
      </c>
      <c r="U1" s="12" t="s">
        <v>77</v>
      </c>
      <c r="V1" s="12" t="s">
        <v>78</v>
      </c>
      <c r="W1" s="12" t="s">
        <v>79</v>
      </c>
      <c r="X1" s="12" t="s">
        <v>80</v>
      </c>
      <c r="Y1" s="12" t="s">
        <v>81</v>
      </c>
      <c r="Z1" s="12" t="s">
        <v>82</v>
      </c>
      <c r="AA1" s="12" t="s">
        <v>83</v>
      </c>
      <c r="AB1" s="12" t="s">
        <v>84</v>
      </c>
      <c r="AC1" s="12" t="s">
        <v>85</v>
      </c>
    </row>
    <row r="2" spans="1:29" x14ac:dyDescent="0.35">
      <c r="A2" t="s">
        <v>103</v>
      </c>
      <c r="B2">
        <v>8626202</v>
      </c>
      <c r="C2" t="s">
        <v>47</v>
      </c>
      <c r="D2" s="1"/>
      <c r="E2" t="s">
        <v>47</v>
      </c>
      <c r="H2" t="s">
        <v>86</v>
      </c>
      <c r="K2" t="s">
        <v>87</v>
      </c>
      <c r="L2">
        <v>-20</v>
      </c>
      <c r="M2">
        <v>0</v>
      </c>
      <c r="N2">
        <v>0</v>
      </c>
      <c r="O2" t="s">
        <v>87</v>
      </c>
      <c r="P2">
        <v>12</v>
      </c>
      <c r="Q2">
        <v>92</v>
      </c>
      <c r="R2">
        <v>10</v>
      </c>
      <c r="S2" t="s">
        <v>87</v>
      </c>
      <c r="T2">
        <v>0</v>
      </c>
      <c r="U2">
        <v>46</v>
      </c>
      <c r="V2">
        <v>0</v>
      </c>
    </row>
    <row r="3" spans="1:29" x14ac:dyDescent="0.35">
      <c r="A3" t="s">
        <v>103</v>
      </c>
      <c r="B3">
        <v>8626974</v>
      </c>
      <c r="C3" t="s">
        <v>100</v>
      </c>
      <c r="D3" s="1"/>
      <c r="E3" t="s">
        <v>49</v>
      </c>
      <c r="H3" t="s">
        <v>48</v>
      </c>
      <c r="K3" t="s">
        <v>87</v>
      </c>
      <c r="L3">
        <v>-20</v>
      </c>
      <c r="M3" s="17">
        <v>6</v>
      </c>
      <c r="N3">
        <v>0</v>
      </c>
      <c r="O3" t="s">
        <v>87</v>
      </c>
      <c r="P3">
        <v>19</v>
      </c>
      <c r="Q3" s="17">
        <f>2/3*20</f>
        <v>13.333333333333332</v>
      </c>
      <c r="R3">
        <v>18</v>
      </c>
      <c r="S3" t="s">
        <v>87</v>
      </c>
      <c r="T3">
        <v>0</v>
      </c>
      <c r="U3">
        <f>Q3/2</f>
        <v>6.6666666666666661</v>
      </c>
      <c r="V3">
        <v>0</v>
      </c>
    </row>
    <row r="4" spans="1:29" x14ac:dyDescent="0.35">
      <c r="A4" t="s">
        <v>103</v>
      </c>
      <c r="B4">
        <v>8626885</v>
      </c>
      <c r="C4" t="s">
        <v>96</v>
      </c>
      <c r="E4" t="s">
        <v>50</v>
      </c>
      <c r="H4" t="s">
        <v>48</v>
      </c>
      <c r="K4" t="s">
        <v>87</v>
      </c>
      <c r="L4">
        <v>-20</v>
      </c>
      <c r="M4" s="17">
        <v>26</v>
      </c>
      <c r="N4">
        <v>0</v>
      </c>
      <c r="O4" t="s">
        <v>87</v>
      </c>
      <c r="P4">
        <v>19</v>
      </c>
      <c r="Q4" s="17">
        <f>2/3*10</f>
        <v>6.6666666666666661</v>
      </c>
      <c r="R4">
        <v>18</v>
      </c>
      <c r="S4" t="s">
        <v>87</v>
      </c>
      <c r="T4">
        <v>0</v>
      </c>
      <c r="U4">
        <f>Q4/2</f>
        <v>3.333333333333333</v>
      </c>
      <c r="V4">
        <v>0</v>
      </c>
    </row>
    <row r="5" spans="1:29" x14ac:dyDescent="0.35">
      <c r="A5" t="s">
        <v>103</v>
      </c>
      <c r="C5" t="s">
        <v>90</v>
      </c>
      <c r="E5" t="s">
        <v>52</v>
      </c>
      <c r="H5" t="s">
        <v>51</v>
      </c>
      <c r="K5" t="s">
        <v>87</v>
      </c>
      <c r="L5">
        <v>0</v>
      </c>
      <c r="M5" s="17">
        <v>0</v>
      </c>
      <c r="N5">
        <v>0</v>
      </c>
      <c r="O5" t="s">
        <v>87</v>
      </c>
      <c r="P5">
        <v>1</v>
      </c>
      <c r="Q5" s="17">
        <v>1</v>
      </c>
      <c r="R5">
        <v>20</v>
      </c>
      <c r="S5" t="s">
        <v>87</v>
      </c>
      <c r="T5">
        <v>0</v>
      </c>
      <c r="U5">
        <v>0</v>
      </c>
      <c r="V5">
        <v>0</v>
      </c>
    </row>
    <row r="6" spans="1:29" x14ac:dyDescent="0.35">
      <c r="A6" t="s">
        <v>103</v>
      </c>
      <c r="B6">
        <v>8626179</v>
      </c>
      <c r="C6" t="s">
        <v>55</v>
      </c>
      <c r="E6" t="s">
        <v>55</v>
      </c>
      <c r="H6" t="s">
        <v>86</v>
      </c>
      <c r="K6" t="s">
        <v>87</v>
      </c>
      <c r="L6">
        <v>20</v>
      </c>
      <c r="M6">
        <v>0</v>
      </c>
      <c r="N6">
        <v>0</v>
      </c>
      <c r="O6" t="s">
        <v>87</v>
      </c>
      <c r="P6">
        <v>12</v>
      </c>
      <c r="Q6">
        <v>92</v>
      </c>
      <c r="R6">
        <v>10</v>
      </c>
      <c r="S6" t="s">
        <v>87</v>
      </c>
      <c r="T6">
        <v>0</v>
      </c>
      <c r="U6">
        <v>46</v>
      </c>
      <c r="V6">
        <v>0</v>
      </c>
    </row>
    <row r="7" spans="1:29" x14ac:dyDescent="0.35">
      <c r="A7" t="s">
        <v>103</v>
      </c>
      <c r="B7">
        <v>8627400</v>
      </c>
      <c r="C7" t="s">
        <v>99</v>
      </c>
      <c r="E7" t="s">
        <v>56</v>
      </c>
      <c r="H7" t="s">
        <v>48</v>
      </c>
      <c r="K7" t="s">
        <v>87</v>
      </c>
      <c r="L7">
        <v>20</v>
      </c>
      <c r="M7" s="17">
        <v>6</v>
      </c>
      <c r="N7">
        <v>0</v>
      </c>
      <c r="O7" t="s">
        <v>87</v>
      </c>
      <c r="P7">
        <v>19</v>
      </c>
      <c r="Q7" s="17">
        <f>2/3*20</f>
        <v>13.333333333333332</v>
      </c>
      <c r="R7">
        <v>18</v>
      </c>
      <c r="S7" t="s">
        <v>87</v>
      </c>
      <c r="T7">
        <v>0</v>
      </c>
      <c r="U7">
        <f>Q7/2</f>
        <v>6.6666666666666661</v>
      </c>
      <c r="V7">
        <v>0</v>
      </c>
    </row>
    <row r="8" spans="1:29" x14ac:dyDescent="0.35">
      <c r="A8" t="s">
        <v>103</v>
      </c>
      <c r="C8" t="s">
        <v>59</v>
      </c>
      <c r="E8" t="s">
        <v>54</v>
      </c>
      <c r="H8" t="s">
        <v>51</v>
      </c>
      <c r="K8" t="s">
        <v>87</v>
      </c>
      <c r="L8">
        <v>0</v>
      </c>
      <c r="M8" s="17">
        <v>0</v>
      </c>
      <c r="N8">
        <v>0</v>
      </c>
      <c r="O8" t="s">
        <v>87</v>
      </c>
      <c r="P8">
        <v>1</v>
      </c>
      <c r="Q8">
        <v>1</v>
      </c>
      <c r="R8">
        <v>20</v>
      </c>
      <c r="S8" t="s">
        <v>87</v>
      </c>
      <c r="T8">
        <v>0</v>
      </c>
      <c r="U8">
        <v>0</v>
      </c>
      <c r="V8">
        <v>0</v>
      </c>
    </row>
    <row r="9" spans="1:29" x14ac:dyDescent="0.35">
      <c r="E9" t="s">
        <v>91</v>
      </c>
      <c r="H9" t="s">
        <v>91</v>
      </c>
      <c r="M9" s="17"/>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0ff395bf-1772-40b5-9f81-ece151a8682a" xsi:nil="true"/>
    <lcf76f155ced4ddcb4097134ff3c332f xmlns="4141896e-f128-4737-bd08-31dd825e4bbc">
      <Terms xmlns="http://schemas.microsoft.com/office/infopath/2007/PartnerControls"/>
    </lcf76f155ced4ddcb4097134ff3c332f>
    <SharedWithUsers xmlns="0ff395bf-1772-40b5-9f81-ece151a8682a">
      <UserInfo>
        <DisplayName>Strong, Stephen R. [US]</DisplayName>
        <AccountId>90</AccountId>
        <AccountType/>
      </UserInfo>
    </SharedWithUsers>
    <Status xmlns="4141896e-f128-4737-bd08-31dd825e4bbc">Working</Statu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6DD7AF443AF704DB37636F493BB81DE" ma:contentTypeVersion="15" ma:contentTypeDescription="Create a new document." ma:contentTypeScope="" ma:versionID="700065b706f158083853b0f6688442e6">
  <xsd:schema xmlns:xsd="http://www.w3.org/2001/XMLSchema" xmlns:xs="http://www.w3.org/2001/XMLSchema" xmlns:p="http://schemas.microsoft.com/office/2006/metadata/properties" xmlns:ns2="4141896e-f128-4737-bd08-31dd825e4bbc" xmlns:ns3="0ff395bf-1772-40b5-9f81-ece151a8682a" targetNamespace="http://schemas.microsoft.com/office/2006/metadata/properties" ma:root="true" ma:fieldsID="c1750c0520cac4f9778a9576b91bef99" ns2:_="" ns3:_="">
    <xsd:import namespace="4141896e-f128-4737-bd08-31dd825e4bbc"/>
    <xsd:import namespace="0ff395bf-1772-40b5-9f81-ece151a8682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3:SharedWithUsers" minOccurs="0"/>
                <xsd:element ref="ns3:SharedWithDetails" minOccurs="0"/>
                <xsd:element ref="ns2:lcf76f155ced4ddcb4097134ff3c332f" minOccurs="0"/>
                <xsd:element ref="ns3:TaxCatchAll" minOccurs="0"/>
                <xsd:element ref="ns2: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41896e-f128-4737-bd08-31dd825e4bb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d3c2dc80-691a-4df3-848c-4de4f8fc328d" ma:termSetId="09814cd3-568e-fe90-9814-8d621ff8fb84" ma:anchorId="fba54fb3-c3e1-fe81-a776-ca4b69148c4d" ma:open="true" ma:isKeyword="false">
      <xsd:complexType>
        <xsd:sequence>
          <xsd:element ref="pc:Terms" minOccurs="0" maxOccurs="1"/>
        </xsd:sequence>
      </xsd:complexType>
    </xsd:element>
    <xsd:element name="Status" ma:index="21" nillable="true" ma:displayName="Status" ma:default="Working" ma:description="Status selected by file owner or last modified by" ma:format="Dropdown" ma:internalName="Status">
      <xsd:simpleType>
        <xsd:restriction base="dms:Choice">
          <xsd:enumeration value="Working"/>
          <xsd:enumeration value="Released"/>
          <xsd:enumeration value="Delete"/>
          <xsd:enumeration value="Unknown"/>
        </xsd:restriction>
      </xsd:simpleType>
    </xsd:element>
  </xsd:schema>
  <xsd:schema xmlns:xsd="http://www.w3.org/2001/XMLSchema" xmlns:xs="http://www.w3.org/2001/XMLSchema" xmlns:dms="http://schemas.microsoft.com/office/2006/documentManagement/types" xmlns:pc="http://schemas.microsoft.com/office/infopath/2007/PartnerControls" targetNamespace="0ff395bf-1772-40b5-9f81-ece151a8682a"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05c64327-ead0-4bd6-b1e7-c674b48f267f}" ma:internalName="TaxCatchAll" ma:showField="CatchAllData" ma:web="0ff395bf-1772-40b5-9f81-ece151a8682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D0B6AD0-7EA7-4EE3-B3E5-E50020F141AD}">
  <ds:schemaRefs>
    <ds:schemaRef ds:uri="http://schemas.openxmlformats.org/package/2006/metadata/core-properties"/>
    <ds:schemaRef ds:uri="http://purl.org/dc/elements/1.1/"/>
    <ds:schemaRef ds:uri="http://schemas.microsoft.com/office/2006/documentManagement/types"/>
    <ds:schemaRef ds:uri="0ff395bf-1772-40b5-9f81-ece151a8682a"/>
    <ds:schemaRef ds:uri="http://purl.org/dc/terms/"/>
    <ds:schemaRef ds:uri="http://purl.org/dc/dcmitype/"/>
    <ds:schemaRef ds:uri="http://www.w3.org/XML/1998/namespace"/>
    <ds:schemaRef ds:uri="http://schemas.microsoft.com/office/infopath/2007/PartnerControls"/>
    <ds:schemaRef ds:uri="4141896e-f128-4737-bd08-31dd825e4bbc"/>
    <ds:schemaRef ds:uri="http://schemas.microsoft.com/office/2006/metadata/properties"/>
  </ds:schemaRefs>
</ds:datastoreItem>
</file>

<file path=customXml/itemProps2.xml><?xml version="1.0" encoding="utf-8"?>
<ds:datastoreItem xmlns:ds="http://schemas.openxmlformats.org/officeDocument/2006/customXml" ds:itemID="{93B51C9D-4F1E-4E88-B040-4CB18722549B}">
  <ds:schemaRefs>
    <ds:schemaRef ds:uri="http://schemas.microsoft.com/sharepoint/v3/contenttype/forms"/>
  </ds:schemaRefs>
</ds:datastoreItem>
</file>

<file path=customXml/itemProps3.xml><?xml version="1.0" encoding="utf-8"?>
<ds:datastoreItem xmlns:ds="http://schemas.openxmlformats.org/officeDocument/2006/customXml" ds:itemID="{2E7BC6CC-2383-4BBA-833B-B4261D4C97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41896e-f128-4737-bd08-31dd825e4bbc"/>
    <ds:schemaRef ds:uri="0ff395bf-1772-40b5-9f81-ece151a8682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InfoCard</vt:lpstr>
      <vt:lpstr>EQUIP_710</vt:lpstr>
      <vt:lpstr>NET_710</vt:lpstr>
      <vt:lpstr>WRLD_Racks</vt:lpstr>
    </vt:vector>
  </TitlesOfParts>
  <Manager/>
  <Company>SAIC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Ron Clemens</dc:creator>
  <cp:keywords/>
  <dc:description/>
  <cp:lastModifiedBy>Steve Strong</cp:lastModifiedBy>
  <cp:revision/>
  <dcterms:created xsi:type="dcterms:W3CDTF">2023-02-07T19:55:46Z</dcterms:created>
  <dcterms:modified xsi:type="dcterms:W3CDTF">2024-07-23T18:16:23Z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0x01010086DD7AF443AF704DB37636F493BB81DE</vt:lpwstr>
  </property>
  <property fmtid="{D5CDD505-2E9C-101B-9397-08002B2CF9AE}" pid="3" name="MediaServiceImageTags">
    <vt:lpwstr/>
  </property>
</Properties>
</file>