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5120" windowHeight="15580" tabRatio="500" activeTab="2"/>
  </bookViews>
  <sheets>
    <sheet name="ContentGrowth" sheetId="19" r:id="rId1"/>
    <sheet name="ResourceGrowth" sheetId="11" r:id="rId2"/>
    <sheet name="StorageUse" sheetId="2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L9" i="11"/>
  <c r="L8" i="11"/>
  <c r="L7" i="11"/>
  <c r="L6" i="11"/>
  <c r="L5" i="11"/>
  <c r="L4" i="11"/>
  <c r="F58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" i="11"/>
  <c r="I4" i="11"/>
  <c r="F4" i="11"/>
</calcChain>
</file>

<file path=xl/connections.xml><?xml version="1.0" encoding="utf-8"?>
<connections xmlns="http://schemas.openxmlformats.org/spreadsheetml/2006/main">
  <connection id="1" name="collections.csv" type="6" refreshedVersion="0" background="1" saveData="1">
    <textPr fileType="mac" sourceFile="Macintosh HD:Users:firebrat:Dropbox:EOL Technical Manuscript Queries:collections.csv">
      <textFields count="4">
        <textField/>
        <textField/>
        <textField/>
        <textField/>
      </textFields>
    </textPr>
  </connection>
  <connection id="2" name="CoManagedCollectionsClean.csv" type="6" refreshedVersion="0" background="1" saveData="1">
    <textPr fileType="mac" sourceFile="Macintosh HD:Users:firebrat:Dropbox:EOL Technical Manuscript Queries:CoManagedCollectionsClean.csv">
      <textFields count="4">
        <textField/>
        <textField/>
        <textField/>
        <textField/>
      </textFields>
    </textPr>
  </connection>
  <connection id="3" name="communities.csv" type="6" refreshedVersion="0" background="1" saveData="1">
    <textPr fileType="mac" sourceFile="Macintosh HD:Users:firebrat:Dropbox:EOL Technical Manuscript Queries:communities.csv">
      <textFields count="4">
        <textField/>
        <textField/>
        <textField/>
        <textField/>
      </textFields>
    </textPr>
  </connection>
  <connection id="4" name="Communities2Members.csv" type="6" refreshedVersion="0" background="1" saveData="1">
    <textPr fileType="mac" sourceFile="Macintosh HD:Users:firebrat:Dropbox:EOL Technical Manuscript Queries:Communities2Members.csv">
      <textFields count="4">
        <textField/>
        <textField/>
        <textField/>
        <textField/>
      </textFields>
    </textPr>
  </connection>
  <connection id="5" name="Communities2Members.csv1" type="6" refreshedVersion="0" background="1" saveData="1">
    <textPr fileType="mac" sourceFile="Macintosh HD:Users:firebrat:Dropbox:EOL Technical Manuscript Queries:Communities2Members.csv">
      <textFields>
        <textField/>
      </textFields>
    </textPr>
  </connection>
  <connection id="6" name="TaxonCollections.csv" type="6" refreshedVersion="0" background="1" saveData="1">
    <textPr fileType="mac" sourceFile="Macintosh HD:Users:firebrat:Dropbox:EOL Technical Manuscript Queries:TaxonCollections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<sst xmlns="http://schemas.openxmlformats.org/spreadsheetml/2006/main" count="21" uniqueCount="17">
  <si>
    <t>Partner Resource Growth Over Time</t>
  </si>
  <si>
    <t>mysql&gt; SELECT YEAR(he.published_at), MONTH(he.published_at), COUNT(*) FROM resources r JOIN harvest_events he ON (r.id=he.resource_id) WHERE he.id=(SELECT MIN(id) FROM harvest_events WHERE published_at IS NOT NULL AND resource_id=r.id) GROUP BY YEAR(he.published_at), MONTH(he.published_at);</t>
  </si>
  <si>
    <t>YEAR(he.published_at)</t>
  </si>
  <si>
    <t>MONTH(he.published_at)</t>
  </si>
  <si>
    <t>COUNT(*)</t>
  </si>
  <si>
    <t>Date</t>
  </si>
  <si>
    <t xml:space="preserve">Resources Published </t>
  </si>
  <si>
    <t>Published Resources</t>
  </si>
  <si>
    <t>Pages with Content</t>
  </si>
  <si>
    <t>from Stats page &amp; quarterly reports, presentations</t>
  </si>
  <si>
    <t>Pages with content</t>
  </si>
  <si>
    <t>aggregate size GB</t>
  </si>
  <si>
    <t>size GB</t>
  </si>
  <si>
    <t>year</t>
  </si>
  <si>
    <t>month</t>
  </si>
  <si>
    <t>Cumulative</t>
  </si>
  <si>
    <t>Flux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</si>
</sst>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sz val="11"/>
      <color indexed="8"/>
      <name val="Helvetica Neue"/>
    </font>
    <font>
      <sz val="10"/>
      <color indexed="9"/>
      <name val="Helvetica Neue"/>
    </font>
    <font>
      <sz val="10"/>
      <color rgb="FF000000"/>
      <name val="Helvetica Neue"/>
    </font>
    <font>
      <b/>
      <sz val="10"/>
      <color indexed="9"/>
      <name val="Helvetica Neue"/>
    </font>
    <font>
      <b/>
      <sz val="10"/>
      <color rgb="FF000000"/>
      <name val="Helvetica Neue"/>
    </font>
    <font>
      <sz val="10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0"/>
        <bgColor indexed="64"/>
      </patternFill>
    </fill>
    <fill>
      <patternFill patternType="solid">
        <fgColor rgb="FFE6E6E6"/>
        <bgColor rgb="FF000000"/>
      </patternFill>
    </fill>
  </fills>
  <borders count="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CDCDCD"/>
      </left>
      <right style="thin">
        <color rgb="FFCDCDCD"/>
      </right>
      <top/>
      <bottom style="thin">
        <color rgb="FFCDCDCD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vertical="top"/>
    </xf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7" fontId="0" fillId="0" borderId="0" xfId="0" applyNumberFormat="1"/>
    <xf numFmtId="0" fontId="4" fillId="3" borderId="0" xfId="0" applyFont="1" applyFill="1"/>
    <xf numFmtId="0" fontId="0" fillId="0" borderId="0" xfId="0" applyBorder="1"/>
    <xf numFmtId="0" fontId="1" fillId="5" borderId="0" xfId="0" applyFont="1" applyFill="1"/>
    <xf numFmtId="0" fontId="0" fillId="5" borderId="0" xfId="0" applyFill="1"/>
    <xf numFmtId="17" fontId="0" fillId="5" borderId="0" xfId="0" applyNumberFormat="1" applyFill="1"/>
    <xf numFmtId="0" fontId="0" fillId="2" borderId="0" xfId="0" applyFont="1" applyFill="1"/>
    <xf numFmtId="3" fontId="0" fillId="0" borderId="0" xfId="0" applyNumberFormat="1"/>
    <xf numFmtId="0" fontId="5" fillId="0" borderId="0" xfId="150" applyAlignment="1"/>
    <xf numFmtId="0" fontId="6" fillId="0" borderId="0" xfId="150" applyNumberFormat="1" applyFont="1" applyAlignment="1">
      <alignment vertical="top"/>
    </xf>
    <xf numFmtId="0" fontId="6" fillId="6" borderId="1" xfId="150" applyNumberFormat="1" applyFont="1" applyFill="1" applyBorder="1" applyAlignment="1">
      <alignment vertical="top"/>
    </xf>
    <xf numFmtId="0" fontId="7" fillId="7" borderId="2" xfId="150" applyFont="1" applyFill="1" applyBorder="1" applyAlignment="1">
      <alignment vertical="top"/>
    </xf>
    <xf numFmtId="0" fontId="8" fillId="8" borderId="1" xfId="150" applyNumberFormat="1" applyFont="1" applyFill="1" applyBorder="1" applyAlignment="1">
      <alignment horizontal="center" vertical="top" wrapText="1"/>
    </xf>
    <xf numFmtId="0" fontId="9" fillId="9" borderId="3" xfId="150" applyFont="1" applyFill="1" applyBorder="1" applyAlignment="1">
      <alignment horizontal="center" vertical="top" wrapText="1"/>
    </xf>
    <xf numFmtId="0" fontId="10" fillId="5" borderId="0" xfId="150" applyNumberFormat="1" applyFont="1" applyFill="1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  <cellStyle name="Normal 2" xfId="15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ContentGrowth!$B$3</c:f>
              <c:strCache>
                <c:ptCount val="1"/>
                <c:pt idx="0">
                  <c:v>Pages with content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ContentGrowth!$A$4:$A$9</c:f>
              <c:numCache>
                <c:formatCode>General</c:formatCode>
                <c:ptCount val="6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ContentGrowth!$B$4:$B$9</c:f>
              <c:numCache>
                <c:formatCode>General</c:formatCode>
                <c:ptCount val="6"/>
                <c:pt idx="0">
                  <c:v>50000.0</c:v>
                </c:pt>
                <c:pt idx="1">
                  <c:v>180000.0</c:v>
                </c:pt>
                <c:pt idx="2">
                  <c:v>400000.0</c:v>
                </c:pt>
                <c:pt idx="3">
                  <c:v>710000.0</c:v>
                </c:pt>
                <c:pt idx="4" formatCode="#,##0">
                  <c:v>1.117799E6</c:v>
                </c:pt>
                <c:pt idx="5" formatCode="#,##0">
                  <c:v>1.33702E6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21896"/>
        <c:axId val="2116086056"/>
      </c:areaChart>
      <c:catAx>
        <c:axId val="21241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086056"/>
        <c:crosses val="autoZero"/>
        <c:auto val="1"/>
        <c:lblAlgn val="ctr"/>
        <c:lblOffset val="100"/>
        <c:noMultiLvlLbl val="0"/>
      </c:catAx>
      <c:valAx>
        <c:axId val="2116086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21896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ResourceGrowth!$I$3</c:f>
              <c:strCache>
                <c:ptCount val="1"/>
                <c:pt idx="0">
                  <c:v>Published Resources</c:v>
                </c:pt>
              </c:strCache>
            </c:strRef>
          </c:tx>
          <c:cat>
            <c:numRef>
              <c:f>ResourceGrowth!$H$4:$H$57</c:f>
              <c:numCache>
                <c:formatCode>mmm\-yy</c:formatCode>
                <c:ptCount val="54"/>
                <c:pt idx="0" formatCode="General">
                  <c:v>2008.0</c:v>
                </c:pt>
                <c:pt idx="1">
                  <c:v>39814.0</c:v>
                </c:pt>
                <c:pt idx="2">
                  <c:v>39845.0</c:v>
                </c:pt>
                <c:pt idx="3">
                  <c:v>39904.0</c:v>
                </c:pt>
                <c:pt idx="4">
                  <c:v>39934.0</c:v>
                </c:pt>
                <c:pt idx="5">
                  <c:v>39965.0</c:v>
                </c:pt>
                <c:pt idx="6">
                  <c:v>39995.0</c:v>
                </c:pt>
                <c:pt idx="7">
                  <c:v>40057.0</c:v>
                </c:pt>
                <c:pt idx="8">
                  <c:v>40087.0</c:v>
                </c:pt>
                <c:pt idx="9">
                  <c:v>40118.0</c:v>
                </c:pt>
                <c:pt idx="10">
                  <c:v>40148.0</c:v>
                </c:pt>
                <c:pt idx="11">
                  <c:v>40179.0</c:v>
                </c:pt>
                <c:pt idx="12">
                  <c:v>40210.0</c:v>
                </c:pt>
                <c:pt idx="13">
                  <c:v>40238.0</c:v>
                </c:pt>
                <c:pt idx="14">
                  <c:v>40269.0</c:v>
                </c:pt>
                <c:pt idx="15">
                  <c:v>40299.0</c:v>
                </c:pt>
                <c:pt idx="16">
                  <c:v>40330.0</c:v>
                </c:pt>
                <c:pt idx="17">
                  <c:v>40360.0</c:v>
                </c:pt>
                <c:pt idx="18">
                  <c:v>40391.0</c:v>
                </c:pt>
                <c:pt idx="19">
                  <c:v>40422.0</c:v>
                </c:pt>
                <c:pt idx="20">
                  <c:v>40452.0</c:v>
                </c:pt>
                <c:pt idx="21">
                  <c:v>40483.0</c:v>
                </c:pt>
                <c:pt idx="22">
                  <c:v>40513.0</c:v>
                </c:pt>
                <c:pt idx="23">
                  <c:v>40544.0</c:v>
                </c:pt>
                <c:pt idx="24">
                  <c:v>40575.0</c:v>
                </c:pt>
                <c:pt idx="25">
                  <c:v>40603.0</c:v>
                </c:pt>
                <c:pt idx="26">
                  <c:v>40634.0</c:v>
                </c:pt>
                <c:pt idx="27">
                  <c:v>40664.0</c:v>
                </c:pt>
                <c:pt idx="28">
                  <c:v>40695.0</c:v>
                </c:pt>
                <c:pt idx="29">
                  <c:v>40725.0</c:v>
                </c:pt>
                <c:pt idx="30">
                  <c:v>40756.0</c:v>
                </c:pt>
                <c:pt idx="31">
                  <c:v>40787.0</c:v>
                </c:pt>
                <c:pt idx="32">
                  <c:v>40817.0</c:v>
                </c:pt>
                <c:pt idx="33">
                  <c:v>40848.0</c:v>
                </c:pt>
                <c:pt idx="34">
                  <c:v>40878.0</c:v>
                </c:pt>
                <c:pt idx="35">
                  <c:v>40909.0</c:v>
                </c:pt>
                <c:pt idx="36">
                  <c:v>40940.0</c:v>
                </c:pt>
                <c:pt idx="37">
                  <c:v>40969.0</c:v>
                </c:pt>
                <c:pt idx="38">
                  <c:v>41000.0</c:v>
                </c:pt>
                <c:pt idx="39">
                  <c:v>41030.0</c:v>
                </c:pt>
                <c:pt idx="40">
                  <c:v>41061.0</c:v>
                </c:pt>
                <c:pt idx="41">
                  <c:v>41091.0</c:v>
                </c:pt>
                <c:pt idx="42">
                  <c:v>41122.0</c:v>
                </c:pt>
                <c:pt idx="43">
                  <c:v>41153.0</c:v>
                </c:pt>
                <c:pt idx="44">
                  <c:v>41183.0</c:v>
                </c:pt>
                <c:pt idx="45">
                  <c:v>41214.0</c:v>
                </c:pt>
                <c:pt idx="46">
                  <c:v>41244.0</c:v>
                </c:pt>
                <c:pt idx="47">
                  <c:v>41275.0</c:v>
                </c:pt>
                <c:pt idx="48">
                  <c:v>41306.0</c:v>
                </c:pt>
                <c:pt idx="49">
                  <c:v>41334.0</c:v>
                </c:pt>
                <c:pt idx="50">
                  <c:v>41365.0</c:v>
                </c:pt>
                <c:pt idx="51">
                  <c:v>41395.0</c:v>
                </c:pt>
                <c:pt idx="52">
                  <c:v>41426.0</c:v>
                </c:pt>
                <c:pt idx="53">
                  <c:v>41456.0</c:v>
                </c:pt>
              </c:numCache>
            </c:numRef>
          </c:cat>
          <c:val>
            <c:numRef>
              <c:f>ResourceGrowth!$I$4:$I$57</c:f>
              <c:numCache>
                <c:formatCode>General</c:formatCode>
                <c:ptCount val="54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24.0</c:v>
                </c:pt>
                <c:pt idx="4">
                  <c:v>27.0</c:v>
                </c:pt>
                <c:pt idx="5">
                  <c:v>31.0</c:v>
                </c:pt>
                <c:pt idx="6">
                  <c:v>35.0</c:v>
                </c:pt>
                <c:pt idx="7">
                  <c:v>39.0</c:v>
                </c:pt>
                <c:pt idx="8">
                  <c:v>43.0</c:v>
                </c:pt>
                <c:pt idx="9">
                  <c:v>45.0</c:v>
                </c:pt>
                <c:pt idx="10">
                  <c:v>50.0</c:v>
                </c:pt>
                <c:pt idx="11">
                  <c:v>51.0</c:v>
                </c:pt>
                <c:pt idx="12">
                  <c:v>55.0</c:v>
                </c:pt>
                <c:pt idx="13">
                  <c:v>60.0</c:v>
                </c:pt>
                <c:pt idx="14">
                  <c:v>63.0</c:v>
                </c:pt>
                <c:pt idx="15">
                  <c:v>70.0</c:v>
                </c:pt>
                <c:pt idx="16">
                  <c:v>77.0</c:v>
                </c:pt>
                <c:pt idx="17">
                  <c:v>81.0</c:v>
                </c:pt>
                <c:pt idx="18">
                  <c:v>99.0</c:v>
                </c:pt>
                <c:pt idx="19">
                  <c:v>112.0</c:v>
                </c:pt>
                <c:pt idx="20">
                  <c:v>118.0</c:v>
                </c:pt>
                <c:pt idx="21">
                  <c:v>127.0</c:v>
                </c:pt>
                <c:pt idx="22">
                  <c:v>130.0</c:v>
                </c:pt>
                <c:pt idx="23">
                  <c:v>136.0</c:v>
                </c:pt>
                <c:pt idx="24">
                  <c:v>142.0</c:v>
                </c:pt>
                <c:pt idx="25">
                  <c:v>159.0</c:v>
                </c:pt>
                <c:pt idx="26">
                  <c:v>165.0</c:v>
                </c:pt>
                <c:pt idx="27">
                  <c:v>172.0</c:v>
                </c:pt>
                <c:pt idx="28">
                  <c:v>180.0</c:v>
                </c:pt>
                <c:pt idx="29">
                  <c:v>186.0</c:v>
                </c:pt>
                <c:pt idx="30">
                  <c:v>195.0</c:v>
                </c:pt>
                <c:pt idx="31">
                  <c:v>196.0</c:v>
                </c:pt>
                <c:pt idx="32">
                  <c:v>199.0</c:v>
                </c:pt>
                <c:pt idx="33">
                  <c:v>205.0</c:v>
                </c:pt>
                <c:pt idx="34">
                  <c:v>207.0</c:v>
                </c:pt>
                <c:pt idx="35">
                  <c:v>214.0</c:v>
                </c:pt>
                <c:pt idx="36">
                  <c:v>219.0</c:v>
                </c:pt>
                <c:pt idx="37">
                  <c:v>227.0</c:v>
                </c:pt>
                <c:pt idx="38">
                  <c:v>241.0</c:v>
                </c:pt>
                <c:pt idx="39">
                  <c:v>247.0</c:v>
                </c:pt>
                <c:pt idx="40">
                  <c:v>268.0</c:v>
                </c:pt>
                <c:pt idx="41">
                  <c:v>274.0</c:v>
                </c:pt>
                <c:pt idx="42">
                  <c:v>285.0</c:v>
                </c:pt>
                <c:pt idx="43">
                  <c:v>313.0</c:v>
                </c:pt>
                <c:pt idx="44">
                  <c:v>314.0</c:v>
                </c:pt>
                <c:pt idx="45">
                  <c:v>322.0</c:v>
                </c:pt>
                <c:pt idx="46">
                  <c:v>331.0</c:v>
                </c:pt>
                <c:pt idx="47">
                  <c:v>339.0</c:v>
                </c:pt>
                <c:pt idx="48">
                  <c:v>341.0</c:v>
                </c:pt>
                <c:pt idx="49">
                  <c:v>355.0</c:v>
                </c:pt>
                <c:pt idx="50">
                  <c:v>365.0</c:v>
                </c:pt>
                <c:pt idx="51">
                  <c:v>371.0</c:v>
                </c:pt>
                <c:pt idx="52">
                  <c:v>373.0</c:v>
                </c:pt>
                <c:pt idx="53">
                  <c:v>384.0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71720"/>
        <c:axId val="2116074712"/>
      </c:areaChart>
      <c:catAx>
        <c:axId val="211607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074712"/>
        <c:crosses val="autoZero"/>
        <c:auto val="1"/>
        <c:lblAlgn val="ctr"/>
        <c:lblOffset val="100"/>
        <c:noMultiLvlLbl val="0"/>
      </c:catAx>
      <c:valAx>
        <c:axId val="211607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0717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ResourceGrowth!$L$3</c:f>
              <c:strCache>
                <c:ptCount val="1"/>
                <c:pt idx="0">
                  <c:v>Published Resources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numRef>
              <c:f>ResourceGrowth!$K$4:$K$9</c:f>
              <c:numCache>
                <c:formatCode>General</c:formatCode>
                <c:ptCount val="6"/>
                <c:pt idx="0">
                  <c:v>2008.0</c:v>
                </c:pt>
                <c:pt idx="1">
                  <c:v>2009.0</c:v>
                </c:pt>
                <c:pt idx="2">
                  <c:v>2010.0</c:v>
                </c:pt>
                <c:pt idx="3">
                  <c:v>2011.0</c:v>
                </c:pt>
                <c:pt idx="4">
                  <c:v>2012.0</c:v>
                </c:pt>
                <c:pt idx="5">
                  <c:v>2013.0</c:v>
                </c:pt>
              </c:numCache>
            </c:numRef>
          </c:cat>
          <c:val>
            <c:numRef>
              <c:f>ResourceGrowth!$L$4:$L$9</c:f>
              <c:numCache>
                <c:formatCode>General</c:formatCode>
                <c:ptCount val="6"/>
                <c:pt idx="0">
                  <c:v>11.0</c:v>
                </c:pt>
                <c:pt idx="1">
                  <c:v>35.0</c:v>
                </c:pt>
                <c:pt idx="2">
                  <c:v>81.0</c:v>
                </c:pt>
                <c:pt idx="3">
                  <c:v>186.0</c:v>
                </c:pt>
                <c:pt idx="4">
                  <c:v>274.0</c:v>
                </c:pt>
                <c:pt idx="5">
                  <c:v>384.0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295304"/>
        <c:axId val="2123289000"/>
      </c:areaChart>
      <c:catAx>
        <c:axId val="212329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89000"/>
        <c:crosses val="autoZero"/>
        <c:auto val="1"/>
        <c:lblAlgn val="ctr"/>
        <c:lblOffset val="100"/>
        <c:noMultiLvlLbl val="0"/>
      </c:catAx>
      <c:valAx>
        <c:axId val="212328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95304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StorageUse!$C$2</c:f>
              <c:strCache>
                <c:ptCount val="1"/>
                <c:pt idx="0">
                  <c:v>size GB</c:v>
                </c:pt>
              </c:strCache>
            </c:strRef>
          </c:tx>
          <c:marker>
            <c:symbol val="none"/>
          </c:marker>
          <c:val>
            <c:numRef>
              <c:f>StorageUse!$C$3:$C$65</c:f>
              <c:numCache>
                <c:formatCode>General</c:formatCode>
                <c:ptCount val="63"/>
                <c:pt idx="0">
                  <c:v>60.0</c:v>
                </c:pt>
                <c:pt idx="1">
                  <c:v>0.0</c:v>
                </c:pt>
                <c:pt idx="2">
                  <c:v>12.0</c:v>
                </c:pt>
                <c:pt idx="3">
                  <c:v>12.0</c:v>
                </c:pt>
                <c:pt idx="4">
                  <c:v>10.0</c:v>
                </c:pt>
                <c:pt idx="5">
                  <c:v>2.0</c:v>
                </c:pt>
                <c:pt idx="6">
                  <c:v>16.0</c:v>
                </c:pt>
                <c:pt idx="7">
                  <c:v>9.0</c:v>
                </c:pt>
                <c:pt idx="8">
                  <c:v>7.0</c:v>
                </c:pt>
                <c:pt idx="9">
                  <c:v>25.0</c:v>
                </c:pt>
                <c:pt idx="10">
                  <c:v>1.6</c:v>
                </c:pt>
                <c:pt idx="11">
                  <c:v>170.0</c:v>
                </c:pt>
                <c:pt idx="12">
                  <c:v>1.0</c:v>
                </c:pt>
                <c:pt idx="13">
                  <c:v>6.0</c:v>
                </c:pt>
                <c:pt idx="14">
                  <c:v>2.0</c:v>
                </c:pt>
                <c:pt idx="15">
                  <c:v>19.0</c:v>
                </c:pt>
                <c:pt idx="16">
                  <c:v>5.0</c:v>
                </c:pt>
                <c:pt idx="17">
                  <c:v>13.0</c:v>
                </c:pt>
                <c:pt idx="18">
                  <c:v>3.0</c:v>
                </c:pt>
                <c:pt idx="19">
                  <c:v>51.0</c:v>
                </c:pt>
                <c:pt idx="20">
                  <c:v>3.0</c:v>
                </c:pt>
                <c:pt idx="21">
                  <c:v>3.0</c:v>
                </c:pt>
                <c:pt idx="22">
                  <c:v>11.0</c:v>
                </c:pt>
                <c:pt idx="23">
                  <c:v>57.0</c:v>
                </c:pt>
                <c:pt idx="24">
                  <c:v>14.0</c:v>
                </c:pt>
                <c:pt idx="25">
                  <c:v>30.0</c:v>
                </c:pt>
                <c:pt idx="26">
                  <c:v>10.0</c:v>
                </c:pt>
                <c:pt idx="27">
                  <c:v>25.0</c:v>
                </c:pt>
                <c:pt idx="28">
                  <c:v>17.0</c:v>
                </c:pt>
                <c:pt idx="29">
                  <c:v>6.0</c:v>
                </c:pt>
                <c:pt idx="30">
                  <c:v>7.0</c:v>
                </c:pt>
                <c:pt idx="31">
                  <c:v>22.0</c:v>
                </c:pt>
                <c:pt idx="32">
                  <c:v>10.0</c:v>
                </c:pt>
                <c:pt idx="33">
                  <c:v>13.0</c:v>
                </c:pt>
                <c:pt idx="34">
                  <c:v>20.0</c:v>
                </c:pt>
                <c:pt idx="35">
                  <c:v>3.0</c:v>
                </c:pt>
                <c:pt idx="36">
                  <c:v>41.0</c:v>
                </c:pt>
                <c:pt idx="37">
                  <c:v>172.0</c:v>
                </c:pt>
                <c:pt idx="38">
                  <c:v>91.0</c:v>
                </c:pt>
                <c:pt idx="39">
                  <c:v>250.0</c:v>
                </c:pt>
                <c:pt idx="40">
                  <c:v>19.0</c:v>
                </c:pt>
                <c:pt idx="41">
                  <c:v>41.0</c:v>
                </c:pt>
                <c:pt idx="42">
                  <c:v>83.0</c:v>
                </c:pt>
                <c:pt idx="43">
                  <c:v>34.0</c:v>
                </c:pt>
                <c:pt idx="44">
                  <c:v>231.0</c:v>
                </c:pt>
                <c:pt idx="45">
                  <c:v>77.0</c:v>
                </c:pt>
                <c:pt idx="46">
                  <c:v>78.0</c:v>
                </c:pt>
                <c:pt idx="47">
                  <c:v>36.0</c:v>
                </c:pt>
                <c:pt idx="48">
                  <c:v>76.0</c:v>
                </c:pt>
                <c:pt idx="49">
                  <c:v>55.0</c:v>
                </c:pt>
                <c:pt idx="50">
                  <c:v>78.0</c:v>
                </c:pt>
                <c:pt idx="51">
                  <c:v>23.0</c:v>
                </c:pt>
                <c:pt idx="52">
                  <c:v>53.0</c:v>
                </c:pt>
                <c:pt idx="53">
                  <c:v>48.0</c:v>
                </c:pt>
                <c:pt idx="54">
                  <c:v>148.0</c:v>
                </c:pt>
                <c:pt idx="55">
                  <c:v>63.0</c:v>
                </c:pt>
                <c:pt idx="56">
                  <c:v>121.0</c:v>
                </c:pt>
                <c:pt idx="57">
                  <c:v>69.0</c:v>
                </c:pt>
                <c:pt idx="58">
                  <c:v>240.0</c:v>
                </c:pt>
                <c:pt idx="59">
                  <c:v>409.0</c:v>
                </c:pt>
                <c:pt idx="60">
                  <c:v>22.0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StorageUse!$D$2</c:f>
              <c:strCache>
                <c:ptCount val="1"/>
                <c:pt idx="0">
                  <c:v>aggregate size GB</c:v>
                </c:pt>
              </c:strCache>
            </c:strRef>
          </c:tx>
          <c:marker>
            <c:symbol val="none"/>
          </c:marker>
          <c:val>
            <c:numRef>
              <c:f>StorageUse!$D$3:$D$65</c:f>
              <c:numCache>
                <c:formatCode>General</c:formatCode>
                <c:ptCount val="63"/>
                <c:pt idx="0">
                  <c:v>60.0</c:v>
                </c:pt>
                <c:pt idx="1">
                  <c:v>60.0</c:v>
                </c:pt>
                <c:pt idx="2">
                  <c:v>72.0</c:v>
                </c:pt>
                <c:pt idx="3">
                  <c:v>84.0</c:v>
                </c:pt>
                <c:pt idx="4">
                  <c:v>94.0</c:v>
                </c:pt>
                <c:pt idx="5">
                  <c:v>96.0</c:v>
                </c:pt>
                <c:pt idx="6">
                  <c:v>112.0</c:v>
                </c:pt>
                <c:pt idx="7">
                  <c:v>121.0</c:v>
                </c:pt>
                <c:pt idx="8">
                  <c:v>128.0</c:v>
                </c:pt>
                <c:pt idx="9">
                  <c:v>153.0</c:v>
                </c:pt>
                <c:pt idx="10">
                  <c:v>154.6</c:v>
                </c:pt>
                <c:pt idx="11">
                  <c:v>324.6</c:v>
                </c:pt>
                <c:pt idx="12">
                  <c:v>325.6</c:v>
                </c:pt>
                <c:pt idx="13">
                  <c:v>331.6</c:v>
                </c:pt>
                <c:pt idx="14">
                  <c:v>333.6</c:v>
                </c:pt>
                <c:pt idx="15">
                  <c:v>352.6</c:v>
                </c:pt>
                <c:pt idx="16">
                  <c:v>357.6</c:v>
                </c:pt>
                <c:pt idx="17">
                  <c:v>370.6</c:v>
                </c:pt>
                <c:pt idx="18">
                  <c:v>373.6</c:v>
                </c:pt>
                <c:pt idx="19">
                  <c:v>424.6</c:v>
                </c:pt>
                <c:pt idx="20">
                  <c:v>427.6</c:v>
                </c:pt>
                <c:pt idx="21">
                  <c:v>430.6</c:v>
                </c:pt>
                <c:pt idx="22">
                  <c:v>441.6</c:v>
                </c:pt>
                <c:pt idx="23">
                  <c:v>498.6</c:v>
                </c:pt>
                <c:pt idx="24">
                  <c:v>512.6</c:v>
                </c:pt>
                <c:pt idx="25">
                  <c:v>542.6</c:v>
                </c:pt>
                <c:pt idx="26">
                  <c:v>552.6</c:v>
                </c:pt>
                <c:pt idx="27">
                  <c:v>577.6</c:v>
                </c:pt>
                <c:pt idx="28">
                  <c:v>594.6</c:v>
                </c:pt>
                <c:pt idx="29">
                  <c:v>600.6</c:v>
                </c:pt>
                <c:pt idx="30">
                  <c:v>607.6</c:v>
                </c:pt>
                <c:pt idx="31">
                  <c:v>629.6</c:v>
                </c:pt>
                <c:pt idx="32">
                  <c:v>639.6</c:v>
                </c:pt>
                <c:pt idx="33">
                  <c:v>652.6</c:v>
                </c:pt>
                <c:pt idx="34">
                  <c:v>672.6</c:v>
                </c:pt>
                <c:pt idx="35">
                  <c:v>675.6</c:v>
                </c:pt>
                <c:pt idx="36">
                  <c:v>716.6</c:v>
                </c:pt>
                <c:pt idx="37">
                  <c:v>888.6</c:v>
                </c:pt>
                <c:pt idx="38">
                  <c:v>979.6</c:v>
                </c:pt>
                <c:pt idx="39">
                  <c:v>1229.6</c:v>
                </c:pt>
                <c:pt idx="40">
                  <c:v>1248.6</c:v>
                </c:pt>
                <c:pt idx="41">
                  <c:v>1289.6</c:v>
                </c:pt>
                <c:pt idx="42">
                  <c:v>1372.6</c:v>
                </c:pt>
                <c:pt idx="43">
                  <c:v>1406.6</c:v>
                </c:pt>
                <c:pt idx="44">
                  <c:v>1637.6</c:v>
                </c:pt>
                <c:pt idx="45">
                  <c:v>1714.6</c:v>
                </c:pt>
                <c:pt idx="46">
                  <c:v>1792.6</c:v>
                </c:pt>
                <c:pt idx="47">
                  <c:v>1828.6</c:v>
                </c:pt>
                <c:pt idx="48">
                  <c:v>1904.6</c:v>
                </c:pt>
                <c:pt idx="49">
                  <c:v>1959.6</c:v>
                </c:pt>
                <c:pt idx="50">
                  <c:v>2037.6</c:v>
                </c:pt>
                <c:pt idx="51">
                  <c:v>2060.6</c:v>
                </c:pt>
                <c:pt idx="52">
                  <c:v>2113.6</c:v>
                </c:pt>
                <c:pt idx="53">
                  <c:v>2161.6</c:v>
                </c:pt>
                <c:pt idx="54">
                  <c:v>2309.6</c:v>
                </c:pt>
                <c:pt idx="55">
                  <c:v>2372.6</c:v>
                </c:pt>
                <c:pt idx="56">
                  <c:v>2493.6</c:v>
                </c:pt>
                <c:pt idx="57">
                  <c:v>2562.6</c:v>
                </c:pt>
                <c:pt idx="58">
                  <c:v>2802.6</c:v>
                </c:pt>
                <c:pt idx="59">
                  <c:v>3211.6</c:v>
                </c:pt>
                <c:pt idx="60">
                  <c:v>3233.6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882360"/>
        <c:axId val="2119885336"/>
      </c:lineChart>
      <c:catAx>
        <c:axId val="211988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885336"/>
        <c:crosses val="autoZero"/>
        <c:auto val="1"/>
        <c:lblAlgn val="ctr"/>
        <c:lblOffset val="100"/>
        <c:noMultiLvlLbl val="0"/>
      </c:catAx>
      <c:valAx>
        <c:axId val="211988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8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3</xdr:row>
      <xdr:rowOff>6350</xdr:rowOff>
    </xdr:from>
    <xdr:to>
      <xdr:col>11</xdr:col>
      <xdr:colOff>139700</xdr:colOff>
      <xdr:row>23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37</xdr:row>
      <xdr:rowOff>12700</xdr:rowOff>
    </xdr:from>
    <xdr:to>
      <xdr:col>17</xdr:col>
      <xdr:colOff>127000</xdr:colOff>
      <xdr:row>61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88900</xdr:colOff>
      <xdr:row>2</xdr:row>
      <xdr:rowOff>31750</xdr:rowOff>
    </xdr:from>
    <xdr:to>
      <xdr:col>19</xdr:col>
      <xdr:colOff>685800</xdr:colOff>
      <xdr:row>23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11</xdr:row>
      <xdr:rowOff>31750</xdr:rowOff>
    </xdr:from>
    <xdr:to>
      <xdr:col>9</xdr:col>
      <xdr:colOff>685800</xdr:colOff>
      <xdr:row>27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I28" sqref="I28"/>
    </sheetView>
  </sheetViews>
  <sheetFormatPr baseColWidth="10" defaultRowHeight="15" x14ac:dyDescent="0"/>
  <sheetData>
    <row r="1" spans="1:2" s="12" customFormat="1">
      <c r="A1" s="12" t="s">
        <v>8</v>
      </c>
    </row>
    <row r="2" spans="1:2">
      <c r="A2" t="s">
        <v>9</v>
      </c>
    </row>
    <row r="3" spans="1:2">
      <c r="A3" t="s">
        <v>5</v>
      </c>
      <c r="B3" t="s">
        <v>10</v>
      </c>
    </row>
    <row r="4" spans="1:2">
      <c r="A4">
        <v>2008</v>
      </c>
      <c r="B4">
        <v>50000</v>
      </c>
    </row>
    <row r="5" spans="1:2">
      <c r="A5">
        <v>2009</v>
      </c>
      <c r="B5">
        <v>180000</v>
      </c>
    </row>
    <row r="6" spans="1:2">
      <c r="A6">
        <v>2010</v>
      </c>
      <c r="B6">
        <v>400000</v>
      </c>
    </row>
    <row r="7" spans="1:2">
      <c r="A7">
        <v>2011</v>
      </c>
      <c r="B7">
        <v>710000</v>
      </c>
    </row>
    <row r="8" spans="1:2">
      <c r="A8">
        <v>2012</v>
      </c>
      <c r="B8" s="13">
        <v>1117799</v>
      </c>
    </row>
    <row r="9" spans="1:2">
      <c r="A9">
        <v>2013</v>
      </c>
      <c r="B9" s="13">
        <v>1337020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H1" workbookViewId="0">
      <selection activeCell="U6" sqref="U6"/>
    </sheetView>
  </sheetViews>
  <sheetFormatPr baseColWidth="10" defaultRowHeight="15" x14ac:dyDescent="0"/>
  <cols>
    <col min="1" max="1" width="24.5" customWidth="1"/>
    <col min="2" max="2" width="23.83203125" customWidth="1"/>
    <col min="5" max="5" width="12.5" customWidth="1"/>
    <col min="6" max="6" width="19.33203125" customWidth="1"/>
    <col min="9" max="9" width="20.6640625" customWidth="1"/>
    <col min="12" max="12" width="20.33203125" customWidth="1"/>
  </cols>
  <sheetData>
    <row r="1" spans="1:12" s="2" customFormat="1">
      <c r="A1" s="2" t="s">
        <v>0</v>
      </c>
    </row>
    <row r="2" spans="1:12" s="3" customFormat="1" ht="16">
      <c r="A2" s="7" t="s">
        <v>1</v>
      </c>
    </row>
    <row r="3" spans="1:12">
      <c r="A3" s="8" t="s">
        <v>2</v>
      </c>
      <c r="B3" s="8" t="s">
        <v>3</v>
      </c>
      <c r="C3" s="8" t="s">
        <v>4</v>
      </c>
      <c r="E3" s="1" t="s">
        <v>5</v>
      </c>
      <c r="F3" s="1" t="s">
        <v>6</v>
      </c>
      <c r="H3" s="9" t="s">
        <v>5</v>
      </c>
      <c r="I3" s="9" t="s">
        <v>7</v>
      </c>
      <c r="K3" s="4" t="s">
        <v>5</v>
      </c>
      <c r="L3" s="4" t="s">
        <v>7</v>
      </c>
    </row>
    <row r="4" spans="1:12">
      <c r="A4">
        <v>2008</v>
      </c>
      <c r="B4">
        <v>1</v>
      </c>
      <c r="C4">
        <v>7</v>
      </c>
      <c r="E4">
        <v>2008</v>
      </c>
      <c r="F4">
        <f>C4+C5</f>
        <v>11</v>
      </c>
      <c r="H4" s="10">
        <v>2008</v>
      </c>
      <c r="I4" s="10">
        <f>F4</f>
        <v>11</v>
      </c>
      <c r="K4" s="5">
        <v>2008</v>
      </c>
      <c r="L4" s="5">
        <f>I4</f>
        <v>11</v>
      </c>
    </row>
    <row r="5" spans="1:12">
      <c r="A5">
        <v>2008</v>
      </c>
      <c r="B5">
        <v>12</v>
      </c>
      <c r="C5">
        <v>4</v>
      </c>
      <c r="E5" s="6">
        <v>39814</v>
      </c>
      <c r="F5">
        <v>4</v>
      </c>
      <c r="H5" s="11">
        <v>39814</v>
      </c>
      <c r="I5" s="10">
        <f>I4+F5</f>
        <v>15</v>
      </c>
      <c r="K5" s="5">
        <v>2009</v>
      </c>
      <c r="L5" s="5">
        <f>I10</f>
        <v>35</v>
      </c>
    </row>
    <row r="6" spans="1:12">
      <c r="A6">
        <v>2009</v>
      </c>
      <c r="B6">
        <v>1</v>
      </c>
      <c r="C6">
        <v>4</v>
      </c>
      <c r="E6" s="6">
        <v>39845</v>
      </c>
      <c r="F6">
        <v>5</v>
      </c>
      <c r="H6" s="11">
        <v>39845</v>
      </c>
      <c r="I6" s="10">
        <f t="shared" ref="I6:I57" si="0">I5+F6</f>
        <v>20</v>
      </c>
      <c r="K6" s="5">
        <v>2010</v>
      </c>
      <c r="L6" s="5">
        <f>I21</f>
        <v>81</v>
      </c>
    </row>
    <row r="7" spans="1:12">
      <c r="A7">
        <v>2009</v>
      </c>
      <c r="B7">
        <v>2</v>
      </c>
      <c r="C7">
        <v>5</v>
      </c>
      <c r="E7" s="6">
        <v>39904</v>
      </c>
      <c r="F7">
        <v>4</v>
      </c>
      <c r="H7" s="11">
        <v>39904</v>
      </c>
      <c r="I7" s="10">
        <f t="shared" si="0"/>
        <v>24</v>
      </c>
      <c r="K7" s="5">
        <v>2011</v>
      </c>
      <c r="L7" s="5">
        <f>I33</f>
        <v>186</v>
      </c>
    </row>
    <row r="8" spans="1:12">
      <c r="A8">
        <v>2009</v>
      </c>
      <c r="B8">
        <v>4</v>
      </c>
      <c r="C8">
        <v>4</v>
      </c>
      <c r="E8" s="6">
        <v>39934</v>
      </c>
      <c r="F8">
        <v>3</v>
      </c>
      <c r="H8" s="11">
        <v>39934</v>
      </c>
      <c r="I8" s="10">
        <f t="shared" si="0"/>
        <v>27</v>
      </c>
      <c r="K8" s="5">
        <v>2012</v>
      </c>
      <c r="L8" s="5">
        <f>I45</f>
        <v>274</v>
      </c>
    </row>
    <row r="9" spans="1:12">
      <c r="A9">
        <v>2009</v>
      </c>
      <c r="B9">
        <v>5</v>
      </c>
      <c r="C9">
        <v>3</v>
      </c>
      <c r="E9" s="6">
        <v>39965</v>
      </c>
      <c r="F9">
        <v>4</v>
      </c>
      <c r="H9" s="11">
        <v>39965</v>
      </c>
      <c r="I9" s="10">
        <f t="shared" si="0"/>
        <v>31</v>
      </c>
      <c r="K9" s="5">
        <v>2013</v>
      </c>
      <c r="L9" s="5">
        <f>I57</f>
        <v>384</v>
      </c>
    </row>
    <row r="10" spans="1:12">
      <c r="A10">
        <v>2009</v>
      </c>
      <c r="B10">
        <v>6</v>
      </c>
      <c r="C10">
        <v>4</v>
      </c>
      <c r="E10" s="6">
        <v>39995</v>
      </c>
      <c r="F10">
        <v>4</v>
      </c>
      <c r="H10" s="11">
        <v>39995</v>
      </c>
      <c r="I10" s="10">
        <f t="shared" si="0"/>
        <v>35</v>
      </c>
    </row>
    <row r="11" spans="1:12">
      <c r="A11">
        <v>2009</v>
      </c>
      <c r="B11">
        <v>7</v>
      </c>
      <c r="C11">
        <v>4</v>
      </c>
      <c r="E11" s="6">
        <v>40057</v>
      </c>
      <c r="F11">
        <v>4</v>
      </c>
      <c r="H11" s="11">
        <v>40057</v>
      </c>
      <c r="I11" s="10">
        <f t="shared" si="0"/>
        <v>39</v>
      </c>
    </row>
    <row r="12" spans="1:12">
      <c r="A12">
        <v>2009</v>
      </c>
      <c r="B12">
        <v>9</v>
      </c>
      <c r="C12">
        <v>4</v>
      </c>
      <c r="E12" s="6">
        <v>40087</v>
      </c>
      <c r="F12">
        <v>4</v>
      </c>
      <c r="H12" s="11">
        <v>40087</v>
      </c>
      <c r="I12" s="10">
        <f t="shared" si="0"/>
        <v>43</v>
      </c>
    </row>
    <row r="13" spans="1:12">
      <c r="A13">
        <v>2009</v>
      </c>
      <c r="B13">
        <v>10</v>
      </c>
      <c r="C13">
        <v>4</v>
      </c>
      <c r="E13" s="6">
        <v>40118</v>
      </c>
      <c r="F13">
        <v>2</v>
      </c>
      <c r="H13" s="11">
        <v>40118</v>
      </c>
      <c r="I13" s="10">
        <f t="shared" si="0"/>
        <v>45</v>
      </c>
    </row>
    <row r="14" spans="1:12">
      <c r="A14">
        <v>2009</v>
      </c>
      <c r="B14">
        <v>11</v>
      </c>
      <c r="C14">
        <v>2</v>
      </c>
      <c r="E14" s="6">
        <v>40148</v>
      </c>
      <c r="F14">
        <v>5</v>
      </c>
      <c r="H14" s="11">
        <v>40148</v>
      </c>
      <c r="I14" s="10">
        <f t="shared" si="0"/>
        <v>50</v>
      </c>
    </row>
    <row r="15" spans="1:12">
      <c r="A15">
        <v>2009</v>
      </c>
      <c r="B15">
        <v>12</v>
      </c>
      <c r="C15">
        <v>5</v>
      </c>
      <c r="E15" s="6">
        <v>40179</v>
      </c>
      <c r="F15">
        <v>1</v>
      </c>
      <c r="H15" s="11">
        <v>40179</v>
      </c>
      <c r="I15" s="10">
        <f t="shared" si="0"/>
        <v>51</v>
      </c>
    </row>
    <row r="16" spans="1:12">
      <c r="A16">
        <v>2010</v>
      </c>
      <c r="B16">
        <v>1</v>
      </c>
      <c r="C16">
        <v>1</v>
      </c>
      <c r="E16" s="6">
        <v>40210</v>
      </c>
      <c r="F16">
        <v>4</v>
      </c>
      <c r="H16" s="11">
        <v>40210</v>
      </c>
      <c r="I16" s="10">
        <f t="shared" si="0"/>
        <v>55</v>
      </c>
    </row>
    <row r="17" spans="1:9">
      <c r="A17">
        <v>2010</v>
      </c>
      <c r="B17">
        <v>2</v>
      </c>
      <c r="C17">
        <v>4</v>
      </c>
      <c r="E17" s="6">
        <v>40238</v>
      </c>
      <c r="F17">
        <v>5</v>
      </c>
      <c r="H17" s="11">
        <v>40238</v>
      </c>
      <c r="I17" s="10">
        <f t="shared" si="0"/>
        <v>60</v>
      </c>
    </row>
    <row r="18" spans="1:9">
      <c r="A18">
        <v>2010</v>
      </c>
      <c r="B18">
        <v>3</v>
      </c>
      <c r="C18">
        <v>5</v>
      </c>
      <c r="E18" s="6">
        <v>40269</v>
      </c>
      <c r="F18">
        <v>3</v>
      </c>
      <c r="H18" s="11">
        <v>40269</v>
      </c>
      <c r="I18" s="10">
        <f t="shared" si="0"/>
        <v>63</v>
      </c>
    </row>
    <row r="19" spans="1:9">
      <c r="A19">
        <v>2010</v>
      </c>
      <c r="B19">
        <v>4</v>
      </c>
      <c r="C19">
        <v>3</v>
      </c>
      <c r="E19" s="6">
        <v>40299</v>
      </c>
      <c r="F19">
        <v>7</v>
      </c>
      <c r="H19" s="11">
        <v>40299</v>
      </c>
      <c r="I19" s="10">
        <f t="shared" si="0"/>
        <v>70</v>
      </c>
    </row>
    <row r="20" spans="1:9">
      <c r="A20">
        <v>2010</v>
      </c>
      <c r="B20">
        <v>5</v>
      </c>
      <c r="C20">
        <v>7</v>
      </c>
      <c r="E20" s="6">
        <v>40330</v>
      </c>
      <c r="F20">
        <v>7</v>
      </c>
      <c r="H20" s="11">
        <v>40330</v>
      </c>
      <c r="I20" s="10">
        <f t="shared" si="0"/>
        <v>77</v>
      </c>
    </row>
    <row r="21" spans="1:9">
      <c r="A21">
        <v>2010</v>
      </c>
      <c r="B21">
        <v>6</v>
      </c>
      <c r="C21">
        <v>7</v>
      </c>
      <c r="E21" s="6">
        <v>40360</v>
      </c>
      <c r="F21">
        <v>4</v>
      </c>
      <c r="H21" s="11">
        <v>40360</v>
      </c>
      <c r="I21" s="10">
        <f t="shared" si="0"/>
        <v>81</v>
      </c>
    </row>
    <row r="22" spans="1:9">
      <c r="A22">
        <v>2010</v>
      </c>
      <c r="B22">
        <v>7</v>
      </c>
      <c r="C22">
        <v>4</v>
      </c>
      <c r="E22" s="6">
        <v>40391</v>
      </c>
      <c r="F22">
        <v>18</v>
      </c>
      <c r="H22" s="11">
        <v>40391</v>
      </c>
      <c r="I22" s="10">
        <f t="shared" si="0"/>
        <v>99</v>
      </c>
    </row>
    <row r="23" spans="1:9">
      <c r="A23">
        <v>2010</v>
      </c>
      <c r="B23">
        <v>8</v>
      </c>
      <c r="C23">
        <v>18</v>
      </c>
      <c r="E23" s="6">
        <v>40422</v>
      </c>
      <c r="F23">
        <v>13</v>
      </c>
      <c r="H23" s="11">
        <v>40422</v>
      </c>
      <c r="I23" s="10">
        <f t="shared" si="0"/>
        <v>112</v>
      </c>
    </row>
    <row r="24" spans="1:9">
      <c r="A24">
        <v>2010</v>
      </c>
      <c r="B24">
        <v>9</v>
      </c>
      <c r="C24">
        <v>13</v>
      </c>
      <c r="E24" s="6">
        <v>40452</v>
      </c>
      <c r="F24">
        <v>6</v>
      </c>
      <c r="H24" s="11">
        <v>40452</v>
      </c>
      <c r="I24" s="10">
        <f t="shared" si="0"/>
        <v>118</v>
      </c>
    </row>
    <row r="25" spans="1:9">
      <c r="A25">
        <v>2010</v>
      </c>
      <c r="B25">
        <v>10</v>
      </c>
      <c r="C25">
        <v>6</v>
      </c>
      <c r="E25" s="6">
        <v>40483</v>
      </c>
      <c r="F25">
        <v>9</v>
      </c>
      <c r="H25" s="11">
        <v>40483</v>
      </c>
      <c r="I25" s="10">
        <f t="shared" si="0"/>
        <v>127</v>
      </c>
    </row>
    <row r="26" spans="1:9">
      <c r="A26">
        <v>2010</v>
      </c>
      <c r="B26">
        <v>11</v>
      </c>
      <c r="C26">
        <v>9</v>
      </c>
      <c r="E26" s="6">
        <v>40513</v>
      </c>
      <c r="F26">
        <v>3</v>
      </c>
      <c r="H26" s="11">
        <v>40513</v>
      </c>
      <c r="I26" s="10">
        <f t="shared" si="0"/>
        <v>130</v>
      </c>
    </row>
    <row r="27" spans="1:9">
      <c r="A27">
        <v>2010</v>
      </c>
      <c r="B27">
        <v>12</v>
      </c>
      <c r="C27">
        <v>3</v>
      </c>
      <c r="E27" s="6">
        <v>40544</v>
      </c>
      <c r="F27">
        <v>6</v>
      </c>
      <c r="H27" s="11">
        <v>40544</v>
      </c>
      <c r="I27" s="10">
        <f t="shared" si="0"/>
        <v>136</v>
      </c>
    </row>
    <row r="28" spans="1:9">
      <c r="A28">
        <v>2011</v>
      </c>
      <c r="B28">
        <v>1</v>
      </c>
      <c r="C28">
        <v>6</v>
      </c>
      <c r="E28" s="6">
        <v>40575</v>
      </c>
      <c r="F28">
        <v>6</v>
      </c>
      <c r="H28" s="11">
        <v>40575</v>
      </c>
      <c r="I28" s="10">
        <f t="shared" si="0"/>
        <v>142</v>
      </c>
    </row>
    <row r="29" spans="1:9">
      <c r="A29">
        <v>2011</v>
      </c>
      <c r="B29">
        <v>2</v>
      </c>
      <c r="C29">
        <v>6</v>
      </c>
      <c r="E29" s="6">
        <v>40603</v>
      </c>
      <c r="F29">
        <v>17</v>
      </c>
      <c r="H29" s="11">
        <v>40603</v>
      </c>
      <c r="I29" s="10">
        <f t="shared" si="0"/>
        <v>159</v>
      </c>
    </row>
    <row r="30" spans="1:9">
      <c r="A30">
        <v>2011</v>
      </c>
      <c r="B30">
        <v>3</v>
      </c>
      <c r="C30">
        <v>17</v>
      </c>
      <c r="E30" s="6">
        <v>40634</v>
      </c>
      <c r="F30">
        <v>6</v>
      </c>
      <c r="H30" s="11">
        <v>40634</v>
      </c>
      <c r="I30" s="10">
        <f t="shared" si="0"/>
        <v>165</v>
      </c>
    </row>
    <row r="31" spans="1:9">
      <c r="A31">
        <v>2011</v>
      </c>
      <c r="B31">
        <v>4</v>
      </c>
      <c r="C31">
        <v>6</v>
      </c>
      <c r="E31" s="6">
        <v>40664</v>
      </c>
      <c r="F31">
        <v>7</v>
      </c>
      <c r="H31" s="11">
        <v>40664</v>
      </c>
      <c r="I31" s="10">
        <f t="shared" si="0"/>
        <v>172</v>
      </c>
    </row>
    <row r="32" spans="1:9">
      <c r="A32">
        <v>2011</v>
      </c>
      <c r="B32">
        <v>5</v>
      </c>
      <c r="C32">
        <v>7</v>
      </c>
      <c r="E32" s="6">
        <v>40695</v>
      </c>
      <c r="F32">
        <v>8</v>
      </c>
      <c r="H32" s="11">
        <v>40695</v>
      </c>
      <c r="I32" s="10">
        <f t="shared" si="0"/>
        <v>180</v>
      </c>
    </row>
    <row r="33" spans="1:9">
      <c r="A33">
        <v>2011</v>
      </c>
      <c r="B33">
        <v>6</v>
      </c>
      <c r="C33">
        <v>8</v>
      </c>
      <c r="E33" s="6">
        <v>40725</v>
      </c>
      <c r="F33">
        <v>6</v>
      </c>
      <c r="H33" s="11">
        <v>40725</v>
      </c>
      <c r="I33" s="10">
        <f t="shared" si="0"/>
        <v>186</v>
      </c>
    </row>
    <row r="34" spans="1:9">
      <c r="A34">
        <v>2011</v>
      </c>
      <c r="B34">
        <v>7</v>
      </c>
      <c r="C34">
        <v>6</v>
      </c>
      <c r="E34" s="6">
        <v>40756</v>
      </c>
      <c r="F34">
        <v>9</v>
      </c>
      <c r="H34" s="11">
        <v>40756</v>
      </c>
      <c r="I34" s="10">
        <f t="shared" si="0"/>
        <v>195</v>
      </c>
    </row>
    <row r="35" spans="1:9">
      <c r="A35">
        <v>2011</v>
      </c>
      <c r="B35">
        <v>8</v>
      </c>
      <c r="C35">
        <v>9</v>
      </c>
      <c r="E35" s="6">
        <v>40787</v>
      </c>
      <c r="F35">
        <v>1</v>
      </c>
      <c r="H35" s="11">
        <v>40787</v>
      </c>
      <c r="I35" s="10">
        <f t="shared" si="0"/>
        <v>196</v>
      </c>
    </row>
    <row r="36" spans="1:9">
      <c r="A36">
        <v>2011</v>
      </c>
      <c r="B36">
        <v>9</v>
      </c>
      <c r="C36">
        <v>1</v>
      </c>
      <c r="E36" s="6">
        <v>40817</v>
      </c>
      <c r="F36">
        <v>3</v>
      </c>
      <c r="H36" s="11">
        <v>40817</v>
      </c>
      <c r="I36" s="10">
        <f t="shared" si="0"/>
        <v>199</v>
      </c>
    </row>
    <row r="37" spans="1:9">
      <c r="A37">
        <v>2011</v>
      </c>
      <c r="B37">
        <v>10</v>
      </c>
      <c r="C37">
        <v>3</v>
      </c>
      <c r="E37" s="6">
        <v>40848</v>
      </c>
      <c r="F37">
        <v>6</v>
      </c>
      <c r="H37" s="11">
        <v>40848</v>
      </c>
      <c r="I37" s="10">
        <f t="shared" si="0"/>
        <v>205</v>
      </c>
    </row>
    <row r="38" spans="1:9">
      <c r="A38">
        <v>2011</v>
      </c>
      <c r="B38">
        <v>11</v>
      </c>
      <c r="C38">
        <v>6</v>
      </c>
      <c r="E38" s="6">
        <v>40878</v>
      </c>
      <c r="F38">
        <v>2</v>
      </c>
      <c r="H38" s="11">
        <v>40878</v>
      </c>
      <c r="I38" s="10">
        <f t="shared" si="0"/>
        <v>207</v>
      </c>
    </row>
    <row r="39" spans="1:9">
      <c r="A39">
        <v>2011</v>
      </c>
      <c r="B39">
        <v>12</v>
      </c>
      <c r="C39">
        <v>2</v>
      </c>
      <c r="E39" s="6">
        <v>40909</v>
      </c>
      <c r="F39">
        <v>7</v>
      </c>
      <c r="H39" s="11">
        <v>40909</v>
      </c>
      <c r="I39" s="10">
        <f t="shared" si="0"/>
        <v>214</v>
      </c>
    </row>
    <row r="40" spans="1:9">
      <c r="A40">
        <v>2012</v>
      </c>
      <c r="B40">
        <v>1</v>
      </c>
      <c r="C40">
        <v>7</v>
      </c>
      <c r="E40" s="6">
        <v>40940</v>
      </c>
      <c r="F40">
        <v>5</v>
      </c>
      <c r="H40" s="11">
        <v>40940</v>
      </c>
      <c r="I40" s="10">
        <f t="shared" si="0"/>
        <v>219</v>
      </c>
    </row>
    <row r="41" spans="1:9">
      <c r="A41">
        <v>2012</v>
      </c>
      <c r="B41">
        <v>2</v>
      </c>
      <c r="C41">
        <v>5</v>
      </c>
      <c r="E41" s="6">
        <v>40969</v>
      </c>
      <c r="F41">
        <v>8</v>
      </c>
      <c r="H41" s="11">
        <v>40969</v>
      </c>
      <c r="I41" s="10">
        <f t="shared" si="0"/>
        <v>227</v>
      </c>
    </row>
    <row r="42" spans="1:9">
      <c r="A42">
        <v>2012</v>
      </c>
      <c r="B42">
        <v>3</v>
      </c>
      <c r="C42">
        <v>8</v>
      </c>
      <c r="E42" s="6">
        <v>41000</v>
      </c>
      <c r="F42">
        <v>14</v>
      </c>
      <c r="H42" s="11">
        <v>41000</v>
      </c>
      <c r="I42" s="10">
        <f t="shared" si="0"/>
        <v>241</v>
      </c>
    </row>
    <row r="43" spans="1:9">
      <c r="A43">
        <v>2012</v>
      </c>
      <c r="B43">
        <v>4</v>
      </c>
      <c r="C43">
        <v>14</v>
      </c>
      <c r="E43" s="6">
        <v>41030</v>
      </c>
      <c r="F43">
        <v>6</v>
      </c>
      <c r="H43" s="11">
        <v>41030</v>
      </c>
      <c r="I43" s="10">
        <f t="shared" si="0"/>
        <v>247</v>
      </c>
    </row>
    <row r="44" spans="1:9">
      <c r="A44">
        <v>2012</v>
      </c>
      <c r="B44">
        <v>5</v>
      </c>
      <c r="C44">
        <v>6</v>
      </c>
      <c r="E44" s="6">
        <v>41061</v>
      </c>
      <c r="F44">
        <v>21</v>
      </c>
      <c r="H44" s="11">
        <v>41061</v>
      </c>
      <c r="I44" s="10">
        <f t="shared" si="0"/>
        <v>268</v>
      </c>
    </row>
    <row r="45" spans="1:9">
      <c r="A45">
        <v>2012</v>
      </c>
      <c r="B45">
        <v>6</v>
      </c>
      <c r="C45">
        <v>21</v>
      </c>
      <c r="E45" s="6">
        <v>41091</v>
      </c>
      <c r="F45">
        <v>6</v>
      </c>
      <c r="H45" s="11">
        <v>41091</v>
      </c>
      <c r="I45" s="10">
        <f t="shared" si="0"/>
        <v>274</v>
      </c>
    </row>
    <row r="46" spans="1:9">
      <c r="A46">
        <v>2012</v>
      </c>
      <c r="B46">
        <v>7</v>
      </c>
      <c r="C46">
        <v>6</v>
      </c>
      <c r="E46" s="6">
        <v>41122</v>
      </c>
      <c r="F46">
        <v>11</v>
      </c>
      <c r="H46" s="11">
        <v>41122</v>
      </c>
      <c r="I46" s="10">
        <f t="shared" si="0"/>
        <v>285</v>
      </c>
    </row>
    <row r="47" spans="1:9">
      <c r="A47">
        <v>2012</v>
      </c>
      <c r="B47">
        <v>8</v>
      </c>
      <c r="C47">
        <v>11</v>
      </c>
      <c r="E47" s="6">
        <v>41153</v>
      </c>
      <c r="F47">
        <v>28</v>
      </c>
      <c r="H47" s="11">
        <v>41153</v>
      </c>
      <c r="I47" s="10">
        <f t="shared" si="0"/>
        <v>313</v>
      </c>
    </row>
    <row r="48" spans="1:9">
      <c r="A48">
        <v>2012</v>
      </c>
      <c r="B48">
        <v>9</v>
      </c>
      <c r="C48">
        <v>28</v>
      </c>
      <c r="E48" s="6">
        <v>41183</v>
      </c>
      <c r="F48">
        <v>1</v>
      </c>
      <c r="H48" s="11">
        <v>41183</v>
      </c>
      <c r="I48" s="10">
        <f t="shared" si="0"/>
        <v>314</v>
      </c>
    </row>
    <row r="49" spans="1:9">
      <c r="A49">
        <v>2012</v>
      </c>
      <c r="B49">
        <v>10</v>
      </c>
      <c r="C49">
        <v>1</v>
      </c>
      <c r="E49" s="6">
        <v>41214</v>
      </c>
      <c r="F49">
        <v>8</v>
      </c>
      <c r="H49" s="11">
        <v>41214</v>
      </c>
      <c r="I49" s="10">
        <f t="shared" si="0"/>
        <v>322</v>
      </c>
    </row>
    <row r="50" spans="1:9">
      <c r="A50">
        <v>2012</v>
      </c>
      <c r="B50">
        <v>11</v>
      </c>
      <c r="C50">
        <v>8</v>
      </c>
      <c r="E50" s="6">
        <v>41244</v>
      </c>
      <c r="F50">
        <v>9</v>
      </c>
      <c r="H50" s="11">
        <v>41244</v>
      </c>
      <c r="I50" s="10">
        <f t="shared" si="0"/>
        <v>331</v>
      </c>
    </row>
    <row r="51" spans="1:9">
      <c r="A51">
        <v>2012</v>
      </c>
      <c r="B51">
        <v>12</v>
      </c>
      <c r="C51">
        <v>9</v>
      </c>
      <c r="E51" s="6">
        <v>41275</v>
      </c>
      <c r="F51">
        <v>8</v>
      </c>
      <c r="H51" s="11">
        <v>41275</v>
      </c>
      <c r="I51" s="10">
        <f t="shared" si="0"/>
        <v>339</v>
      </c>
    </row>
    <row r="52" spans="1:9">
      <c r="A52">
        <v>2013</v>
      </c>
      <c r="B52">
        <v>1</v>
      </c>
      <c r="C52">
        <v>8</v>
      </c>
      <c r="E52" s="6">
        <v>41306</v>
      </c>
      <c r="F52">
        <v>2</v>
      </c>
      <c r="H52" s="11">
        <v>41306</v>
      </c>
      <c r="I52" s="10">
        <f t="shared" si="0"/>
        <v>341</v>
      </c>
    </row>
    <row r="53" spans="1:9">
      <c r="A53">
        <v>2013</v>
      </c>
      <c r="B53">
        <v>2</v>
      </c>
      <c r="C53">
        <v>2</v>
      </c>
      <c r="E53" s="6">
        <v>41334</v>
      </c>
      <c r="F53">
        <v>14</v>
      </c>
      <c r="H53" s="11">
        <v>41334</v>
      </c>
      <c r="I53" s="10">
        <f t="shared" si="0"/>
        <v>355</v>
      </c>
    </row>
    <row r="54" spans="1:9">
      <c r="A54">
        <v>2013</v>
      </c>
      <c r="B54">
        <v>3</v>
      </c>
      <c r="C54">
        <v>14</v>
      </c>
      <c r="E54" s="6">
        <v>41365</v>
      </c>
      <c r="F54">
        <v>10</v>
      </c>
      <c r="H54" s="11">
        <v>41365</v>
      </c>
      <c r="I54" s="10">
        <f t="shared" si="0"/>
        <v>365</v>
      </c>
    </row>
    <row r="55" spans="1:9">
      <c r="A55">
        <v>2013</v>
      </c>
      <c r="B55">
        <v>4</v>
      </c>
      <c r="C55">
        <v>10</v>
      </c>
      <c r="E55" s="6">
        <v>41395</v>
      </c>
      <c r="F55">
        <v>6</v>
      </c>
      <c r="H55" s="11">
        <v>41395</v>
      </c>
      <c r="I55" s="10">
        <f t="shared" si="0"/>
        <v>371</v>
      </c>
    </row>
    <row r="56" spans="1:9">
      <c r="A56">
        <v>2013</v>
      </c>
      <c r="B56">
        <v>5</v>
      </c>
      <c r="C56">
        <v>6</v>
      </c>
      <c r="E56" s="6">
        <v>41426</v>
      </c>
      <c r="F56">
        <v>2</v>
      </c>
      <c r="H56" s="11">
        <v>41426</v>
      </c>
      <c r="I56" s="10">
        <f t="shared" si="0"/>
        <v>373</v>
      </c>
    </row>
    <row r="57" spans="1:9">
      <c r="A57">
        <v>2013</v>
      </c>
      <c r="B57">
        <v>6</v>
      </c>
      <c r="C57">
        <v>2</v>
      </c>
      <c r="E57" s="6">
        <v>41456</v>
      </c>
      <c r="F57">
        <v>11</v>
      </c>
      <c r="H57" s="11">
        <v>41456</v>
      </c>
      <c r="I57" s="10">
        <f t="shared" si="0"/>
        <v>384</v>
      </c>
    </row>
    <row r="58" spans="1:9">
      <c r="A58">
        <v>2013</v>
      </c>
      <c r="B58">
        <v>7</v>
      </c>
      <c r="C58">
        <v>11</v>
      </c>
      <c r="F58">
        <f>SUM(F4:F57)</f>
        <v>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"/>
  <sheetViews>
    <sheetView showGridLines="0" tabSelected="1" workbookViewId="0">
      <selection activeCell="D4" sqref="D4"/>
    </sheetView>
  </sheetViews>
  <sheetFormatPr baseColWidth="10" defaultRowHeight="20" customHeight="1" x14ac:dyDescent="0"/>
  <cols>
    <col min="1" max="1" width="10.83203125" style="14"/>
    <col min="2" max="256" width="12" style="15" customWidth="1"/>
    <col min="257" max="16384" width="10.83203125" style="14"/>
  </cols>
  <sheetData>
    <row r="1" spans="1:12" ht="20" customHeight="1">
      <c r="C1" s="20" t="s">
        <v>16</v>
      </c>
      <c r="D1" s="20" t="s">
        <v>15</v>
      </c>
    </row>
    <row r="2" spans="1:12" ht="26">
      <c r="A2" s="19" t="s">
        <v>14</v>
      </c>
      <c r="B2" s="18" t="s">
        <v>13</v>
      </c>
      <c r="C2" s="18" t="s">
        <v>12</v>
      </c>
      <c r="D2" s="18" t="s">
        <v>11</v>
      </c>
      <c r="E2" s="18"/>
      <c r="F2" s="18"/>
      <c r="G2" s="18"/>
      <c r="H2" s="18"/>
      <c r="I2" s="18"/>
      <c r="J2" s="18"/>
      <c r="K2" s="18"/>
      <c r="L2" s="18"/>
    </row>
    <row r="3" spans="1:12" ht="13">
      <c r="A3" s="17">
        <v>10</v>
      </c>
      <c r="B3" s="16">
        <v>2008</v>
      </c>
      <c r="C3" s="16">
        <v>60</v>
      </c>
      <c r="D3" s="16">
        <f>SUM(C3)</f>
        <v>60</v>
      </c>
      <c r="E3" s="16"/>
      <c r="F3" s="16"/>
      <c r="G3" s="16"/>
      <c r="H3" s="16"/>
      <c r="I3" s="16"/>
      <c r="J3" s="16"/>
      <c r="K3" s="16"/>
      <c r="L3" s="16"/>
    </row>
    <row r="4" spans="1:12" ht="13">
      <c r="A4" s="17">
        <v>11</v>
      </c>
      <c r="B4" s="16">
        <v>2008</v>
      </c>
      <c r="C4" s="16">
        <v>0</v>
      </c>
      <c r="D4" s="16">
        <f>SUM(C4+D3)</f>
        <v>60</v>
      </c>
      <c r="E4" s="16"/>
      <c r="F4" s="16"/>
      <c r="G4" s="16"/>
      <c r="H4" s="16"/>
      <c r="I4" s="16"/>
      <c r="J4" s="16"/>
      <c r="K4" s="16"/>
      <c r="L4" s="16"/>
    </row>
    <row r="5" spans="1:12" ht="13">
      <c r="A5" s="17">
        <v>12</v>
      </c>
      <c r="B5" s="16">
        <v>2008</v>
      </c>
      <c r="C5" s="16">
        <v>12</v>
      </c>
      <c r="D5" s="16">
        <f>SUM(C5+D4)</f>
        <v>72</v>
      </c>
      <c r="E5" s="16"/>
      <c r="F5" s="16"/>
      <c r="G5" s="16"/>
      <c r="H5" s="16"/>
      <c r="I5" s="16"/>
      <c r="J5" s="16"/>
      <c r="K5" s="16"/>
      <c r="L5" s="16"/>
    </row>
    <row r="6" spans="1:12" ht="13">
      <c r="A6" s="17">
        <v>1</v>
      </c>
      <c r="B6" s="16">
        <v>2009</v>
      </c>
      <c r="C6" s="16">
        <v>12</v>
      </c>
      <c r="D6" s="16">
        <f>SUM(C6+D5)</f>
        <v>84</v>
      </c>
      <c r="E6" s="16"/>
      <c r="F6" s="16"/>
      <c r="G6" s="16"/>
      <c r="H6" s="16"/>
      <c r="I6" s="16"/>
      <c r="J6" s="16"/>
      <c r="K6" s="16"/>
      <c r="L6" s="16"/>
    </row>
    <row r="7" spans="1:12" ht="13">
      <c r="A7" s="17">
        <v>2</v>
      </c>
      <c r="B7" s="16">
        <v>2009</v>
      </c>
      <c r="C7" s="16">
        <v>10</v>
      </c>
      <c r="D7" s="16">
        <f>SUM(C7+D6)</f>
        <v>94</v>
      </c>
      <c r="E7" s="16"/>
      <c r="F7" s="16"/>
      <c r="G7" s="16"/>
      <c r="H7" s="16"/>
      <c r="I7" s="16"/>
      <c r="J7" s="16"/>
      <c r="K7" s="16"/>
      <c r="L7" s="16"/>
    </row>
    <row r="8" spans="1:12" ht="13">
      <c r="A8" s="17">
        <v>3</v>
      </c>
      <c r="B8" s="16">
        <v>2009</v>
      </c>
      <c r="C8" s="16">
        <v>2</v>
      </c>
      <c r="D8" s="16">
        <f>SUM(C8+D7)</f>
        <v>96</v>
      </c>
      <c r="E8" s="16"/>
      <c r="F8" s="16"/>
      <c r="G8" s="16"/>
      <c r="H8" s="16"/>
      <c r="I8" s="16"/>
      <c r="J8" s="16"/>
      <c r="K8" s="16"/>
      <c r="L8" s="16"/>
    </row>
    <row r="9" spans="1:12" ht="13">
      <c r="A9" s="17">
        <v>4</v>
      </c>
      <c r="B9" s="16">
        <v>2009</v>
      </c>
      <c r="C9" s="16">
        <v>16</v>
      </c>
      <c r="D9" s="16">
        <f>SUM(C9+D8)</f>
        <v>112</v>
      </c>
      <c r="E9" s="16"/>
      <c r="F9" s="16"/>
      <c r="G9" s="16"/>
      <c r="H9" s="16"/>
      <c r="I9" s="16"/>
      <c r="J9" s="16"/>
      <c r="K9" s="16"/>
      <c r="L9" s="16"/>
    </row>
    <row r="10" spans="1:12" ht="13">
      <c r="A10" s="17">
        <v>5</v>
      </c>
      <c r="B10" s="16">
        <v>2009</v>
      </c>
      <c r="C10" s="16">
        <v>9</v>
      </c>
      <c r="D10" s="16">
        <f>SUM(C10+D9)</f>
        <v>121</v>
      </c>
      <c r="E10" s="16"/>
      <c r="F10" s="16"/>
      <c r="G10" s="16"/>
      <c r="H10" s="16"/>
      <c r="I10" s="16"/>
      <c r="J10" s="16"/>
      <c r="K10" s="16"/>
      <c r="L10" s="16"/>
    </row>
    <row r="11" spans="1:12" ht="13">
      <c r="A11" s="17">
        <v>6</v>
      </c>
      <c r="B11" s="16">
        <v>2009</v>
      </c>
      <c r="C11" s="16">
        <v>7</v>
      </c>
      <c r="D11" s="16">
        <f>SUM(C11+D10)</f>
        <v>128</v>
      </c>
      <c r="E11" s="16"/>
      <c r="F11" s="16"/>
      <c r="G11" s="16"/>
      <c r="H11" s="16"/>
      <c r="I11" s="16"/>
      <c r="J11" s="16"/>
      <c r="K11" s="16"/>
      <c r="L11" s="16"/>
    </row>
    <row r="12" spans="1:12" ht="13">
      <c r="A12" s="17">
        <v>7</v>
      </c>
      <c r="B12" s="16">
        <v>2009</v>
      </c>
      <c r="C12" s="16">
        <v>25</v>
      </c>
      <c r="D12" s="16">
        <f>SUM(C12+D11)</f>
        <v>153</v>
      </c>
      <c r="E12" s="16"/>
      <c r="F12" s="16"/>
      <c r="G12" s="16"/>
      <c r="H12" s="16"/>
      <c r="I12" s="16"/>
      <c r="J12" s="16"/>
      <c r="K12" s="16"/>
      <c r="L12" s="16"/>
    </row>
    <row r="13" spans="1:12" ht="13">
      <c r="A13" s="17">
        <v>8</v>
      </c>
      <c r="B13" s="16">
        <v>2009</v>
      </c>
      <c r="C13" s="16">
        <v>1.6</v>
      </c>
      <c r="D13" s="16">
        <f>SUM(C13+D12)</f>
        <v>154.6</v>
      </c>
      <c r="E13" s="16"/>
      <c r="F13" s="16"/>
      <c r="G13" s="16"/>
      <c r="H13" s="16"/>
      <c r="I13" s="16"/>
      <c r="J13" s="16"/>
      <c r="K13" s="16"/>
      <c r="L13" s="16"/>
    </row>
    <row r="14" spans="1:12" ht="13">
      <c r="A14" s="17">
        <v>9</v>
      </c>
      <c r="B14" s="16">
        <v>2009</v>
      </c>
      <c r="C14" s="16">
        <v>170</v>
      </c>
      <c r="D14" s="16">
        <f>SUM(C14+D13)</f>
        <v>324.60000000000002</v>
      </c>
      <c r="E14" s="16"/>
      <c r="F14" s="16"/>
      <c r="G14" s="16"/>
      <c r="H14" s="16"/>
      <c r="I14" s="16"/>
      <c r="J14" s="16"/>
      <c r="K14" s="16"/>
      <c r="L14" s="16"/>
    </row>
    <row r="15" spans="1:12" ht="13">
      <c r="A15" s="17">
        <v>10</v>
      </c>
      <c r="B15" s="16">
        <v>2009</v>
      </c>
      <c r="C15" s="16">
        <v>1</v>
      </c>
      <c r="D15" s="16">
        <f>SUM(C15+D14)</f>
        <v>325.60000000000002</v>
      </c>
      <c r="E15" s="16"/>
      <c r="F15" s="16"/>
      <c r="G15" s="16"/>
      <c r="H15" s="16"/>
      <c r="I15" s="16"/>
      <c r="J15" s="16"/>
      <c r="K15" s="16"/>
      <c r="L15" s="16"/>
    </row>
    <row r="16" spans="1:12" ht="13">
      <c r="A16" s="17">
        <v>11</v>
      </c>
      <c r="B16" s="16">
        <v>2009</v>
      </c>
      <c r="C16" s="16">
        <v>6</v>
      </c>
      <c r="D16" s="16">
        <f>SUM(C16+D15)</f>
        <v>331.6</v>
      </c>
      <c r="E16" s="16"/>
      <c r="F16" s="16"/>
      <c r="G16" s="16"/>
      <c r="H16" s="16"/>
      <c r="I16" s="16"/>
      <c r="J16" s="16"/>
      <c r="K16" s="16"/>
      <c r="L16" s="16"/>
    </row>
    <row r="17" spans="1:12" ht="13">
      <c r="A17" s="17">
        <v>12</v>
      </c>
      <c r="B17" s="16">
        <v>2009</v>
      </c>
      <c r="C17" s="16">
        <v>2</v>
      </c>
      <c r="D17" s="16">
        <f>SUM(C17+D16)</f>
        <v>333.6</v>
      </c>
      <c r="E17" s="16"/>
      <c r="F17" s="16"/>
      <c r="G17" s="16"/>
      <c r="H17" s="16"/>
      <c r="I17" s="16"/>
      <c r="J17" s="16"/>
      <c r="K17" s="16"/>
      <c r="L17" s="16"/>
    </row>
    <row r="18" spans="1:12" ht="13">
      <c r="A18" s="17">
        <v>1</v>
      </c>
      <c r="B18" s="16">
        <v>2010</v>
      </c>
      <c r="C18" s="16">
        <v>19</v>
      </c>
      <c r="D18" s="16">
        <f>SUM(C18+D17)</f>
        <v>352.6</v>
      </c>
      <c r="E18" s="16"/>
      <c r="F18" s="16"/>
      <c r="G18" s="16"/>
      <c r="H18" s="16"/>
      <c r="I18" s="16"/>
      <c r="J18" s="16"/>
      <c r="K18" s="16"/>
      <c r="L18" s="16"/>
    </row>
    <row r="19" spans="1:12" ht="13">
      <c r="A19" s="17">
        <v>2</v>
      </c>
      <c r="B19" s="16">
        <v>2010</v>
      </c>
      <c r="C19" s="16">
        <v>5</v>
      </c>
      <c r="D19" s="16">
        <f>SUM(C19+D18)</f>
        <v>357.6</v>
      </c>
      <c r="E19" s="16"/>
      <c r="F19" s="16"/>
      <c r="G19" s="16"/>
      <c r="H19" s="16"/>
      <c r="I19" s="16"/>
      <c r="J19" s="16"/>
      <c r="K19" s="16"/>
      <c r="L19" s="16"/>
    </row>
    <row r="20" spans="1:12" ht="13">
      <c r="A20" s="17">
        <v>3</v>
      </c>
      <c r="B20" s="16">
        <v>2010</v>
      </c>
      <c r="C20" s="16">
        <v>13</v>
      </c>
      <c r="D20" s="16">
        <f>SUM(C20+D19)</f>
        <v>370.6</v>
      </c>
      <c r="E20" s="16"/>
      <c r="F20" s="16"/>
      <c r="G20" s="16"/>
      <c r="H20" s="16"/>
      <c r="I20" s="16"/>
      <c r="J20" s="16"/>
      <c r="K20" s="16"/>
      <c r="L20" s="16"/>
    </row>
    <row r="21" spans="1:12" ht="13">
      <c r="A21" s="17">
        <v>4</v>
      </c>
      <c r="B21" s="16">
        <v>2010</v>
      </c>
      <c r="C21" s="16">
        <v>3</v>
      </c>
      <c r="D21" s="16">
        <f>SUM(C21+D20)</f>
        <v>373.6</v>
      </c>
      <c r="E21" s="16"/>
      <c r="F21" s="16"/>
      <c r="G21" s="16"/>
      <c r="H21" s="16"/>
      <c r="I21" s="16"/>
      <c r="J21" s="16"/>
      <c r="K21" s="16"/>
      <c r="L21" s="16"/>
    </row>
    <row r="22" spans="1:12" ht="13">
      <c r="A22" s="17">
        <v>5</v>
      </c>
      <c r="B22" s="16">
        <v>2010</v>
      </c>
      <c r="C22" s="16">
        <v>51</v>
      </c>
      <c r="D22" s="16">
        <f>SUM(C22+D21)</f>
        <v>424.6</v>
      </c>
      <c r="E22" s="16"/>
      <c r="F22" s="16"/>
      <c r="G22" s="16"/>
      <c r="H22" s="16"/>
      <c r="I22" s="16"/>
      <c r="J22" s="16"/>
      <c r="K22" s="16"/>
      <c r="L22" s="16"/>
    </row>
    <row r="23" spans="1:12" ht="13">
      <c r="A23" s="17">
        <v>6</v>
      </c>
      <c r="B23" s="16">
        <v>2010</v>
      </c>
      <c r="C23" s="16">
        <v>3</v>
      </c>
      <c r="D23" s="16">
        <f>SUM(C23+D22)</f>
        <v>427.6</v>
      </c>
      <c r="E23" s="16"/>
      <c r="F23" s="16"/>
      <c r="G23" s="16"/>
      <c r="H23" s="16"/>
      <c r="I23" s="16"/>
      <c r="J23" s="16"/>
      <c r="K23" s="16"/>
      <c r="L23" s="16"/>
    </row>
    <row r="24" spans="1:12" ht="13">
      <c r="A24" s="17">
        <v>7</v>
      </c>
      <c r="B24" s="16">
        <v>2010</v>
      </c>
      <c r="C24" s="16">
        <v>3</v>
      </c>
      <c r="D24" s="16">
        <f>SUM(C24+D23)</f>
        <v>430.6</v>
      </c>
      <c r="E24" s="16"/>
      <c r="F24" s="16"/>
      <c r="G24" s="16"/>
      <c r="H24" s="16"/>
      <c r="I24" s="16"/>
      <c r="J24" s="16"/>
      <c r="K24" s="16"/>
      <c r="L24" s="16"/>
    </row>
    <row r="25" spans="1:12" ht="13">
      <c r="A25" s="17">
        <v>8</v>
      </c>
      <c r="B25" s="16">
        <v>2010</v>
      </c>
      <c r="C25" s="16">
        <v>11</v>
      </c>
      <c r="D25" s="16">
        <f>SUM(C25+D24)</f>
        <v>441.6</v>
      </c>
      <c r="E25" s="16"/>
      <c r="F25" s="16"/>
      <c r="G25" s="16"/>
      <c r="H25" s="16"/>
      <c r="I25" s="16"/>
      <c r="J25" s="16"/>
      <c r="K25" s="16"/>
      <c r="L25" s="16"/>
    </row>
    <row r="26" spans="1:12" ht="13">
      <c r="A26" s="17">
        <v>9</v>
      </c>
      <c r="B26" s="16">
        <v>2010</v>
      </c>
      <c r="C26" s="16">
        <v>57</v>
      </c>
      <c r="D26" s="16">
        <f>SUM(C26+D25)</f>
        <v>498.6</v>
      </c>
      <c r="E26" s="16"/>
      <c r="F26" s="16"/>
      <c r="G26" s="16"/>
      <c r="H26" s="16"/>
      <c r="I26" s="16"/>
      <c r="J26" s="16"/>
      <c r="K26" s="16"/>
      <c r="L26" s="16"/>
    </row>
    <row r="27" spans="1:12" ht="13">
      <c r="A27" s="17">
        <v>10</v>
      </c>
      <c r="B27" s="16">
        <v>2010</v>
      </c>
      <c r="C27" s="16">
        <v>14</v>
      </c>
      <c r="D27" s="16">
        <f>SUM(C27+D26)</f>
        <v>512.6</v>
      </c>
      <c r="E27" s="16"/>
      <c r="F27" s="16"/>
      <c r="G27" s="16"/>
      <c r="H27" s="16"/>
      <c r="I27" s="16"/>
      <c r="J27" s="16"/>
      <c r="K27" s="16"/>
      <c r="L27" s="16"/>
    </row>
    <row r="28" spans="1:12" ht="13">
      <c r="A28" s="17">
        <v>11</v>
      </c>
      <c r="B28" s="16">
        <v>2010</v>
      </c>
      <c r="C28" s="16">
        <v>30</v>
      </c>
      <c r="D28" s="16">
        <f>SUM(C28+D27)</f>
        <v>542.6</v>
      </c>
      <c r="E28" s="16"/>
      <c r="F28" s="16"/>
      <c r="G28" s="16"/>
      <c r="H28" s="16"/>
      <c r="I28" s="16"/>
      <c r="J28" s="16"/>
      <c r="K28" s="16"/>
      <c r="L28" s="16"/>
    </row>
    <row r="29" spans="1:12" ht="13">
      <c r="A29" s="17">
        <v>12</v>
      </c>
      <c r="B29" s="16">
        <v>2010</v>
      </c>
      <c r="C29" s="16">
        <v>10</v>
      </c>
      <c r="D29" s="16">
        <f>SUM(C29+D28)</f>
        <v>552.6</v>
      </c>
      <c r="E29" s="16"/>
      <c r="F29" s="16"/>
      <c r="G29" s="16"/>
      <c r="H29" s="16"/>
      <c r="I29" s="16"/>
      <c r="J29" s="16"/>
      <c r="K29" s="16"/>
      <c r="L29" s="16"/>
    </row>
    <row r="30" spans="1:12" ht="13">
      <c r="A30" s="17">
        <v>1</v>
      </c>
      <c r="B30" s="16">
        <v>2011</v>
      </c>
      <c r="C30" s="16">
        <v>25</v>
      </c>
      <c r="D30" s="16">
        <f>SUM(C30+D29)</f>
        <v>577.6</v>
      </c>
      <c r="E30" s="16"/>
      <c r="F30" s="16"/>
      <c r="G30" s="16"/>
      <c r="H30" s="16"/>
      <c r="I30" s="16"/>
      <c r="J30" s="16"/>
      <c r="K30" s="16"/>
      <c r="L30" s="16"/>
    </row>
    <row r="31" spans="1:12" ht="13">
      <c r="A31" s="17">
        <v>2</v>
      </c>
      <c r="B31" s="16">
        <v>2011</v>
      </c>
      <c r="C31" s="16">
        <v>17</v>
      </c>
      <c r="D31" s="16">
        <f>SUM(C31+D30)</f>
        <v>594.6</v>
      </c>
      <c r="E31" s="16"/>
      <c r="F31" s="16"/>
      <c r="G31" s="16"/>
      <c r="H31" s="16"/>
      <c r="I31" s="16"/>
      <c r="J31" s="16"/>
      <c r="K31" s="16"/>
      <c r="L31" s="16"/>
    </row>
    <row r="32" spans="1:12" ht="13">
      <c r="A32" s="17">
        <v>3</v>
      </c>
      <c r="B32" s="16">
        <v>2011</v>
      </c>
      <c r="C32" s="16">
        <v>6</v>
      </c>
      <c r="D32" s="16">
        <f>SUM(C32+D31)</f>
        <v>600.6</v>
      </c>
      <c r="E32" s="16"/>
      <c r="F32" s="16"/>
      <c r="G32" s="16"/>
      <c r="H32" s="16"/>
      <c r="I32" s="16"/>
      <c r="J32" s="16"/>
      <c r="K32" s="16"/>
      <c r="L32" s="16"/>
    </row>
    <row r="33" spans="1:12" ht="13">
      <c r="A33" s="17">
        <v>4</v>
      </c>
      <c r="B33" s="16">
        <v>2011</v>
      </c>
      <c r="C33" s="16">
        <v>7</v>
      </c>
      <c r="D33" s="16">
        <f>SUM(C33+D32)</f>
        <v>607.6</v>
      </c>
      <c r="E33" s="16"/>
      <c r="F33" s="16"/>
      <c r="G33" s="16"/>
      <c r="H33" s="16"/>
      <c r="I33" s="16"/>
      <c r="J33" s="16"/>
      <c r="K33" s="16"/>
      <c r="L33" s="16"/>
    </row>
    <row r="34" spans="1:12" ht="13">
      <c r="A34" s="17">
        <v>5</v>
      </c>
      <c r="B34" s="16">
        <v>2011</v>
      </c>
      <c r="C34" s="16">
        <v>22</v>
      </c>
      <c r="D34" s="16">
        <f>SUM(C34+D33)</f>
        <v>629.6</v>
      </c>
      <c r="E34" s="16"/>
      <c r="F34" s="16"/>
      <c r="G34" s="16"/>
      <c r="H34" s="16"/>
      <c r="I34" s="16"/>
      <c r="J34" s="16"/>
      <c r="K34" s="16"/>
      <c r="L34" s="16"/>
    </row>
    <row r="35" spans="1:12" ht="13">
      <c r="A35" s="17">
        <v>6</v>
      </c>
      <c r="B35" s="16">
        <v>2011</v>
      </c>
      <c r="C35" s="16">
        <v>10</v>
      </c>
      <c r="D35" s="16">
        <f>SUM(C35+D34)</f>
        <v>639.6</v>
      </c>
      <c r="E35" s="16"/>
      <c r="F35" s="16"/>
      <c r="G35" s="16"/>
      <c r="H35" s="16"/>
      <c r="I35" s="16"/>
      <c r="J35" s="16"/>
      <c r="K35" s="16"/>
      <c r="L35" s="16"/>
    </row>
    <row r="36" spans="1:12" ht="13">
      <c r="A36" s="17">
        <v>7</v>
      </c>
      <c r="B36" s="16">
        <v>2011</v>
      </c>
      <c r="C36" s="16">
        <v>13</v>
      </c>
      <c r="D36" s="16">
        <f>SUM(C36+D35)</f>
        <v>652.6</v>
      </c>
      <c r="E36" s="16"/>
      <c r="F36" s="16"/>
      <c r="G36" s="16"/>
      <c r="H36" s="16"/>
      <c r="I36" s="16"/>
      <c r="J36" s="16"/>
      <c r="K36" s="16"/>
      <c r="L36" s="16"/>
    </row>
    <row r="37" spans="1:12" ht="13">
      <c r="A37" s="17">
        <v>8</v>
      </c>
      <c r="B37" s="16">
        <v>2011</v>
      </c>
      <c r="C37" s="16">
        <v>20</v>
      </c>
      <c r="D37" s="16">
        <f>SUM(C37+D36)</f>
        <v>672.6</v>
      </c>
      <c r="E37" s="16"/>
      <c r="F37" s="16"/>
      <c r="G37" s="16"/>
      <c r="H37" s="16"/>
      <c r="I37" s="16"/>
      <c r="J37" s="16"/>
      <c r="K37" s="16"/>
      <c r="L37" s="16"/>
    </row>
    <row r="38" spans="1:12" ht="13">
      <c r="A38" s="17">
        <v>9</v>
      </c>
      <c r="B38" s="16">
        <v>2011</v>
      </c>
      <c r="C38" s="16">
        <v>3</v>
      </c>
      <c r="D38" s="16">
        <f>SUM(C38+D37)</f>
        <v>675.6</v>
      </c>
      <c r="E38" s="16"/>
      <c r="F38" s="16"/>
      <c r="G38" s="16"/>
      <c r="H38" s="16"/>
      <c r="I38" s="16"/>
      <c r="J38" s="16"/>
      <c r="K38" s="16"/>
      <c r="L38" s="16"/>
    </row>
    <row r="39" spans="1:12" ht="13">
      <c r="A39" s="17">
        <v>10</v>
      </c>
      <c r="B39" s="16">
        <v>2011</v>
      </c>
      <c r="C39" s="16">
        <v>41</v>
      </c>
      <c r="D39" s="16">
        <f>SUM(C39+D38)</f>
        <v>716.6</v>
      </c>
      <c r="E39" s="16"/>
      <c r="F39" s="16"/>
      <c r="G39" s="16"/>
      <c r="H39" s="16"/>
      <c r="I39" s="16"/>
      <c r="J39" s="16"/>
      <c r="K39" s="16"/>
      <c r="L39" s="16"/>
    </row>
    <row r="40" spans="1:12" ht="13">
      <c r="A40" s="17">
        <v>11</v>
      </c>
      <c r="B40" s="16">
        <v>2011</v>
      </c>
      <c r="C40" s="16">
        <v>172</v>
      </c>
      <c r="D40" s="16">
        <f>SUM(C40+D39)</f>
        <v>888.6</v>
      </c>
      <c r="E40" s="16"/>
      <c r="F40" s="16"/>
      <c r="G40" s="16"/>
      <c r="H40" s="16"/>
      <c r="I40" s="16"/>
      <c r="J40" s="16"/>
      <c r="K40" s="16"/>
      <c r="L40" s="16"/>
    </row>
    <row r="41" spans="1:12" ht="13">
      <c r="A41" s="17">
        <v>12</v>
      </c>
      <c r="B41" s="16">
        <v>2011</v>
      </c>
      <c r="C41" s="16">
        <v>91</v>
      </c>
      <c r="D41" s="16">
        <f>SUM(C41+D40)</f>
        <v>979.6</v>
      </c>
      <c r="E41" s="16"/>
      <c r="F41" s="16"/>
      <c r="G41" s="16"/>
      <c r="H41" s="16"/>
      <c r="I41" s="16"/>
      <c r="J41" s="16"/>
      <c r="K41" s="16"/>
      <c r="L41" s="16"/>
    </row>
    <row r="42" spans="1:12" ht="13">
      <c r="A42" s="17">
        <v>1</v>
      </c>
      <c r="B42" s="16">
        <v>2012</v>
      </c>
      <c r="C42" s="16">
        <v>250</v>
      </c>
      <c r="D42" s="16">
        <f>SUM(C42+D41)</f>
        <v>1229.5999999999999</v>
      </c>
      <c r="E42" s="16"/>
      <c r="F42" s="16"/>
      <c r="G42" s="16"/>
      <c r="H42" s="16"/>
      <c r="I42" s="16"/>
      <c r="J42" s="16"/>
      <c r="K42" s="16"/>
      <c r="L42" s="16"/>
    </row>
    <row r="43" spans="1:12" ht="13">
      <c r="A43" s="17">
        <v>2</v>
      </c>
      <c r="B43" s="16">
        <v>2012</v>
      </c>
      <c r="C43" s="16">
        <v>19</v>
      </c>
      <c r="D43" s="16">
        <f>SUM(C43+D42)</f>
        <v>1248.5999999999999</v>
      </c>
      <c r="E43" s="16"/>
      <c r="F43" s="16"/>
      <c r="G43" s="16"/>
      <c r="H43" s="16"/>
      <c r="I43" s="16"/>
      <c r="J43" s="16"/>
      <c r="K43" s="16"/>
      <c r="L43" s="16"/>
    </row>
    <row r="44" spans="1:12" ht="13">
      <c r="A44" s="17">
        <v>3</v>
      </c>
      <c r="B44" s="16">
        <v>2012</v>
      </c>
      <c r="C44" s="16">
        <v>41</v>
      </c>
      <c r="D44" s="16">
        <f>SUM(C44+D43)</f>
        <v>1289.5999999999999</v>
      </c>
      <c r="E44" s="16"/>
      <c r="F44" s="16"/>
      <c r="G44" s="16"/>
      <c r="H44" s="16"/>
      <c r="I44" s="16"/>
      <c r="J44" s="16"/>
      <c r="K44" s="16"/>
      <c r="L44" s="16"/>
    </row>
    <row r="45" spans="1:12" ht="13">
      <c r="A45" s="17">
        <v>4</v>
      </c>
      <c r="B45" s="16">
        <v>2012</v>
      </c>
      <c r="C45" s="16">
        <v>83</v>
      </c>
      <c r="D45" s="16">
        <f>SUM(C45+D44)</f>
        <v>1372.6</v>
      </c>
      <c r="E45" s="16"/>
      <c r="F45" s="16"/>
      <c r="G45" s="16"/>
      <c r="H45" s="16"/>
      <c r="I45" s="16"/>
      <c r="J45" s="16"/>
      <c r="K45" s="16"/>
      <c r="L45" s="16"/>
    </row>
    <row r="46" spans="1:12" ht="13">
      <c r="A46" s="17">
        <v>5</v>
      </c>
      <c r="B46" s="16">
        <v>2012</v>
      </c>
      <c r="C46" s="16">
        <v>34</v>
      </c>
      <c r="D46" s="16">
        <f>SUM(C46+D45)</f>
        <v>1406.6</v>
      </c>
      <c r="E46" s="16"/>
      <c r="F46" s="16"/>
      <c r="G46" s="16"/>
      <c r="H46" s="16"/>
      <c r="I46" s="16"/>
      <c r="J46" s="16"/>
      <c r="K46" s="16"/>
      <c r="L46" s="16"/>
    </row>
    <row r="47" spans="1:12" ht="13">
      <c r="A47" s="17">
        <v>6</v>
      </c>
      <c r="B47" s="16">
        <v>2012</v>
      </c>
      <c r="C47" s="16">
        <v>231</v>
      </c>
      <c r="D47" s="16">
        <f>SUM(C47+D46)</f>
        <v>1637.6</v>
      </c>
      <c r="E47" s="16"/>
      <c r="F47" s="16"/>
      <c r="G47" s="16"/>
      <c r="H47" s="16"/>
      <c r="I47" s="16"/>
      <c r="J47" s="16"/>
      <c r="K47" s="16"/>
      <c r="L47" s="16"/>
    </row>
    <row r="48" spans="1:12" ht="13">
      <c r="A48" s="17">
        <v>7</v>
      </c>
      <c r="B48" s="16">
        <v>2012</v>
      </c>
      <c r="C48" s="16">
        <v>77</v>
      </c>
      <c r="D48" s="16">
        <f>SUM(C48+D47)</f>
        <v>1714.6</v>
      </c>
      <c r="E48" s="16"/>
      <c r="F48" s="16"/>
      <c r="G48" s="16"/>
      <c r="H48" s="16"/>
      <c r="I48" s="16"/>
      <c r="J48" s="16"/>
      <c r="K48" s="16"/>
      <c r="L48" s="16"/>
    </row>
    <row r="49" spans="1:12" ht="13">
      <c r="A49" s="17">
        <v>8</v>
      </c>
      <c r="B49" s="16">
        <v>2012</v>
      </c>
      <c r="C49" s="16">
        <v>78</v>
      </c>
      <c r="D49" s="16">
        <f>SUM(C49+D48)</f>
        <v>1792.6</v>
      </c>
      <c r="E49" s="16"/>
      <c r="F49" s="16"/>
      <c r="G49" s="16"/>
      <c r="H49" s="16"/>
      <c r="I49" s="16"/>
      <c r="J49" s="16"/>
      <c r="K49" s="16"/>
      <c r="L49" s="16"/>
    </row>
    <row r="50" spans="1:12" ht="13">
      <c r="A50" s="17">
        <v>9</v>
      </c>
      <c r="B50" s="16">
        <v>2012</v>
      </c>
      <c r="C50" s="16">
        <v>36</v>
      </c>
      <c r="D50" s="16">
        <f>SUM(C50+D49)</f>
        <v>1828.6</v>
      </c>
      <c r="E50" s="16"/>
      <c r="F50" s="16"/>
      <c r="G50" s="16"/>
      <c r="H50" s="16"/>
      <c r="I50" s="16"/>
      <c r="J50" s="16"/>
      <c r="K50" s="16"/>
      <c r="L50" s="16"/>
    </row>
    <row r="51" spans="1:12" ht="13">
      <c r="A51" s="17">
        <v>10</v>
      </c>
      <c r="B51" s="16">
        <v>2012</v>
      </c>
      <c r="C51" s="16">
        <v>76</v>
      </c>
      <c r="D51" s="16">
        <f>SUM(C51+D50)</f>
        <v>1904.6</v>
      </c>
      <c r="E51" s="16"/>
      <c r="F51" s="16"/>
      <c r="G51" s="16"/>
      <c r="H51" s="16"/>
      <c r="I51" s="16"/>
      <c r="J51" s="16"/>
      <c r="K51" s="16"/>
      <c r="L51" s="16"/>
    </row>
    <row r="52" spans="1:12" ht="13">
      <c r="A52" s="17">
        <v>11</v>
      </c>
      <c r="B52" s="16">
        <v>2012</v>
      </c>
      <c r="C52" s="16">
        <v>55</v>
      </c>
      <c r="D52" s="16">
        <f>SUM(C52+D51)</f>
        <v>1959.6</v>
      </c>
      <c r="E52" s="16"/>
      <c r="F52" s="16"/>
      <c r="G52" s="16"/>
      <c r="H52" s="16"/>
      <c r="I52" s="16"/>
      <c r="J52" s="16"/>
      <c r="K52" s="16"/>
      <c r="L52" s="16"/>
    </row>
    <row r="53" spans="1:12" ht="13">
      <c r="A53" s="17">
        <v>12</v>
      </c>
      <c r="B53" s="16">
        <v>2012</v>
      </c>
      <c r="C53" s="16">
        <v>78</v>
      </c>
      <c r="D53" s="16">
        <f>SUM(C53+D52)</f>
        <v>2037.6</v>
      </c>
      <c r="E53" s="16"/>
      <c r="F53" s="16"/>
      <c r="G53" s="16"/>
      <c r="H53" s="16"/>
      <c r="I53" s="16"/>
      <c r="J53" s="16"/>
      <c r="K53" s="16"/>
      <c r="L53" s="16"/>
    </row>
    <row r="54" spans="1:12" ht="13">
      <c r="A54" s="17">
        <v>1</v>
      </c>
      <c r="B54" s="16">
        <v>2013</v>
      </c>
      <c r="C54" s="16">
        <v>23</v>
      </c>
      <c r="D54" s="16">
        <f>SUM(C54+D53)</f>
        <v>2060.6</v>
      </c>
      <c r="E54" s="16"/>
      <c r="F54" s="16"/>
      <c r="G54" s="16"/>
      <c r="H54" s="16"/>
      <c r="I54" s="16"/>
      <c r="J54" s="16"/>
      <c r="K54" s="16"/>
      <c r="L54" s="16"/>
    </row>
    <row r="55" spans="1:12" ht="13">
      <c r="A55" s="17">
        <v>2</v>
      </c>
      <c r="B55" s="16">
        <v>2013</v>
      </c>
      <c r="C55" s="16">
        <v>53</v>
      </c>
      <c r="D55" s="16">
        <f>SUM(C55+D54)</f>
        <v>2113.6</v>
      </c>
      <c r="E55" s="16"/>
      <c r="F55" s="16"/>
      <c r="G55" s="16"/>
      <c r="H55" s="16"/>
      <c r="I55" s="16"/>
      <c r="J55" s="16"/>
      <c r="K55" s="16"/>
      <c r="L55" s="16"/>
    </row>
    <row r="56" spans="1:12" ht="13">
      <c r="A56" s="17">
        <v>3</v>
      </c>
      <c r="B56" s="16">
        <v>2013</v>
      </c>
      <c r="C56" s="16">
        <v>48</v>
      </c>
      <c r="D56" s="16">
        <f>SUM(C56+D55)</f>
        <v>2161.6</v>
      </c>
      <c r="E56" s="16"/>
      <c r="F56" s="16"/>
      <c r="G56" s="16"/>
      <c r="H56" s="16"/>
      <c r="I56" s="16"/>
      <c r="J56" s="16"/>
      <c r="K56" s="16"/>
      <c r="L56" s="16"/>
    </row>
    <row r="57" spans="1:12" ht="13">
      <c r="A57" s="17">
        <v>4</v>
      </c>
      <c r="B57" s="16">
        <v>2013</v>
      </c>
      <c r="C57" s="16">
        <v>148</v>
      </c>
      <c r="D57" s="16">
        <f>SUM(C57+D56)</f>
        <v>2309.6</v>
      </c>
      <c r="E57" s="16"/>
      <c r="F57" s="16"/>
      <c r="G57" s="16"/>
      <c r="H57" s="16"/>
      <c r="I57" s="16"/>
      <c r="J57" s="16"/>
      <c r="K57" s="16"/>
      <c r="L57" s="16"/>
    </row>
    <row r="58" spans="1:12" ht="13">
      <c r="A58" s="17">
        <v>5</v>
      </c>
      <c r="B58" s="16">
        <v>2013</v>
      </c>
      <c r="C58" s="16">
        <v>63</v>
      </c>
      <c r="D58" s="16">
        <f>SUM(C58+D57)</f>
        <v>2372.6</v>
      </c>
      <c r="E58" s="16"/>
      <c r="F58" s="16"/>
      <c r="G58" s="16"/>
      <c r="H58" s="16"/>
      <c r="I58" s="16"/>
      <c r="J58" s="16"/>
      <c r="K58" s="16"/>
      <c r="L58" s="16"/>
    </row>
    <row r="59" spans="1:12" ht="13">
      <c r="A59" s="17">
        <v>6</v>
      </c>
      <c r="B59" s="16">
        <v>2013</v>
      </c>
      <c r="C59" s="16">
        <v>121</v>
      </c>
      <c r="D59" s="16">
        <f>SUM(C59+D58)</f>
        <v>2493.6</v>
      </c>
      <c r="E59" s="16"/>
      <c r="F59" s="16"/>
      <c r="G59" s="16"/>
      <c r="H59" s="16"/>
      <c r="I59" s="16"/>
      <c r="J59" s="16"/>
      <c r="K59" s="16"/>
      <c r="L59" s="16"/>
    </row>
    <row r="60" spans="1:12" ht="13">
      <c r="A60" s="17">
        <v>7</v>
      </c>
      <c r="B60" s="16">
        <v>2013</v>
      </c>
      <c r="C60" s="16">
        <v>69</v>
      </c>
      <c r="D60" s="16">
        <f>SUM(C60+D59)</f>
        <v>2562.6</v>
      </c>
      <c r="E60" s="16"/>
      <c r="F60" s="16"/>
      <c r="G60" s="16"/>
      <c r="H60" s="16"/>
      <c r="I60" s="16"/>
      <c r="J60" s="16"/>
      <c r="K60" s="16"/>
      <c r="L60" s="16"/>
    </row>
    <row r="61" spans="1:12" ht="13">
      <c r="A61" s="17">
        <v>8</v>
      </c>
      <c r="B61" s="16">
        <v>2013</v>
      </c>
      <c r="C61" s="16">
        <v>240</v>
      </c>
      <c r="D61" s="16">
        <f>SUM(C61+D60)</f>
        <v>2802.6</v>
      </c>
      <c r="E61" s="16"/>
      <c r="F61" s="16"/>
      <c r="G61" s="16"/>
      <c r="H61" s="16"/>
      <c r="I61" s="16"/>
      <c r="J61" s="16"/>
      <c r="K61" s="16"/>
      <c r="L61" s="16"/>
    </row>
    <row r="62" spans="1:12" ht="13">
      <c r="A62" s="17">
        <v>9</v>
      </c>
      <c r="B62" s="16">
        <v>2013</v>
      </c>
      <c r="C62" s="16">
        <v>409</v>
      </c>
      <c r="D62" s="16">
        <f>SUM(C62+D61)</f>
        <v>3211.6</v>
      </c>
      <c r="E62" s="16"/>
      <c r="F62" s="16"/>
      <c r="G62" s="16"/>
      <c r="H62" s="16"/>
      <c r="I62" s="16"/>
      <c r="J62" s="16"/>
      <c r="K62" s="16"/>
      <c r="L62" s="16"/>
    </row>
    <row r="63" spans="1:12" ht="13">
      <c r="A63" s="17">
        <v>10</v>
      </c>
      <c r="B63" s="16">
        <v>2013</v>
      </c>
      <c r="C63" s="16">
        <v>22</v>
      </c>
      <c r="D63" s="16">
        <f>SUM(C63+D62)</f>
        <v>3233.6</v>
      </c>
      <c r="E63" s="16"/>
      <c r="F63" s="16"/>
      <c r="G63" s="16"/>
      <c r="H63" s="16"/>
      <c r="I63" s="16"/>
      <c r="J63" s="16"/>
      <c r="K63" s="16"/>
      <c r="L63" s="16"/>
    </row>
    <row r="64" spans="1:12" ht="13">
      <c r="A64" s="17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1:12" ht="13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</row>
  </sheetData>
  <pageMargins left="0.75" right="0.75" top="0.75" bottom="0.5" header="0.25" footer="0.25"/>
  <pageSetup orientation="landscape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ContentGrowth</vt:lpstr>
      <vt:lpstr>ResourceGrowth</vt:lpstr>
      <vt:lpstr>StorageUse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Schulz</dc:creator>
  <cp:lastModifiedBy>Cyndy Parr</cp:lastModifiedBy>
  <dcterms:created xsi:type="dcterms:W3CDTF">2013-07-31T02:00:10Z</dcterms:created>
  <dcterms:modified xsi:type="dcterms:W3CDTF">2013-10-29T15:53:39Z</dcterms:modified>
</cp:coreProperties>
</file>