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enzegroup-my.sharepoint.com/personal/erickson_lenze_com/Documents/i510 protec Stocking Page/"/>
    </mc:Choice>
  </mc:AlternateContent>
  <xr:revisionPtr revIDLastSave="1" documentId="8_{7928CC8A-8266-41A3-8631-82BB03621650}" xr6:coauthVersionLast="47" xr6:coauthVersionMax="47" xr10:uidLastSave="{3AA0EADA-FB9E-48B8-B3E6-503469280085}"/>
  <bookViews>
    <workbookView xWindow="-120" yWindow="-120" windowWidth="29040" windowHeight="15840" xr2:uid="{00000000-000D-0000-FFFF-FFFF00000000}"/>
  </bookViews>
  <sheets>
    <sheet name="IDs" sheetId="1" r:id="rId1"/>
    <sheet name="Key" sheetId="2" r:id="rId2"/>
  </sheets>
  <definedNames>
    <definedName name="_xlnm._FilterDatabase" localSheetId="0" hidden="1">IDs!$A$1:$H$193</definedName>
    <definedName name="FIELDBUS">Key!$B$31:$D$33</definedName>
    <definedName name="MODULE">Key!$B$25:$D$28</definedName>
    <definedName name="PHASE">Key!$B$2:$D$6</definedName>
    <definedName name="POWER">Key!$B$10:$D$18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C17" i="1"/>
  <c r="E17" i="1"/>
  <c r="F17" i="1"/>
  <c r="G17" i="1"/>
  <c r="C3" i="1"/>
  <c r="E3" i="1"/>
  <c r="F3" i="1"/>
  <c r="G3" i="1"/>
  <c r="C2" i="1"/>
  <c r="E2" i="1"/>
  <c r="F2" i="1"/>
  <c r="G2" i="1"/>
  <c r="C4" i="1"/>
  <c r="E4" i="1"/>
  <c r="F4" i="1"/>
  <c r="G4" i="1"/>
  <c r="C19" i="1"/>
  <c r="E19" i="1"/>
  <c r="F19" i="1"/>
  <c r="G19" i="1"/>
  <c r="C9" i="1"/>
  <c r="E9" i="1"/>
  <c r="F9" i="1"/>
  <c r="G9" i="1"/>
  <c r="C8" i="1"/>
  <c r="E8" i="1"/>
  <c r="F8" i="1"/>
  <c r="G8" i="1"/>
  <c r="C10" i="1"/>
  <c r="E10" i="1"/>
  <c r="F10" i="1"/>
  <c r="G10" i="1"/>
  <c r="C21" i="1"/>
  <c r="E21" i="1"/>
  <c r="F21" i="1"/>
  <c r="G21" i="1"/>
  <c r="C20" i="1"/>
  <c r="E20" i="1"/>
  <c r="F20" i="1"/>
  <c r="G20" i="1"/>
  <c r="C22" i="1"/>
  <c r="E22" i="1"/>
  <c r="F22" i="1"/>
  <c r="G22" i="1"/>
  <c r="C12" i="1"/>
  <c r="E12" i="1"/>
  <c r="F12" i="1"/>
  <c r="G12" i="1"/>
  <c r="C11" i="1"/>
  <c r="E11" i="1"/>
  <c r="F11" i="1"/>
  <c r="G11" i="1"/>
  <c r="C13" i="1"/>
  <c r="E13" i="1"/>
  <c r="F13" i="1"/>
  <c r="G13" i="1"/>
  <c r="C24" i="1"/>
  <c r="E24" i="1"/>
  <c r="F24" i="1"/>
  <c r="G24" i="1"/>
  <c r="C23" i="1"/>
  <c r="E23" i="1"/>
  <c r="F23" i="1"/>
  <c r="G23" i="1"/>
  <c r="C25" i="1"/>
  <c r="E25" i="1"/>
  <c r="F25" i="1"/>
  <c r="G25" i="1"/>
  <c r="C15" i="1"/>
  <c r="E15" i="1"/>
  <c r="F15" i="1"/>
  <c r="G15" i="1"/>
  <c r="C14" i="1"/>
  <c r="E14" i="1"/>
  <c r="F14" i="1"/>
  <c r="G14" i="1"/>
  <c r="C16" i="1"/>
  <c r="E16" i="1"/>
  <c r="F16" i="1"/>
  <c r="G16" i="1"/>
  <c r="C6" i="1"/>
  <c r="E6" i="1"/>
  <c r="F6" i="1"/>
  <c r="G6" i="1"/>
  <c r="C7" i="1"/>
  <c r="E7" i="1"/>
  <c r="F7" i="1"/>
  <c r="G7" i="1"/>
  <c r="C18" i="1"/>
  <c r="E18" i="1"/>
  <c r="F18" i="1"/>
  <c r="G18" i="1"/>
  <c r="C26" i="1"/>
  <c r="E26" i="1"/>
  <c r="F26" i="1"/>
  <c r="G26" i="1"/>
  <c r="C40" i="1"/>
  <c r="E40" i="1"/>
  <c r="F40" i="1"/>
  <c r="G40" i="1"/>
  <c r="C50" i="1"/>
  <c r="E50" i="1"/>
  <c r="F50" i="1"/>
  <c r="G50" i="1"/>
  <c r="C29" i="1"/>
  <c r="E29" i="1"/>
  <c r="F29" i="1"/>
  <c r="G29" i="1"/>
  <c r="C28" i="1"/>
  <c r="E28" i="1"/>
  <c r="F28" i="1"/>
  <c r="G28" i="1"/>
  <c r="C53" i="1"/>
  <c r="E53" i="1"/>
  <c r="F53" i="1"/>
  <c r="G53" i="1"/>
  <c r="C41" i="1"/>
  <c r="E41" i="1"/>
  <c r="F41" i="1"/>
  <c r="G41" i="1"/>
  <c r="C46" i="1"/>
  <c r="E46" i="1"/>
  <c r="F46" i="1"/>
  <c r="G46" i="1"/>
  <c r="C58" i="1"/>
  <c r="E58" i="1"/>
  <c r="F58" i="1"/>
  <c r="G58" i="1"/>
  <c r="C31" i="1"/>
  <c r="E31" i="1"/>
  <c r="F31" i="1"/>
  <c r="G31" i="1"/>
  <c r="C30" i="1"/>
  <c r="E30" i="1"/>
  <c r="F30" i="1"/>
  <c r="G30" i="1"/>
  <c r="C27" i="1"/>
  <c r="E27" i="1"/>
  <c r="F27" i="1"/>
  <c r="G27" i="1"/>
  <c r="C51" i="1"/>
  <c r="E51" i="1"/>
  <c r="F51" i="1"/>
  <c r="G51" i="1"/>
  <c r="C52" i="1"/>
  <c r="E52" i="1"/>
  <c r="F52" i="1"/>
  <c r="G52" i="1"/>
  <c r="C42" i="1"/>
  <c r="E42" i="1"/>
  <c r="F42" i="1"/>
  <c r="G42" i="1"/>
  <c r="C43" i="1"/>
  <c r="E43" i="1"/>
  <c r="F43" i="1"/>
  <c r="G43" i="1"/>
  <c r="C33" i="1"/>
  <c r="E33" i="1"/>
  <c r="F33" i="1"/>
  <c r="G33" i="1"/>
  <c r="C32" i="1"/>
  <c r="E32" i="1"/>
  <c r="F32" i="1"/>
  <c r="G32" i="1"/>
  <c r="C34" i="1"/>
  <c r="E34" i="1"/>
  <c r="F34" i="1"/>
  <c r="G34" i="1"/>
  <c r="C57" i="1"/>
  <c r="E57" i="1"/>
  <c r="F57" i="1"/>
  <c r="G57" i="1"/>
  <c r="C56" i="1"/>
  <c r="E56" i="1"/>
  <c r="F56" i="1"/>
  <c r="G56" i="1"/>
  <c r="C45" i="1"/>
  <c r="E45" i="1"/>
  <c r="F45" i="1"/>
  <c r="G45" i="1"/>
  <c r="C44" i="1"/>
  <c r="E44" i="1"/>
  <c r="F44" i="1"/>
  <c r="G44" i="1"/>
  <c r="C36" i="1"/>
  <c r="E36" i="1"/>
  <c r="F36" i="1"/>
  <c r="G36" i="1"/>
  <c r="C35" i="1"/>
  <c r="E35" i="1"/>
  <c r="F35" i="1"/>
  <c r="G35" i="1"/>
  <c r="C37" i="1"/>
  <c r="E37" i="1"/>
  <c r="F37" i="1"/>
  <c r="G37" i="1"/>
  <c r="C60" i="1"/>
  <c r="E60" i="1"/>
  <c r="F60" i="1"/>
  <c r="G60" i="1"/>
  <c r="C59" i="1"/>
  <c r="E59" i="1"/>
  <c r="F59" i="1"/>
  <c r="G59" i="1"/>
  <c r="C61" i="1"/>
  <c r="E61" i="1"/>
  <c r="F61" i="1"/>
  <c r="G61" i="1"/>
  <c r="C48" i="1"/>
  <c r="E48" i="1"/>
  <c r="F48" i="1"/>
  <c r="G48" i="1"/>
  <c r="C47" i="1"/>
  <c r="E47" i="1"/>
  <c r="F47" i="1"/>
  <c r="G47" i="1"/>
  <c r="C49" i="1"/>
  <c r="E49" i="1"/>
  <c r="F49" i="1"/>
  <c r="G49" i="1"/>
  <c r="C39" i="1"/>
  <c r="E39" i="1"/>
  <c r="F39" i="1"/>
  <c r="G39" i="1"/>
  <c r="C38" i="1"/>
  <c r="E38" i="1"/>
  <c r="F38" i="1"/>
  <c r="G38" i="1"/>
  <c r="C54" i="1"/>
  <c r="E54" i="1"/>
  <c r="F54" i="1"/>
  <c r="G54" i="1"/>
  <c r="C55" i="1"/>
  <c r="E55" i="1"/>
  <c r="F55" i="1"/>
  <c r="G55" i="1"/>
  <c r="C70" i="1"/>
  <c r="E70" i="1"/>
  <c r="F70" i="1"/>
  <c r="G70" i="1"/>
  <c r="C82" i="1"/>
  <c r="E82" i="1"/>
  <c r="F82" i="1"/>
  <c r="G82" i="1"/>
  <c r="C65" i="1"/>
  <c r="E65" i="1"/>
  <c r="F65" i="1"/>
  <c r="G65" i="1"/>
  <c r="C66" i="1"/>
  <c r="E66" i="1"/>
  <c r="F66" i="1"/>
  <c r="G66" i="1"/>
  <c r="C67" i="1"/>
  <c r="E67" i="1"/>
  <c r="F67" i="1"/>
  <c r="G67" i="1"/>
  <c r="C81" i="1"/>
  <c r="E81" i="1"/>
  <c r="F81" i="1"/>
  <c r="G81" i="1"/>
  <c r="C80" i="1"/>
  <c r="E80" i="1"/>
  <c r="F80" i="1"/>
  <c r="G80" i="1"/>
  <c r="C69" i="1"/>
  <c r="E69" i="1"/>
  <c r="F69" i="1"/>
  <c r="G69" i="1"/>
  <c r="C68" i="1"/>
  <c r="E68" i="1"/>
  <c r="F68" i="1"/>
  <c r="G68" i="1"/>
  <c r="C84" i="1"/>
  <c r="E84" i="1"/>
  <c r="F84" i="1"/>
  <c r="G84" i="1"/>
  <c r="C83" i="1"/>
  <c r="E83" i="1"/>
  <c r="F83" i="1"/>
  <c r="G83" i="1"/>
  <c r="C85" i="1"/>
  <c r="E85" i="1"/>
  <c r="F85" i="1"/>
  <c r="G85" i="1"/>
  <c r="C72" i="1"/>
  <c r="E72" i="1"/>
  <c r="F72" i="1"/>
  <c r="G72" i="1"/>
  <c r="C71" i="1"/>
  <c r="E71" i="1"/>
  <c r="F71" i="1"/>
  <c r="G71" i="1"/>
  <c r="C73" i="1"/>
  <c r="E73" i="1"/>
  <c r="F73" i="1"/>
  <c r="G73" i="1"/>
  <c r="C75" i="1"/>
  <c r="E75" i="1"/>
  <c r="F75" i="1"/>
  <c r="G75" i="1"/>
  <c r="C74" i="1"/>
  <c r="E74" i="1"/>
  <c r="F74" i="1"/>
  <c r="G74" i="1"/>
  <c r="C76" i="1"/>
  <c r="E76" i="1"/>
  <c r="F76" i="1"/>
  <c r="G76" i="1"/>
  <c r="C63" i="1"/>
  <c r="E63" i="1"/>
  <c r="F63" i="1"/>
  <c r="G63" i="1"/>
  <c r="C62" i="1"/>
  <c r="E62" i="1"/>
  <c r="F62" i="1"/>
  <c r="G62" i="1"/>
  <c r="C64" i="1"/>
  <c r="E64" i="1"/>
  <c r="F64" i="1"/>
  <c r="G64" i="1"/>
  <c r="C78" i="1"/>
  <c r="E78" i="1"/>
  <c r="F78" i="1"/>
  <c r="G78" i="1"/>
  <c r="C77" i="1"/>
  <c r="E77" i="1"/>
  <c r="F77" i="1"/>
  <c r="G77" i="1"/>
  <c r="C79" i="1"/>
  <c r="E79" i="1"/>
  <c r="F79" i="1"/>
  <c r="G79" i="1"/>
  <c r="C98" i="1"/>
  <c r="E98" i="1"/>
  <c r="F98" i="1"/>
  <c r="G98" i="1"/>
  <c r="C94" i="1"/>
  <c r="E94" i="1"/>
  <c r="F94" i="1"/>
  <c r="G94" i="1"/>
  <c r="C106" i="1"/>
  <c r="E106" i="1"/>
  <c r="F106" i="1"/>
  <c r="G106" i="1"/>
  <c r="C90" i="1"/>
  <c r="E90" i="1"/>
  <c r="F90" i="1"/>
  <c r="G90" i="1"/>
  <c r="C89" i="1"/>
  <c r="E89" i="1"/>
  <c r="F89" i="1"/>
  <c r="G89" i="1"/>
  <c r="C91" i="1"/>
  <c r="E91" i="1"/>
  <c r="F91" i="1"/>
  <c r="G91" i="1"/>
  <c r="C105" i="1"/>
  <c r="E105" i="1"/>
  <c r="F105" i="1"/>
  <c r="G105" i="1"/>
  <c r="C104" i="1"/>
  <c r="E104" i="1"/>
  <c r="F104" i="1"/>
  <c r="G104" i="1"/>
  <c r="C93" i="1"/>
  <c r="E93" i="1"/>
  <c r="F93" i="1"/>
  <c r="G93" i="1"/>
  <c r="C92" i="1"/>
  <c r="E92" i="1"/>
  <c r="F92" i="1"/>
  <c r="G92" i="1"/>
  <c r="C108" i="1"/>
  <c r="E108" i="1"/>
  <c r="F108" i="1"/>
  <c r="G108" i="1"/>
  <c r="C107" i="1"/>
  <c r="E107" i="1"/>
  <c r="F107" i="1"/>
  <c r="G107" i="1"/>
  <c r="C109" i="1"/>
  <c r="E109" i="1"/>
  <c r="F109" i="1"/>
  <c r="G109" i="1"/>
  <c r="C96" i="1"/>
  <c r="E96" i="1"/>
  <c r="F96" i="1"/>
  <c r="G96" i="1"/>
  <c r="C95" i="1"/>
  <c r="E95" i="1"/>
  <c r="F95" i="1"/>
  <c r="G95" i="1"/>
  <c r="C97" i="1"/>
  <c r="E97" i="1"/>
  <c r="F97" i="1"/>
  <c r="G97" i="1"/>
  <c r="C99" i="1"/>
  <c r="E99" i="1"/>
  <c r="F99" i="1"/>
  <c r="G99" i="1"/>
  <c r="C100" i="1"/>
  <c r="E100" i="1"/>
  <c r="F100" i="1"/>
  <c r="G100" i="1"/>
  <c r="C87" i="1"/>
  <c r="E87" i="1"/>
  <c r="F87" i="1"/>
  <c r="G87" i="1"/>
  <c r="C86" i="1"/>
  <c r="E86" i="1"/>
  <c r="F86" i="1"/>
  <c r="G86" i="1"/>
  <c r="C88" i="1"/>
  <c r="E88" i="1"/>
  <c r="F88" i="1"/>
  <c r="G88" i="1"/>
  <c r="C102" i="1"/>
  <c r="E102" i="1"/>
  <c r="F102" i="1"/>
  <c r="G102" i="1"/>
  <c r="C101" i="1"/>
  <c r="E101" i="1"/>
  <c r="F101" i="1"/>
  <c r="G101" i="1"/>
  <c r="C103" i="1"/>
  <c r="E103" i="1"/>
  <c r="F103" i="1"/>
  <c r="G103" i="1"/>
  <c r="C112" i="1"/>
  <c r="E112" i="1"/>
  <c r="F112" i="1"/>
  <c r="G112" i="1"/>
  <c r="C122" i="1"/>
  <c r="E122" i="1"/>
  <c r="F122" i="1"/>
  <c r="G122" i="1"/>
  <c r="C110" i="1"/>
  <c r="E110" i="1"/>
  <c r="F110" i="1"/>
  <c r="G110" i="1"/>
  <c r="C125" i="1"/>
  <c r="E125" i="1"/>
  <c r="F125" i="1"/>
  <c r="G125" i="1"/>
  <c r="C115" i="1"/>
  <c r="E115" i="1"/>
  <c r="F115" i="1"/>
  <c r="G115" i="1"/>
  <c r="C113" i="1"/>
  <c r="E113" i="1"/>
  <c r="F113" i="1"/>
  <c r="G113" i="1"/>
  <c r="C114" i="1"/>
  <c r="E114" i="1"/>
  <c r="F114" i="1"/>
  <c r="G114" i="1"/>
  <c r="C129" i="1"/>
  <c r="E129" i="1"/>
  <c r="F129" i="1"/>
  <c r="G129" i="1"/>
  <c r="C128" i="1"/>
  <c r="E128" i="1"/>
  <c r="F128" i="1"/>
  <c r="G128" i="1"/>
  <c r="C130" i="1"/>
  <c r="E130" i="1"/>
  <c r="F130" i="1"/>
  <c r="G130" i="1"/>
  <c r="C117" i="1"/>
  <c r="E117" i="1"/>
  <c r="F117" i="1"/>
  <c r="G117" i="1"/>
  <c r="C116" i="1"/>
  <c r="E116" i="1"/>
  <c r="F116" i="1"/>
  <c r="G116" i="1"/>
  <c r="C118" i="1"/>
  <c r="E118" i="1"/>
  <c r="F118" i="1"/>
  <c r="G118" i="1"/>
  <c r="C132" i="1"/>
  <c r="E132" i="1"/>
  <c r="F132" i="1"/>
  <c r="G132" i="1"/>
  <c r="C131" i="1"/>
  <c r="E131" i="1"/>
  <c r="F131" i="1"/>
  <c r="G131" i="1"/>
  <c r="C133" i="1"/>
  <c r="E133" i="1"/>
  <c r="F133" i="1"/>
  <c r="G133" i="1"/>
  <c r="C120" i="1"/>
  <c r="E120" i="1"/>
  <c r="F120" i="1"/>
  <c r="G120" i="1"/>
  <c r="C119" i="1"/>
  <c r="E119" i="1"/>
  <c r="F119" i="1"/>
  <c r="G119" i="1"/>
  <c r="C121" i="1"/>
  <c r="E121" i="1"/>
  <c r="F121" i="1"/>
  <c r="G121" i="1"/>
  <c r="C123" i="1"/>
  <c r="E123" i="1"/>
  <c r="F123" i="1"/>
  <c r="G123" i="1"/>
  <c r="C124" i="1"/>
  <c r="E124" i="1"/>
  <c r="F124" i="1"/>
  <c r="G124" i="1"/>
  <c r="C111" i="1"/>
  <c r="E111" i="1"/>
  <c r="F111" i="1"/>
  <c r="G111" i="1"/>
  <c r="C126" i="1"/>
  <c r="E126" i="1"/>
  <c r="F126" i="1"/>
  <c r="G126" i="1"/>
  <c r="C127" i="1"/>
  <c r="E127" i="1"/>
  <c r="F127" i="1"/>
  <c r="G127" i="1"/>
  <c r="C135" i="1"/>
  <c r="E135" i="1"/>
  <c r="F135" i="1"/>
  <c r="G135" i="1"/>
  <c r="C134" i="1"/>
  <c r="E134" i="1"/>
  <c r="F134" i="1"/>
  <c r="G134" i="1"/>
  <c r="C136" i="1"/>
  <c r="E136" i="1"/>
  <c r="F136" i="1"/>
  <c r="G136" i="1"/>
  <c r="C141" i="1"/>
  <c r="E141" i="1"/>
  <c r="F141" i="1"/>
  <c r="G141" i="1"/>
  <c r="C140" i="1"/>
  <c r="E140" i="1"/>
  <c r="F140" i="1"/>
  <c r="G140" i="1"/>
  <c r="C142" i="1"/>
  <c r="E142" i="1"/>
  <c r="F142" i="1"/>
  <c r="G142" i="1"/>
  <c r="C153" i="1"/>
  <c r="E153" i="1"/>
  <c r="F153" i="1"/>
  <c r="G153" i="1"/>
  <c r="C152" i="1"/>
  <c r="E152" i="1"/>
  <c r="F152" i="1"/>
  <c r="G152" i="1"/>
  <c r="C154" i="1"/>
  <c r="E154" i="1"/>
  <c r="F154" i="1"/>
  <c r="G154" i="1"/>
  <c r="C144" i="1"/>
  <c r="E144" i="1"/>
  <c r="F144" i="1"/>
  <c r="G144" i="1"/>
  <c r="C143" i="1"/>
  <c r="E143" i="1"/>
  <c r="F143" i="1"/>
  <c r="G143" i="1"/>
  <c r="C145" i="1"/>
  <c r="E145" i="1"/>
  <c r="F145" i="1"/>
  <c r="G145" i="1"/>
  <c r="C156" i="1"/>
  <c r="E156" i="1"/>
  <c r="F156" i="1"/>
  <c r="G156" i="1"/>
  <c r="C155" i="1"/>
  <c r="E155" i="1"/>
  <c r="F155" i="1"/>
  <c r="G155" i="1"/>
  <c r="C157" i="1"/>
  <c r="E157" i="1"/>
  <c r="F157" i="1"/>
  <c r="G157" i="1"/>
  <c r="C147" i="1"/>
  <c r="E147" i="1"/>
  <c r="F147" i="1"/>
  <c r="G147" i="1"/>
  <c r="C146" i="1"/>
  <c r="E146" i="1"/>
  <c r="F146" i="1"/>
  <c r="G146" i="1"/>
  <c r="C148" i="1"/>
  <c r="E148" i="1"/>
  <c r="F148" i="1"/>
  <c r="G148" i="1"/>
  <c r="C138" i="1"/>
  <c r="E138" i="1"/>
  <c r="F138" i="1"/>
  <c r="G138" i="1"/>
  <c r="C137" i="1"/>
  <c r="E137" i="1"/>
  <c r="F137" i="1"/>
  <c r="G137" i="1"/>
  <c r="C139" i="1"/>
  <c r="E139" i="1"/>
  <c r="F139" i="1"/>
  <c r="G139" i="1"/>
  <c r="C150" i="1"/>
  <c r="E150" i="1"/>
  <c r="F150" i="1"/>
  <c r="G150" i="1"/>
  <c r="C149" i="1"/>
  <c r="E149" i="1"/>
  <c r="F149" i="1"/>
  <c r="G149" i="1"/>
  <c r="C151" i="1"/>
  <c r="E151" i="1"/>
  <c r="F151" i="1"/>
  <c r="G151" i="1"/>
  <c r="C171" i="1"/>
  <c r="E171" i="1"/>
  <c r="F171" i="1"/>
  <c r="G171" i="1"/>
  <c r="C158" i="1"/>
  <c r="E158" i="1"/>
  <c r="F158" i="1"/>
  <c r="G158" i="1"/>
  <c r="C163" i="1"/>
  <c r="E163" i="1"/>
  <c r="F163" i="1"/>
  <c r="G163" i="1"/>
  <c r="C166" i="1"/>
  <c r="E166" i="1"/>
  <c r="F166" i="1"/>
  <c r="G166" i="1"/>
  <c r="C170" i="1"/>
  <c r="E170" i="1"/>
  <c r="F170" i="1"/>
  <c r="G170" i="1"/>
  <c r="C178" i="1"/>
  <c r="E178" i="1"/>
  <c r="F178" i="1"/>
  <c r="G178" i="1"/>
  <c r="C173" i="1"/>
  <c r="E173" i="1"/>
  <c r="F173" i="1"/>
  <c r="G173" i="1"/>
  <c r="C175" i="1"/>
  <c r="E175" i="1"/>
  <c r="F175" i="1"/>
  <c r="G175" i="1"/>
  <c r="C161" i="1"/>
  <c r="E161" i="1"/>
  <c r="F161" i="1"/>
  <c r="G161" i="1"/>
  <c r="C159" i="1"/>
  <c r="E159" i="1"/>
  <c r="F159" i="1"/>
  <c r="G159" i="1"/>
  <c r="C160" i="1"/>
  <c r="E160" i="1"/>
  <c r="F160" i="1"/>
  <c r="G160" i="1"/>
  <c r="C165" i="1"/>
  <c r="E165" i="1"/>
  <c r="F165" i="1"/>
  <c r="G165" i="1"/>
  <c r="C164" i="1"/>
  <c r="E164" i="1"/>
  <c r="F164" i="1"/>
  <c r="G164" i="1"/>
  <c r="C177" i="1"/>
  <c r="E177" i="1"/>
  <c r="F177" i="1"/>
  <c r="G177" i="1"/>
  <c r="C176" i="1"/>
  <c r="E176" i="1"/>
  <c r="F176" i="1"/>
  <c r="G176" i="1"/>
  <c r="C168" i="1"/>
  <c r="E168" i="1"/>
  <c r="F168" i="1"/>
  <c r="G168" i="1"/>
  <c r="C167" i="1"/>
  <c r="E167" i="1"/>
  <c r="F167" i="1"/>
  <c r="G167" i="1"/>
  <c r="C169" i="1"/>
  <c r="E169" i="1"/>
  <c r="F169" i="1"/>
  <c r="G169" i="1"/>
  <c r="C180" i="1"/>
  <c r="E180" i="1"/>
  <c r="F180" i="1"/>
  <c r="G180" i="1"/>
  <c r="C179" i="1"/>
  <c r="E179" i="1"/>
  <c r="F179" i="1"/>
  <c r="G179" i="1"/>
  <c r="C181" i="1"/>
  <c r="E181" i="1"/>
  <c r="F181" i="1"/>
  <c r="G181" i="1"/>
  <c r="C172" i="1"/>
  <c r="E172" i="1"/>
  <c r="F172" i="1"/>
  <c r="G172" i="1"/>
  <c r="C162" i="1"/>
  <c r="E162" i="1"/>
  <c r="F162" i="1"/>
  <c r="G162" i="1"/>
  <c r="C174" i="1"/>
  <c r="E174" i="1"/>
  <c r="F174" i="1"/>
  <c r="G174" i="1"/>
  <c r="C185" i="1"/>
  <c r="E185" i="1"/>
  <c r="F185" i="1"/>
  <c r="G185" i="1"/>
  <c r="C190" i="1"/>
  <c r="E190" i="1"/>
  <c r="F190" i="1"/>
  <c r="G190" i="1"/>
  <c r="C189" i="1"/>
  <c r="E189" i="1"/>
  <c r="F189" i="1"/>
  <c r="G189" i="1"/>
  <c r="C188" i="1"/>
  <c r="E188" i="1"/>
  <c r="F188" i="1"/>
  <c r="G188" i="1"/>
  <c r="C192" i="1"/>
  <c r="E192" i="1"/>
  <c r="F192" i="1"/>
  <c r="G192" i="1"/>
  <c r="C191" i="1"/>
  <c r="E191" i="1"/>
  <c r="F191" i="1"/>
  <c r="G191" i="1"/>
  <c r="C193" i="1"/>
  <c r="E193" i="1"/>
  <c r="F193" i="1"/>
  <c r="G193" i="1"/>
  <c r="C183" i="1"/>
  <c r="E183" i="1"/>
  <c r="F183" i="1"/>
  <c r="G183" i="1"/>
  <c r="C182" i="1"/>
  <c r="E182" i="1"/>
  <c r="F182" i="1"/>
  <c r="G182" i="1"/>
  <c r="C184" i="1"/>
  <c r="E184" i="1"/>
  <c r="F184" i="1"/>
  <c r="G184" i="1"/>
  <c r="C186" i="1"/>
  <c r="E186" i="1"/>
  <c r="F186" i="1"/>
  <c r="G186" i="1"/>
  <c r="C187" i="1"/>
  <c r="E187" i="1"/>
  <c r="F187" i="1"/>
  <c r="G187" i="1"/>
  <c r="G5" i="1"/>
  <c r="F5" i="1"/>
  <c r="E5" i="1"/>
  <c r="C5" i="1"/>
</calcChain>
</file>

<file path=xl/sharedStrings.xml><?xml version="1.0" encoding="utf-8"?>
<sst xmlns="http://schemas.openxmlformats.org/spreadsheetml/2006/main" count="548" uniqueCount="491">
  <si>
    <t>16504265</t>
  </si>
  <si>
    <t>I51AP175A00001000S</t>
  </si>
  <si>
    <t>16504267</t>
  </si>
  <si>
    <t>I51AP175D00001003S</t>
  </si>
  <si>
    <t>16504268</t>
  </si>
  <si>
    <t>I51AP240F00001002S</t>
  </si>
  <si>
    <t>16504269</t>
  </si>
  <si>
    <t>I51AP222D00001003S</t>
  </si>
  <si>
    <t>16515111</t>
  </si>
  <si>
    <t>I51AP175F00001000S</t>
  </si>
  <si>
    <t>16515212</t>
  </si>
  <si>
    <t>I51AP215F00001000S</t>
  </si>
  <si>
    <t>16515213</t>
  </si>
  <si>
    <t>I51AP222F00001000S</t>
  </si>
  <si>
    <t>16519462</t>
  </si>
  <si>
    <t>I51AP222D00001000S</t>
  </si>
  <si>
    <t>16519463</t>
  </si>
  <si>
    <t>I51AP240C00001000S</t>
  </si>
  <si>
    <t>16520666</t>
  </si>
  <si>
    <t>I51AP175A00001K00S</t>
  </si>
  <si>
    <t>16530711</t>
  </si>
  <si>
    <t>I51AP255F00001K00S</t>
  </si>
  <si>
    <t>16531090</t>
  </si>
  <si>
    <t>I51AP175A00001003S</t>
  </si>
  <si>
    <t>16532107</t>
  </si>
  <si>
    <t>I51AP175F00001K00S</t>
  </si>
  <si>
    <t>16532108</t>
  </si>
  <si>
    <t>I51AP175D00001K00S</t>
  </si>
  <si>
    <t>16532640</t>
  </si>
  <si>
    <t>I51AP240C00001K03S</t>
  </si>
  <si>
    <t>16532796</t>
  </si>
  <si>
    <t>I51AP222F00001K00S</t>
  </si>
  <si>
    <t>16533246</t>
  </si>
  <si>
    <t>I51AP175D00001U03S</t>
  </si>
  <si>
    <t>16533247</t>
  </si>
  <si>
    <t>I51AP211D00001U03S</t>
  </si>
  <si>
    <t>16533248</t>
  </si>
  <si>
    <t>I51AP215D00001U03S</t>
  </si>
  <si>
    <t>16533249</t>
  </si>
  <si>
    <t>I51AP240C00001U03S</t>
  </si>
  <si>
    <t>16533250</t>
  </si>
  <si>
    <t>I51AP175F00001U03S</t>
  </si>
  <si>
    <t>16533251</t>
  </si>
  <si>
    <t>I51AP211F00001U03S</t>
  </si>
  <si>
    <t>16533303</t>
  </si>
  <si>
    <t>I51AP240F00001000S</t>
  </si>
  <si>
    <t>16533432</t>
  </si>
  <si>
    <t>I51AP215F00001U03S</t>
  </si>
  <si>
    <t>16533433</t>
  </si>
  <si>
    <t>I51AP240F00001U03S</t>
  </si>
  <si>
    <t>16533434</t>
  </si>
  <si>
    <t>I51AP255F00001U03S</t>
  </si>
  <si>
    <t>16533787</t>
  </si>
  <si>
    <t>I51AP240F00001K00S</t>
  </si>
  <si>
    <t>16533926</t>
  </si>
  <si>
    <t>I51AP137A00001K00S</t>
  </si>
  <si>
    <t>16533927</t>
  </si>
  <si>
    <t>I51AP175A00001K03S</t>
  </si>
  <si>
    <t>16543252</t>
  </si>
  <si>
    <t>I51AP240F00001K03S</t>
  </si>
  <si>
    <t>16544217</t>
  </si>
  <si>
    <t>I51AP175A00001K02S</t>
  </si>
  <si>
    <t>16545776</t>
  </si>
  <si>
    <t>I51AP222D00001K03S</t>
  </si>
  <si>
    <t>16545777</t>
  </si>
  <si>
    <t>I51AP137D00001K00S</t>
  </si>
  <si>
    <t>16551974</t>
  </si>
  <si>
    <t>I51AP222D00001K00S</t>
  </si>
  <si>
    <t>16554488</t>
  </si>
  <si>
    <t>I51AP240C00001K00S</t>
  </si>
  <si>
    <t>16556058</t>
  </si>
  <si>
    <t>I51AP211D00001K00S</t>
  </si>
  <si>
    <t>16559174</t>
  </si>
  <si>
    <t>I51AP137A00001002S</t>
  </si>
  <si>
    <t>16559175</t>
  </si>
  <si>
    <t>I51AP137A00001000S</t>
  </si>
  <si>
    <t>16559178</t>
  </si>
  <si>
    <t>I51AP137A00001003S</t>
  </si>
  <si>
    <t>16559180</t>
  </si>
  <si>
    <t>I51AP175A00001002S</t>
  </si>
  <si>
    <t>16559229</t>
  </si>
  <si>
    <t>I51AP230C00001002S</t>
  </si>
  <si>
    <t>16559231</t>
  </si>
  <si>
    <t>I51AP230C00001000S</t>
  </si>
  <si>
    <t>16559244</t>
  </si>
  <si>
    <t>I51AP230C00001003S</t>
  </si>
  <si>
    <t>16559245</t>
  </si>
  <si>
    <t>I51AP240C00001002S</t>
  </si>
  <si>
    <t>16559248</t>
  </si>
  <si>
    <t>I51AP240C00001003S</t>
  </si>
  <si>
    <t>16559249</t>
  </si>
  <si>
    <t>I51AP175F00001002S</t>
  </si>
  <si>
    <t>16559251</t>
  </si>
  <si>
    <t>I51AP175F00001003S</t>
  </si>
  <si>
    <t>16559265</t>
  </si>
  <si>
    <t>I51AP137D00001K03S</t>
  </si>
  <si>
    <t>16559266</t>
  </si>
  <si>
    <t>I51AP175D00001K02S</t>
  </si>
  <si>
    <t>16559268</t>
  </si>
  <si>
    <t>I51AP175D00001K03S</t>
  </si>
  <si>
    <t>16559269</t>
  </si>
  <si>
    <t>I51AP211D00001K02S</t>
  </si>
  <si>
    <t>16559272</t>
  </si>
  <si>
    <t>I51AP211D00001K03S</t>
  </si>
  <si>
    <t>16559273</t>
  </si>
  <si>
    <t>I51AP215D00001K02S</t>
  </si>
  <si>
    <t>16559274</t>
  </si>
  <si>
    <t>I51AP215D00001K00S</t>
  </si>
  <si>
    <t>16559276</t>
  </si>
  <si>
    <t>I51AP215D00001K03S</t>
  </si>
  <si>
    <t>16559278</t>
  </si>
  <si>
    <t>I51AP222D00001K02S</t>
  </si>
  <si>
    <t>16559280</t>
  </si>
  <si>
    <t>I51AP137A00001U02S</t>
  </si>
  <si>
    <t>16559281</t>
  </si>
  <si>
    <t>I51AP137A00001U00S</t>
  </si>
  <si>
    <t>16559293</t>
  </si>
  <si>
    <t>I51AP137A00001U03S</t>
  </si>
  <si>
    <t>16559295</t>
  </si>
  <si>
    <t>I51AP175A00001U02S</t>
  </si>
  <si>
    <t>16559297</t>
  </si>
  <si>
    <t>I51AP175A00001U00S</t>
  </si>
  <si>
    <t>16559299</t>
  </si>
  <si>
    <t>I51AP175A00001U03S</t>
  </si>
  <si>
    <t>16559300</t>
  </si>
  <si>
    <t>I51AP230C00001U02S</t>
  </si>
  <si>
    <t>16559301</t>
  </si>
  <si>
    <t>I51AP230C00001U00S</t>
  </si>
  <si>
    <t>16559303</t>
  </si>
  <si>
    <t>I51AP230C00001U03S</t>
  </si>
  <si>
    <t>16559304</t>
  </si>
  <si>
    <t>I51AP240C00001U02S</t>
  </si>
  <si>
    <t>16559306</t>
  </si>
  <si>
    <t>I51AP240C00001U00S</t>
  </si>
  <si>
    <t>16559307</t>
  </si>
  <si>
    <t>I51AP175F00001U02S</t>
  </si>
  <si>
    <t>16559309</t>
  </si>
  <si>
    <t>I51AP175F00001U00S</t>
  </si>
  <si>
    <t>16559310</t>
  </si>
  <si>
    <t>I51AP211F00001U02S</t>
  </si>
  <si>
    <t>16559311</t>
  </si>
  <si>
    <t>I51AP211F00001U00S</t>
  </si>
  <si>
    <t>16559313</t>
  </si>
  <si>
    <t>I51AP215F00001U02S</t>
  </si>
  <si>
    <t>16559314</t>
  </si>
  <si>
    <t>I51AP215F00001U00S</t>
  </si>
  <si>
    <t>16559316</t>
  </si>
  <si>
    <t>I51AP222F00001U02S</t>
  </si>
  <si>
    <t>16559317</t>
  </si>
  <si>
    <t>I51AP222F00001U00S</t>
  </si>
  <si>
    <t>16559319</t>
  </si>
  <si>
    <t>I51AP222F00001U03S</t>
  </si>
  <si>
    <t>16559320</t>
  </si>
  <si>
    <t>I51AP230F00001U02S</t>
  </si>
  <si>
    <t>16559322</t>
  </si>
  <si>
    <t>I51AP230F00001U00S</t>
  </si>
  <si>
    <t>16559323</t>
  </si>
  <si>
    <t>I51AP230F00001U03S</t>
  </si>
  <si>
    <t>16559324</t>
  </si>
  <si>
    <t>I51AP240F00001U02S</t>
  </si>
  <si>
    <t>16559326</t>
  </si>
  <si>
    <t>I51AP240F00001U00S</t>
  </si>
  <si>
    <t>16559328</t>
  </si>
  <si>
    <t>I51AP255F00001U02S</t>
  </si>
  <si>
    <t>16559329</t>
  </si>
  <si>
    <t>I51AP255F00001U00S</t>
  </si>
  <si>
    <t>16559331</t>
  </si>
  <si>
    <t>I51AP137D00001U02S</t>
  </si>
  <si>
    <t>16559332</t>
  </si>
  <si>
    <t>I51AP137D00001U00S</t>
  </si>
  <si>
    <t>16559333</t>
  </si>
  <si>
    <t>I51AP137D00001U03S</t>
  </si>
  <si>
    <t>16559334</t>
  </si>
  <si>
    <t>I51AP175D00001U02S</t>
  </si>
  <si>
    <t>16559337</t>
  </si>
  <si>
    <t>I51AP175D00001U00S</t>
  </si>
  <si>
    <t>16559339</t>
  </si>
  <si>
    <t>I51AP211D00001U02S</t>
  </si>
  <si>
    <t>16559340</t>
  </si>
  <si>
    <t>I51AP211D00001U00S</t>
  </si>
  <si>
    <t>16559343</t>
  </si>
  <si>
    <t>I51AP215D00001U02S</t>
  </si>
  <si>
    <t>16559344</t>
  </si>
  <si>
    <t>I51AP215D00001U00S</t>
  </si>
  <si>
    <t>16559346</t>
  </si>
  <si>
    <t>I51AP222D00001U02S</t>
  </si>
  <si>
    <t>16559348</t>
  </si>
  <si>
    <t>I51AP222D00001U00S</t>
  </si>
  <si>
    <t>16559350</t>
  </si>
  <si>
    <t>I51AP222D00001U03S</t>
  </si>
  <si>
    <t>16559353</t>
  </si>
  <si>
    <t>I51AP137A00001W02S</t>
  </si>
  <si>
    <t>16559354</t>
  </si>
  <si>
    <t>I51AP137A00001W00S</t>
  </si>
  <si>
    <t>16559356</t>
  </si>
  <si>
    <t>I51AP137A00001W03S</t>
  </si>
  <si>
    <t>16559357</t>
  </si>
  <si>
    <t>I51AP175A00001W02S</t>
  </si>
  <si>
    <t>16559358</t>
  </si>
  <si>
    <t>I51AP175A00001W00S</t>
  </si>
  <si>
    <t>16559360</t>
  </si>
  <si>
    <t>I51AP175A00001W03S</t>
  </si>
  <si>
    <t>16559372</t>
  </si>
  <si>
    <t>I51AP230C00001W02S</t>
  </si>
  <si>
    <t>16559373</t>
  </si>
  <si>
    <t>I51AP230C00001W00S</t>
  </si>
  <si>
    <t>16559375</t>
  </si>
  <si>
    <t>I51AP230C00001W03S</t>
  </si>
  <si>
    <t>16559376</t>
  </si>
  <si>
    <t>I51AP240C00001W02S</t>
  </si>
  <si>
    <t>16559378</t>
  </si>
  <si>
    <t>I51AP240C00001W00S</t>
  </si>
  <si>
    <t>16559379</t>
  </si>
  <si>
    <t>I51AP240C00001W03S</t>
  </si>
  <si>
    <t>16559381</t>
  </si>
  <si>
    <t>I51AP175F00001W02S</t>
  </si>
  <si>
    <t>16559383</t>
  </si>
  <si>
    <t>I51AP175F00001W00S</t>
  </si>
  <si>
    <t>16559384</t>
  </si>
  <si>
    <t>I51AP175F00001W03S</t>
  </si>
  <si>
    <t>16559386</t>
  </si>
  <si>
    <t>I51AP211F00001W02S</t>
  </si>
  <si>
    <t>16559387</t>
  </si>
  <si>
    <t>I51AP211F00001W00S</t>
  </si>
  <si>
    <t>16559388</t>
  </si>
  <si>
    <t>I51AP211F00001W03S</t>
  </si>
  <si>
    <t>16559390</t>
  </si>
  <si>
    <t>I51AP215F00001W02S</t>
  </si>
  <si>
    <t>16559391</t>
  </si>
  <si>
    <t>I51AP215F00001W00S</t>
  </si>
  <si>
    <t>16559413</t>
  </si>
  <si>
    <t>I51AP215F00001W03S</t>
  </si>
  <si>
    <t>16559414</t>
  </si>
  <si>
    <t>I51AP222F00001W02S</t>
  </si>
  <si>
    <t>16559415</t>
  </si>
  <si>
    <t>I51AP222F00001W00S</t>
  </si>
  <si>
    <t>16559417</t>
  </si>
  <si>
    <t>I51AP222F00001W03S</t>
  </si>
  <si>
    <t>16559418</t>
  </si>
  <si>
    <t>I51AP230F00001W02S</t>
  </si>
  <si>
    <t>16559419</t>
  </si>
  <si>
    <t>I51AP230F00001W00S</t>
  </si>
  <si>
    <t>16559420</t>
  </si>
  <si>
    <t>I51AP230F00001W03S</t>
  </si>
  <si>
    <t>16559422</t>
  </si>
  <si>
    <t>I51AP240F00001W02S</t>
  </si>
  <si>
    <t>16559423</t>
  </si>
  <si>
    <t>I51AP240F00001W00S</t>
  </si>
  <si>
    <t>16559424</t>
  </si>
  <si>
    <t>I51AP240F00001W03S</t>
  </si>
  <si>
    <t>16559426</t>
  </si>
  <si>
    <t>I51AP255F00001W02S</t>
  </si>
  <si>
    <t>16559428</t>
  </si>
  <si>
    <t>I51AP255F00001W00S</t>
  </si>
  <si>
    <t>16559429</t>
  </si>
  <si>
    <t>I51AP255F00001W03S</t>
  </si>
  <si>
    <t>16559431</t>
  </si>
  <si>
    <t>I51AP137D00001W02S</t>
  </si>
  <si>
    <t>16559432</t>
  </si>
  <si>
    <t>I51AP137D00001W00S</t>
  </si>
  <si>
    <t>16559434</t>
  </si>
  <si>
    <t>I51AP137D00001W03S</t>
  </si>
  <si>
    <t>16559435</t>
  </si>
  <si>
    <t>I51AP175D00001W02S</t>
  </si>
  <si>
    <t>16559436</t>
  </si>
  <si>
    <t>I51AP175D00001W00S</t>
  </si>
  <si>
    <t>16559438</t>
  </si>
  <si>
    <t>I51AP175D00001W03S</t>
  </si>
  <si>
    <t>16559439</t>
  </si>
  <si>
    <t>I51AP211D00001W02S</t>
  </si>
  <si>
    <t>16559441</t>
  </si>
  <si>
    <t>I51AP211D00001W00S</t>
  </si>
  <si>
    <t>16559442</t>
  </si>
  <si>
    <t>I51AP211D00001W03S</t>
  </si>
  <si>
    <t>16559443</t>
  </si>
  <si>
    <t>I51AP215D00001W02S</t>
  </si>
  <si>
    <t>16559445</t>
  </si>
  <si>
    <t>I51AP215D00001W00S</t>
  </si>
  <si>
    <t>16559446</t>
  </si>
  <si>
    <t>I51AP215D00001W03S</t>
  </si>
  <si>
    <t>16559448</t>
  </si>
  <si>
    <t>I51AP222D00001W02S</t>
  </si>
  <si>
    <t>16559449</t>
  </si>
  <si>
    <t>I51AP222D00001W00S</t>
  </si>
  <si>
    <t>16559450</t>
  </si>
  <si>
    <t>I51AP222D00001W03S</t>
  </si>
  <si>
    <t>16559455</t>
  </si>
  <si>
    <t>I51AP211F00001002S</t>
  </si>
  <si>
    <t>16559456</t>
  </si>
  <si>
    <t>I51AP211F00001000S</t>
  </si>
  <si>
    <t>16559457</t>
  </si>
  <si>
    <t>I51AP211F00001003S</t>
  </si>
  <si>
    <t>16559460</t>
  </si>
  <si>
    <t>I51AP215F00001002S</t>
  </si>
  <si>
    <t>16559461</t>
  </si>
  <si>
    <t>I51AP215F00001003S</t>
  </si>
  <si>
    <t>16559463</t>
  </si>
  <si>
    <t>I51AP222F00001002S</t>
  </si>
  <si>
    <t>16559464</t>
  </si>
  <si>
    <t>I51AP222F00001003S</t>
  </si>
  <si>
    <t>16559466</t>
  </si>
  <si>
    <t>I51AP230F00001002S</t>
  </si>
  <si>
    <t>16559467</t>
  </si>
  <si>
    <t>I51AP230F00001000S</t>
  </si>
  <si>
    <t>16559469</t>
  </si>
  <si>
    <t>I51AP230F00001003S</t>
  </si>
  <si>
    <t>16559470</t>
  </si>
  <si>
    <t>I51AP240F00001003S</t>
  </si>
  <si>
    <t>16559471</t>
  </si>
  <si>
    <t>I51AP255F00001002S</t>
  </si>
  <si>
    <t>16559473</t>
  </si>
  <si>
    <t>I51AP255F00001000S</t>
  </si>
  <si>
    <t>16559474</t>
  </si>
  <si>
    <t>I51AP255F00001003S</t>
  </si>
  <si>
    <t>16559476</t>
  </si>
  <si>
    <t>I51AP137D00001002S</t>
  </si>
  <si>
    <t>16559477</t>
  </si>
  <si>
    <t>I51AP137D00001000S</t>
  </si>
  <si>
    <t>16559478</t>
  </si>
  <si>
    <t>I51AP137D00001003S</t>
  </si>
  <si>
    <t>16559480</t>
  </si>
  <si>
    <t>I51AP175D00001002S</t>
  </si>
  <si>
    <t>16559481</t>
  </si>
  <si>
    <t>I51AP175D00001000S</t>
  </si>
  <si>
    <t>16559483</t>
  </si>
  <si>
    <t>I51AP211D00001002S</t>
  </si>
  <si>
    <t>16559484</t>
  </si>
  <si>
    <t>I51AP211D00001000S</t>
  </si>
  <si>
    <t>16559485</t>
  </si>
  <si>
    <t>I51AP211D00001003S</t>
  </si>
  <si>
    <t>16559487</t>
  </si>
  <si>
    <t>I51AP215D00001002S</t>
  </si>
  <si>
    <t>16559488</t>
  </si>
  <si>
    <t>I51AP215D00001000S</t>
  </si>
  <si>
    <t>16559489</t>
  </si>
  <si>
    <t>I51AP215D00001003S</t>
  </si>
  <si>
    <t>16559491</t>
  </si>
  <si>
    <t>I51AP222D00001002S</t>
  </si>
  <si>
    <t>16559493</t>
  </si>
  <si>
    <t>I51AP137A00001K02S</t>
  </si>
  <si>
    <t>16559494</t>
  </si>
  <si>
    <t>I51AP137A00001K03S</t>
  </si>
  <si>
    <t>16559499</t>
  </si>
  <si>
    <t>I51AP230C00001K02S</t>
  </si>
  <si>
    <t>16559500</t>
  </si>
  <si>
    <t>I51AP230C00001K00S</t>
  </si>
  <si>
    <t>16559502</t>
  </si>
  <si>
    <t>I51AP230C00001K03S</t>
  </si>
  <si>
    <t>16559504</t>
  </si>
  <si>
    <t>I51AP240C00001K02S</t>
  </si>
  <si>
    <t>16559506</t>
  </si>
  <si>
    <t>I51AP175F00001K02S</t>
  </si>
  <si>
    <t>16559507</t>
  </si>
  <si>
    <t>I51AP175F00001K03S</t>
  </si>
  <si>
    <t>16559509</t>
  </si>
  <si>
    <t>I51AP211F00001K02S</t>
  </si>
  <si>
    <t>16559510</t>
  </si>
  <si>
    <t>I51AP211F00001K00S</t>
  </si>
  <si>
    <t>16559511</t>
  </si>
  <si>
    <t>I51AP211F00001K03S</t>
  </si>
  <si>
    <t>16559513</t>
  </si>
  <si>
    <t>I51AP215F00001K02S</t>
  </si>
  <si>
    <t>16559514</t>
  </si>
  <si>
    <t>I51AP215F00001K00S</t>
  </si>
  <si>
    <t>16559516</t>
  </si>
  <si>
    <t>I51AP215F00001K03S</t>
  </si>
  <si>
    <t>16559517</t>
  </si>
  <si>
    <t>I51AP222F00001K02S</t>
  </si>
  <si>
    <t>16559519</t>
  </si>
  <si>
    <t>I51AP222F00001K03S</t>
  </si>
  <si>
    <t>16559520</t>
  </si>
  <si>
    <t>I51AP230F00001K02S</t>
  </si>
  <si>
    <t>16559521</t>
  </si>
  <si>
    <t>I51AP230F00001K00S</t>
  </si>
  <si>
    <t>16559523</t>
  </si>
  <si>
    <t>I51AP230F00001K03S</t>
  </si>
  <si>
    <t>16559525</t>
  </si>
  <si>
    <t>I51AP240F00001K02S</t>
  </si>
  <si>
    <t>16559527</t>
  </si>
  <si>
    <t>I51AP255F00001K02S</t>
  </si>
  <si>
    <t>16559530</t>
  </si>
  <si>
    <t>I51AP255F00001K03S</t>
  </si>
  <si>
    <t>16559531</t>
  </si>
  <si>
    <t>I51AP137D00001K02S</t>
  </si>
  <si>
    <t>Material</t>
  </si>
  <si>
    <t>Industry Std Desc.</t>
  </si>
  <si>
    <t>Power</t>
  </si>
  <si>
    <t>Phase</t>
  </si>
  <si>
    <t>Fieldbus</t>
  </si>
  <si>
    <t>Module</t>
  </si>
  <si>
    <t>Voltage &amp; Phase:</t>
  </si>
  <si>
    <t>Type Code</t>
  </si>
  <si>
    <t>Filter</t>
  </si>
  <si>
    <t>i510 IP20</t>
  </si>
  <si>
    <t>1ph 120V</t>
  </si>
  <si>
    <t>A</t>
  </si>
  <si>
    <t>1ph 120v</t>
  </si>
  <si>
    <t>1ph 230V</t>
  </si>
  <si>
    <t>B</t>
  </si>
  <si>
    <t>1/3ph 230V</t>
  </si>
  <si>
    <t>D</t>
  </si>
  <si>
    <t>3ph 230V</t>
  </si>
  <si>
    <t>C</t>
  </si>
  <si>
    <t>3ph 400/480V</t>
  </si>
  <si>
    <t>F</t>
  </si>
  <si>
    <t>Rated Power:</t>
  </si>
  <si>
    <t>Voltage</t>
  </si>
  <si>
    <t>Price</t>
  </si>
  <si>
    <t>0.37 kW, 0.50 hp</t>
  </si>
  <si>
    <t>137</t>
  </si>
  <si>
    <t>137A</t>
  </si>
  <si>
    <t>0.55 kW, 0.75 hp</t>
  </si>
  <si>
    <t>155</t>
  </si>
  <si>
    <t>0.75 kW, 1.0 hp</t>
  </si>
  <si>
    <t>175A</t>
  </si>
  <si>
    <t>175</t>
  </si>
  <si>
    <t>137D</t>
  </si>
  <si>
    <t>1.1 kW, 1.5 hp</t>
  </si>
  <si>
    <t>211</t>
  </si>
  <si>
    <t>175D</t>
  </si>
  <si>
    <t>1.5 kW, 2.0 hp</t>
  </si>
  <si>
    <t>215</t>
  </si>
  <si>
    <t>211D</t>
  </si>
  <si>
    <t>2.2 kW, 3.0 hp</t>
  </si>
  <si>
    <t>222</t>
  </si>
  <si>
    <t>215D</t>
  </si>
  <si>
    <t>3.0 kW, 4.0 hp</t>
  </si>
  <si>
    <t>230</t>
  </si>
  <si>
    <t>222D</t>
  </si>
  <si>
    <t>4.0 kW, 5.0 hp</t>
  </si>
  <si>
    <t>240</t>
  </si>
  <si>
    <t>230C</t>
  </si>
  <si>
    <t>5.5 kW, 7.5 hp</t>
  </si>
  <si>
    <t>255</t>
  </si>
  <si>
    <t>240C</t>
  </si>
  <si>
    <t>175F</t>
  </si>
  <si>
    <t>211F</t>
  </si>
  <si>
    <t>215F</t>
  </si>
  <si>
    <t>222F</t>
  </si>
  <si>
    <t>230F</t>
  </si>
  <si>
    <t>240F</t>
  </si>
  <si>
    <t>255F</t>
  </si>
  <si>
    <t>0</t>
  </si>
  <si>
    <t>1</t>
  </si>
  <si>
    <t>Interference suppression:</t>
  </si>
  <si>
    <t>Without</t>
  </si>
  <si>
    <t>Integrated RFI filter</t>
  </si>
  <si>
    <t>Diagnostics</t>
  </si>
  <si>
    <t>without Diagnostic module</t>
  </si>
  <si>
    <t>LCD Keypad module</t>
  </si>
  <si>
    <t>K</t>
  </si>
  <si>
    <t>WLAN module</t>
  </si>
  <si>
    <t>W</t>
  </si>
  <si>
    <t>I/O, fieldbus variations</t>
  </si>
  <si>
    <t>Standard I/O</t>
  </si>
  <si>
    <t>00S</t>
  </si>
  <si>
    <t>CANopen</t>
  </si>
  <si>
    <t>02S</t>
  </si>
  <si>
    <t>Modbus RTU</t>
  </si>
  <si>
    <t>03S</t>
  </si>
  <si>
    <t>Series</t>
  </si>
  <si>
    <t>i510 protec</t>
  </si>
  <si>
    <t>I51AP</t>
  </si>
  <si>
    <t>i550 protec</t>
  </si>
  <si>
    <t>I55AP</t>
  </si>
  <si>
    <t>USB module</t>
  </si>
  <si>
    <t>U</t>
  </si>
  <si>
    <t>Stock</t>
  </si>
  <si>
    <t>without diagnostic module</t>
  </si>
  <si>
    <t>Power (hp)</t>
  </si>
  <si>
    <t>Power (kW)</t>
  </si>
  <si>
    <t>0.37 kW</t>
  </si>
  <si>
    <t>0.50 hp</t>
  </si>
  <si>
    <t>0.55 kW</t>
  </si>
  <si>
    <t>0.75 hp</t>
  </si>
  <si>
    <t>0.75 kW</t>
  </si>
  <si>
    <t>1.0 hp</t>
  </si>
  <si>
    <t>1.1 kW</t>
  </si>
  <si>
    <t>1.5 hp</t>
  </si>
  <si>
    <t>1.5 kW</t>
  </si>
  <si>
    <t>2.0 hp</t>
  </si>
  <si>
    <t>2.2 kW</t>
  </si>
  <si>
    <t>3.0 hp</t>
  </si>
  <si>
    <t>3.0 kW</t>
  </si>
  <si>
    <t>4.0 hp</t>
  </si>
  <si>
    <t>4.0 kW</t>
  </si>
  <si>
    <t>5.0 hp</t>
  </si>
  <si>
    <t>5.5 kW</t>
  </si>
  <si>
    <t>7.5 hp</t>
  </si>
  <si>
    <t>[_x000D_
  {_x000D_
    "material_id": "16559175",_x000D_
    "type_code": "I51AP137A00001000S",_x000D_
    "power_hp": "0.50 hp",_x000D_
    "power_kw": "0.37 kW",_x000D_
    "phase": "1ph 120V",_x000D_
    "fieldbus": "Standard I/O",_x000D_
    "module": "without diagnostic module",_x000D_
    "stock": 6_x000D_
  },_x000D_
  {_x000D_
    "material_id": "I51AP137A00001000S",_x000D_
    "type_code": "0.50 hp",_x000D_
    "power_hp": "0.37 kW",_x000D_
    "power_kw": "1ph 120V",_x000D_
    "phase": "Standard I/O",_x000D_
    "fieldbus": "without diagnostic module",_x000D_
    "module": 6_x000D_
  },_x000D_
  {_x000D_
    "material_id": "0.50 hp",_x000D_
    "type_code": "0.37 kW",_x000D_
    "power_hp": "1ph 120V",_x000D_
    "power_kw": "Standard I/O",_x000D_
    "phase": "without diagnostic module",_x000D_
    "fieldbus": 6_x000D_
  },_x000D_
  {_x000D_
    "material_id": "0.37 kW",_x000D_
    "type_code": "1ph 120V",_x000D_
    "power_hp": "Standard I/O",_x000D_
    "power_kw": "without diagnostic module",_x000D_
    "phase": 6_x000D_
  },_x000D_
  {_x000D_
    "material_id": "1ph 120V",_x000D_
    "type_code": "Standard I/O",_x000D_
    "power_hp": "without diagnostic module",_x000D_
    "power_kw": 6_x000D_
  },_x000D_
  {_x000D_
    "material_id": "Standard I/O",_x000D_
    "type_code": "without diagnostic module",_x000D_
    "power_hp": 6_x000D_
  },_x000D_
  {_x000D_
    "material_id": "without diagnostic module",_x000D_
    "type_code": 6_x000D_
  },_x000D_
  {_x000D_
    "material_id": 6_x000D_
  },_x000D_
  {_x000D_
    "material_id": "16559174",_x000D_
    "type_code": "I51AP137A00001002S",_x000D_
    "power_hp": "0.50 hp",_x000D_
    "power_kw": "0.37 kW",_x000D_
    "phase": "1ph 120V",_x000D_
    "fieldbus": "CANopen",_x000D_
    "module": "without diagnostic module",_x000D_
    "stock": 5_x000D_
  },_x000D_
  {_x000D_
    "material_id": "I51AP137A00001002S",_x000D_
    "type_code": "0.50 hp",_x000D_
    "power_hp": "0.37 kW",_x000D_
    "power_kw": "1ph 120V",_x000D_
    "phase": "CANopen",_x000D_
    "fieldbus": "without diagnostic module",_x000D_
    "module": 5_x000D_
  },_x000D_
  {_x000D_
    "material_id": "0.50 hp",_x000D_
    "type_code": "0.37 kW",_x000D_
    "power_hp": "1ph 120V",_x000D_
    "power_kw": "CANopen",_x000D_
    "phase": "without diagnostic module",_x000D_
    "fieldbus": 5_x000D_
  },_x000D_
  {_x000D_
    "material_id": "0.37 kW",_x000D_
    "type_code": "1ph 120V",_x000D_
    "power_hp": "CANopen",_x000D_
    "power_kw": "without diagnostic module",_x000D_
    "phase": 5_x000D_
  },_x000D_
  {_x000D_
    "material_id": "1ph 120V",_x000D_
    "type_code": "CANopen",_x000D_
    "power_hp": "without diagnostic module",_x000D_
    "power_kw": 5_x000D_
  },_x000D_
  {_x000D_
    "material_id": "CANopen",_x000D_
    "type_code": "without diagnostic module",_x000D_
    "power_hp": 5_x000D_
  },_x000D_
  {_x000D_
    "material_id": "without diagnostic module",_x000D_
    "type_code": 5_x000D_
  },_x000D_
  {_x000D_
    "material_id": 5_x000D_
  },_x000D_
  {_x000D_
    "material_id": "16559178",_x000D_
    "type_code": "I51AP137A00001003S",_x000D_
    "power_hp": "0.50 hp",_x000D_
    "power_kw": "0.37 kW",_x000D_
    "phase": "1ph 120V",_x000D_
    "fieldbus": "Modbus RTU",_x000D_
    "module": "without diagnostic module",_x000D_
    "stock": 7_x000D_
  },_x000D_
  {_x000D_
    "material_id": "I51AP137A00001003S",_x000D_
    "type_code": "0.50 hp",_x000D_
    "power_hp": "0.37 kW",_x000D_
    "power_kw": "1ph 120V",_x000D_
    "phase": "Modbus RTU",_x000D_
    "fieldbus": "without diagnostic module",_x000D_
    "module": 7_x000D_
  },_x000D_
  {_x000D_
    "material_id": "0.50 hp",_x000D_
    "type_code": "0.37 kW",_x000D_
    "power_hp": "1ph 120V",_x000D_
    "power_kw": "Modbus RTU",_x000D_
    "phase": "without diagnostic module",_x000D_
    "fieldbus": 7_x000D_
  },_x000D_
  {_x000D_
    "material_id": "0.37 kW",_x000D_
    "type_code": "1ph 120V",_x000D_
    "power_hp": "Modbus RTU",_x000D_
    "power_kw": "without diagnostic module",_x000D_
    "phase": 7_x000D_
  },_x000D_
  {_x000D_
    "material_id": "1ph 120V",_x000D_
    "type_code": "Modbus RTU",_x000D_
    "power_hp": "without diagnostic module",_x000D_
    "power_kw": 7_x000D_
  },_x000D_
  {_x000D_
    "material_id": "Modbus RTU",_x000D_
    "type_code": "without diagnostic module",_x000D_
    "power_hp": 7_x000D_
  },_x000D_
  {_x000D_
    "material_id": "without diagnostic module",_x000D_
    "type_code": 7_x000D_
  },_x000D_
  {_x000D_
    "material_id": 7_x000D_
  },_x000D_
  {_x000D_
    "material_id": "16533926",_x000D_
    "type_code": "I51AP137A00001K00S",_x000D_
    "power_hp": "0.50 hp",_x000D_
    "power_kw": "0.37 kW",_x000D_
    "phase": "1ph 120V",_x000D_
    "fieldbus": "Standard I/O",_x000D_
    "module": "LCD Keypad module",_x000D_
    "stock": 3_x000D_
  },_x000D_
  {_x000D_
    "material_id": "I51AP137A00001K00S",_x000D_
    "type_code": "0.50 hp",_x000D_
    "power_hp": "0.37 kW",_x000D_
    "power_kw": "1ph 120V",_x000D_
    "phase": "Standard I/O",_x000D_
    "fieldbus": "LCD Keypad module",_x000D_
    "module": 3_x000D_
  },_x000D_
  {_x000D_
    "material_id": "0.50 hp",_x000D_
    "type_code": "0.37 kW",_x000D_
    "power_hp": "1ph 120V",_x000D_
    "power_kw": "Standard I/O",_x000D_
    "phase": "LCD Keypad module",_x000D_
    "fieldbus": 3_x000D_
  },_x000D_
  {_x000D_
    "material_id": "0.37 kW",_x000D_
    "type_code": "1ph 120V",_x000D_
    "power_hp": "Standard I/O",_x000D_
    "power_kw": "LCD Keypad module",_x000D_
    "phase": 3_x000D_
  },_x000D_
  {_x000D_
    "material_id": "1ph 120V",_x000D_
    "type_code": "Standard I/O",_x000D_
    "power_hp": "LCD Keypad module",_x000D_
    "power_kw": 3_x000D_
  },_x000D_
  {_x000D_
    "material_id": "Standard I/O",_x000D_
    "type_code": "LCD Keypad module",_x000D_
    "power_hp": 3_x000D_
  },_x000D_
  {_x000D_
    "material_id": "LCD Keypad module",_x000D_
    "type_code": 3_x000D_
  },_x000D_
  {_x000D_
    "material_id": 3_x000D_
  },_x000D_
  {_x000D_
    "material_id": "16559493",_x000D_
    "type_code": "I51AP137A00001K02S",_x000D_
    "power_hp": "0.50 hp",_x000D_
    "power_kw": "0.37 kW",_x000D_
    "phase": "1ph 120V",_x000D_
    "fieldbus": "CANopen",_x000D_
    "module": "LCD Keypad module",_x000D_
    "stock": 24_x000D_
  },_x000D_
  {_x000D_
    "material_id": "I51AP137A00001K02S",_x000D_
    "type_code": "0.50 hp",_x000D_
    "power_hp": "0.37 kW",_x000D_
    "power_kw": "1ph 120V",_x000D_
    "phase": "CANopen",_x000D_
    "fieldbus": "LCD Keypad module",_x000D_
    "module": 24_x000D_
  },_x000D_
  {_x000D_
    "material_id": "0.50 hp",_x000D_
    "type_code": "0.37 kW",_x000D_
    "power_hp": "1ph 120V",_x000D_
    "power_kw": "CANopen",_x000D_
    "phase": "LCD Keypad module",_x000D_
    "fieldbus": 24_x000D_
  },_x000D_
  {_x000D_
    "material_id": "0.37 kW",_x000D_
    "type_code": "1ph 120V",_x000D_
    "power_hp": "CANopen",_x000D_
    "power_kw": "LCD Keypad module",_x000D_
    "phase": 24_x000D_
  },_x000D_
  {_x000D_
    "material_id": "1ph 120V",_x000D_
    "type_code": "CANopen",_x000D_
    "power_hp": "LCD Keypad module",_x000D_
    "power_kw": 24_x000D_
  },_x000D_
  {_x000D_
    "material_id": "CANopen",_x000D_
    "type_code": "LCD Keypad module",_x000D_
    "power_hp": 24_x000D_
  },_x000D_
  {_x000D_
    "material_id": "LCD Keypad module",_x000D_
    "type_code": 24_x000D_
  },_x000D_
  {_x000D_
    "material_id": 24_x000D_
  },_x000D_
  {_x000D_
    "material_id": "16559494",_x000D_
    "type_code": "I51AP137A00001K03S",_x000D_
    "power_hp": "0.50 hp",_x000D_
    "power_kw": "0.37 kW",_x000D_
    "phase": "1ph 120V",_x000D_
    "fieldbus": "Modbus RTU",_x000D_
    "module": "LCD Keypad module",_x000D_
    "stock": 25_x000D_
  },_x000D_
  {_x000D_
    "material_id": "I51AP137A00001K03S",_x000D_
    "type_code": "0.50 hp",_x000D_
    "power_hp": "0.37 kW",_x000D_
    "power_kw": "1ph 120V",_x000D_
    "phase": "Modbus RTU",_x000D_
    "fieldbus": "LCD Keypad module",_x000D_
    "module": 25_x000D_
  },_x000D_
  {_x000D_
    "material_id": "0.50 hp",_x000D_
    "type_code": "0.37 kW",_x000D_
    "power_hp": "1ph 120V",_x000D_
    "power_kw": "Modbus RTU",_x000D_
    "phase": "LCD Keypad module",_x000D_
    "fieldbus": 25_x000D_
  },_x000D_
  {_x000D_
    "material_id": "0.37 kW",_x000D_
    "type_code": "1ph 120V",_x000D_
    "power_hp": "Modbus RTU",_x000D_
    "power_kw": "LCD Keypad module",_x000D_
    "phase": 25_x000D_
  },_x000D_
  {_x000D_
    "material_id": "1ph 120V",_x000D_
    "type_code": "Modbus RTU",_x000D_
    "power_hp": "LCD Keypad module",_x000D_
    "power_kw": 25_x000D_
  },_x000D_
  {_x000D_
    "material_id": "Modbus RTU",_x000D_
    "type_code": "LCD Keypad module",_x000D_
    "power_hp": 25_x000D_
  },_x000D_
  {_x000D_
    "material_id": "LCD Keypad module",_x000D_
    "type_code": 25_x000D_
  },_x000D_
  {_x000D_
    "material_id": 25_x000D_
  },_x000D_
  {_x000D_
    "material_id": "16559281",_x000D_
    "type_code": "I51AP137A00001U00S",_x000D_
    "power_hp": "0.50 hp",_x000D_
    "power_kw": "0.37 kW",_x000D_
    "phase": "1ph 120V",_x000D_
    "fieldbus": "Standard I/O",_x000D_
    "module": "USB module",_x000D_
    "stock": 10_x000D_
  },_x000D_
  {_x000D_
    "material_id": "I51AP137A00001U00S",_x000D_
    "type_code": "0.50 hp",_x000D_
    "power_hp": "0.37 kW",_x000D_
    "power_kw": "1ph 120V",_x000D_
    "phase": "Standard I/O",_x000D_
    "fieldbus": "USB module",_x000D_
    "module": 10_x000D_
  },_x000D_
  {_x000D_
    "material_id": "0.50 hp",_x000D_
    "type_code": "0.37 kW",_x000D_
    "power_hp": "1ph 120V",_x000D_
    "power_kw": "Standard I/O",_x000D_
    "phase": "USB module",_x000D_
    "fieldbus": 10_x000D_
  },_x000D_
  {_x000D_
    "material_id": "0.37 kW",_x000D_
    "type_code": "1ph 120V",_x000D_
    "power_hp": "Standard I/O",_x000D_
    "power_kw": "USB module",_x000D_
    "phase": 10_x000D_
  },_x000D_
  {_x000D_
    "material_id": "1ph 120V",_x000D_
    "type_code": "Standard I/O",_x000D_
    "power_hp": "USB module",_x000D_
    "power_kw": 10_x000D_
  },_x000D_
  {_x000D_
    "material_id": "Standard I/O",_x000D_
    "type_code": "USB module",_x000D_
    "power_hp": 10_x000D_
  },_x000D_
  {_x000D_
    "material_id": "USB module",_x000D_
    "type_code": 10_x000D_
  },_x000D_
  {_x000D_
    "material_id": 10_x000D_
  },_x000D_
  {_x000D_
    "material_id": "16559280",_x000D_
    "type_code": "I51AP137A00001U02S",_x000D_
    "power_hp": "0.50 hp",_x000D_
    "power_kw": "0.37 kW",_x000D_
    "phase": "1ph 120V",_x000D_
    "fieldbus": "CANopen",_x000D_
    "module": "USB module",_x000D_
    "stock": 9_x000D_
  },_x000D_
  {_x000D_
    "material_id": "I51AP137A00001U02S",_x000D_
    "type_code": "0.50 hp",_x000D_
    "power_hp": "0.37 kW",_x000D_
    "power_kw": "1ph 120V",_x000D_
    "phase": "CANopen",_x000D_
    "fieldbus": "USB module",_x000D_
    "module": 9_x000D_
  },_x000D_
  {_x000D_
    "material_id": "0.50 hp",_x000D_
    "type_code": "0.37 kW",_x000D_
    "power_hp": "1ph 120V",_x000D_
    "power_kw": "CANopen",_x000D_
    "phase": "USB module",_x000D_
    "fieldbus": 9_x000D_
  },_x000D_
  {_x000D_
    "material_id": "0.37 kW",_x000D_
    "type_code": "1ph 120V",_x000D_
    "power_hp": "CANopen",_x000D_
    "power_kw": "USB module",_x000D_
    "phase": 9_x000D_
  },_x000D_
  {_x000D_
    "material_id": "1ph 120V",_x000D_
    "type_code": "CANopen",_x000D_
    "power_hp": "USB module",_x000D_
    "power_kw": 9_x000D_
  },_x000D_
  {_x000D_
    "material_id": "CANopen",_x000D_
    "type_code": "USB module",_x000D_
    "power_hp": 9_x000D_
  },_x000D_
  {_x000D_
    "material_id": "USB module",_x000D_
    "type_code": 9_x000D_
  },_x000D_
  {_x000D_
    "material_id": 9_x000D_
  },_x000D_
  {_x000D_
    "material_id": "16559293",_x000D_
    "type_code": "I51AP137A00001U03S",_x000D_
    "power_hp": "0.50 hp",_x000D_
    "power_kw": "0.37 kW",_x000D_
    "phase": "1ph 120V",_x000D_
    "fieldbus": "Modbus RTU",_x000D_
    "module": "USB module",_x000D_
    "stock": 11_x000D_
  },_x000D_
  {_x000D_
    "material_id": "I51AP137A00001U03S",_x000D_
    "type_code": "0.50 hp",_x000D_
    "power_hp": "0.37 kW",_x000D_
    "power_kw": "1ph 120V",_x000D_
    "phase": "Modbus RTU",_x000D_
    "fieldbus": "USB module",_x000D_
    "module": 11_x000D_
  },_x000D_
  {_x000D_
    "material_id": "0.50 hp",_x000D_
    "type_code": "0.37 kW",_x000D_
    "power_hp": "1ph 120V",_x000D_
    "power_kw": "Modbus RTU",_x000D_
    "phase": "USB module",_x000D_
    "fieldbus": 11_x000D_
  },_x000D_
  {_x000D_
    "material_id": "0.37 kW",_x000D_
    "type_code": "1ph 120V",_x000D_
    "power_hp": "Modbus RTU",_x000D_
    "power_kw": "USB module",_x000D_
    "phase": 11_x000D_
  },_x000D_
  {_x000D_
    "material_id": "1ph 120V",_x000D_
    "type_code": "Modbus RTU",_x000D_
    "power_hp": "USB module",_x000D_
    "power_kw": 11_x000D_
  },_x000D_
  {_x000D_
    "material_id": "Modbus RTU",_x000D_
    "type_code": "USB module",_x000D_
    "power_hp": 11_x000D_
  },_x000D_
  {_x000D_
    "material_id": "USB module",_x000D_
    "type_code": 11_x000D_
  },_x000D_
  {_x000D_
    "material_id": 11_x000D_
  },_x000D_
  {_x000D_
    "material_id": "16559354",_x000D_
    "type_code": "I51AP137A00001W00S",_x000D_
    "power_hp": "0.50 hp",_x000D_
    "power_kw": "0.37 kW",_x000D_
    "phase": "1ph 120V",_x000D_
    "fieldbus": "Standard I/O",_x000D_
    "module": "WLAN module",_x000D_
    "stock": 16_x000D_
  },_x000D_
  {_x000D_
    "material_id": "I51AP137A00001W00S",_x000D_
    "type_code": "0.50 hp",_x000D_
    "power_hp": "0.37 kW",_x000D_
    "power_kw": "1ph 120V",_x000D_
    "phase": "Standard I/O",_x000D_
    "fieldbus": "WLAN module",_x000D_
    "module": 16_x000D_
  },_x000D_
  {_x000D_
    "material_id": "0.50 hp",_x000D_
    "type_code": "0.37 kW",_x000D_
    "power_hp": "1ph 120V",_x000D_
    "power_kw": "Standard I/O",_x000D_
    "phase": "WLAN module",_x000D_
    "fieldbus": 16_x000D_
  },_x000D_
  {_x000D_
    "material_id": "0.37 kW",_x000D_
    "type_code": "1ph 120V",_x000D_
    "power_hp": "Standard I/O",_x000D_
    "power_kw": "WLAN module",_x000D_
    "phase": 16_x000D_
  },_x000D_
  {_x000D_
    "material_id": "1ph 120V",_x000D_
    "type_code": "Standard I/O",_x000D_
    "power_hp": "WLAN module",_x000D_
    "power_kw": 16_x000D_
  },_x000D_
  {_x000D_
    "material_id": "Standard I/O",_x000D_
    "type_code": "WLAN module",_x000D_
    "power_hp": 16_x000D_
  },_x000D_
  {_x000D_
    "material_id": "WLAN module",_x000D_
    "type_code": 16_x000D_
  },_x000D_
  {_x000D_
    "material_id": 16_x000D_
  },_x000D_
  {_x000D_
    "material_id": "16559353",_x000D_
    "type_code": "I51AP137A00001W02S",_x000D_
    "power_hp": "0.50 hp",_x000D_
    "power_kw": "0.37 kW",_x000D_
    "phase": "1ph 120V",_x000D_
    "fieldbus": "CANopen",_x000D_
    "module": "WLAN module",_x000D_
    "stock": 15_x000D_
  },_x000D_
  {_x000D_
    "material_id": "I51AP137A00001W02S",_x000D_
    "type_code": "0.50 hp",_x000D_
    "power_hp": "0.37 kW",_x000D_
    "power_kw": "1ph 120V",_x000D_
    "phase": "CANopen",_x000D_
    "fieldbus": "WLAN module",_x000D_
    "module": 15_x000D_
  },_x000D_
  {_x000D_
    "material_id": "0.50 hp",_x000D_
    "type_code": "0.37 kW",_x000D_
    "power_hp": "1ph 120V",_x000D_
    "power_kw": "CANopen",_x000D_
    "phase": "WLAN module",_x000D_
    "fieldbus": 15_x000D_
  },_x000D_
  {_x000D_
    "material_id": "0.37 kW",_x000D_
    "type_code": "1ph 120V",_x000D_
    "power_hp": "CANopen",_x000D_
    "power_kw": "WLAN module",_x000D_
    "phase": 15_x000D_
  },_x000D_
  {_x000D_
    "material_id": "1ph 120V",_x000D_
    "type_code": "CANopen",_x000D_
    "power_hp": "WLAN module",_x000D_
    "power_kw": 15_x000D_
  },_x000D_
  {_x000D_
    "material_id": "CANopen",_x000D_
    "type_code": "WLAN module",_x000D_
    "power_hp": 15_x000D_
  },_x000D_
  {_x000D_
    "material_id": "WLAN module",_x000D_
    "type_code": 15_x000D_
  },_x000D_
  {_x000D_
    "material_id": 15_x000D_
  },_x000D_
  {_x000D_
    "material_id": "16559356",_x000D_
    "type_code": "I51AP137A00001W03S",_x000D_
    "power_hp": "0.50 hp",_x000D_
    "power_kw": "0.37 kW",_x000D_
    "phase": "1ph 120V",_x000D_
    "fieldbus": "Modbus RTU",_x000D_
    "module": "WLAN module",_x000D_
    "stock": 17_x000D_
  },_x000D_
  {_x000D_
    "material_id": "I51AP137A00001W03S",_x000D_
    "type_code": "0.50 hp",_x000D_
    "power_hp": "0.37 kW",_x000D_
    "power_kw": "1ph 120V",_x000D_
    "phase": "Modbus RTU",_x000D_
    "fieldbus": "WLAN module",_x000D_
    "module": 17_x000D_
  },_x000D_
  {_x000D_
    "material_id": "0.50 hp",_x000D_
    "type_code": "0.37 kW",_x000D_
    "power_hp": "1ph 120V",_x000D_
    "power_kw": "Modbus RTU",_x000D_
    "phase": "WLAN module",_x000D_
    "fieldbus": 17_x000D_
  },_x000D_
  {_x000D_
    "material_id": "0.37 kW",_x000D_
    "type_code": "1ph 120V",_x000D_
    "power_hp": "Modbus RTU",_x000D_
    "power_kw": "WLAN module",_x000D_
    "phase": 17_x000D_
  },_x000D_
  {_x000D_
    "material_id": "1ph 120V",_x000D_
    "type_code": "Modbus RTU",_x000D_
    "power_hp": "WLAN module",_x000D_
    "power_kw": 17_x000D_
  },_x000D_
  {_x000D_
    "material_id": "Modbus RTU",_x000D_
    "type_code": "WLAN module",_x000D_
    "power_hp": 17_x000D_
  },_x000D_
  {_x000D_
    "material_id": "WLAN module",_x000D_
    "type_code": 17_x000D_
  },_x000D_
  {_x000D_
    "material_id": 17_x000D_
  },_x000D_
  {_x000D_
    "material_id": "16559477",_x000D_
    "type_code": "I51AP137D00001000S",_x000D_
    "power_hp": "0.50 hp",_x000D_
    "power_kw": "0.37 kW",_x000D_
    "phase": "1/3ph 230V",_x000D_
    "fieldbus": "Standard I/O",_x000D_
    "module": "without diagnostic module",_x000D_
    "stock": 22_x000D_
  },_x000D_
  {_x000D_
    "material_id": "I51AP137D00001000S",_x000D_
    "type_code": "0.50 hp",_x000D_
    "power_hp": "0.37 kW",_x000D_
    "power_kw": "1/3ph 230V",_x000D_
    "phase": "Standard I/O",_x000D_
    "fieldbus": "without diagnostic module",_x000D_
    "module": 22_x000D_
  },_x000D_
  {_x000D_
    "material_id": "0.50 hp",_x000D_
    "type_code": "0.37 kW",_x000D_
    "power_hp": "1/3ph 230V",_x000D_
    "power_kw": "Standard I/O",_x000D_
    "phase": "without diagnostic module",_x000D_
    "fieldbus": 22_x000D_
  },_x000D_
  {_x000D_
    "material_id": "0.37 kW",_x000D_
    "type_code": "1/3ph 230V",_x000D_
    "power_hp": "Standard I/O",_x000D_
    "power_kw": "without diagnostic module",_x000D_
    "phase": 22_x000D_
  },_x000D_
  {_x000D_
    "material_id": "1/3ph 230V",_x000D_
    "type_code": "Standard I/O",_x000D_
    "power_hp": "without diagnostic module",_x000D_
    "power_kw": 22_x000D_
  },_x000D_
  {_x000D_
    "material_id": "Standard I/O",_x000D_
    "type_code": "without diagnostic module",_x000D_
    "power_hp": 22_x000D_
  },_x000D_
  {_x000D_
    "material_id": "without diagnostic module",_x000D_
    "type_code": 22_x000D_
  },_x000D_
  {_x000D_
    "material_id": 22_x000D_
  },_x000D_
  {_x000D_
    "material_id": "16559476",_x000D_
    "type_code": "I51AP137D00001002S",_x000D_
    "power_hp": "0.50 hp",_x000D_
    "power_kw": "0.37 kW",_x000D_
    "phase": "1/3ph 230V",_x000D_
    "fieldbus": "CANopen",_x000D_
    "module": "without diagnostic module",_x000D_
    "stock": 21_x000D_
  },_x000D_
  {_x000D_
    "material_id": "I51AP137D00001002S",_x000D_
    "type_code": "0.50 hp",_x000D_
    "power_hp": "0.37 kW",_x000D_
    "power_kw": "1/3ph 230V",_x000D_
    "phase": "CANopen",_x000D_
    "fieldbus": "without diagnostic module",_x000D_
    "module": 21_x000D_
  },_x000D_
  {_x000D_
    "material_id": "0.50 hp",_x000D_
    "type_code": "0.37 kW",_x000D_
    "power_hp": "1/3ph 230V",_x000D_
    "power_kw": "CANopen",_x000D_
    "phase": "without diagnostic module",_x000D_
    "fieldbus": 21_x000D_
  },_x000D_
  {_x000D_
    "material_id": "0.37 kW",_x000D_
    "type_code": "1/3ph 230V",_x000D_
    "power_hp": "CANopen",_x000D_
    "power_kw": "without diagnostic module",_x000D_
    "phase": 21_x000D_
  },_x000D_
  {_x000D_
    "material_id": "1/3ph 230V",_x000D_
    "type_code": "CANopen",_x000D_
    "power_hp": "without diagnostic module",_x000D_
    "power_kw": 21_x000D_
  },_x000D_
  {_x000D_
    "material_id": "CANopen",_x000D_
    "type_code": "without diagnostic module",_x000D_
    "power_hp": 21_x000D_
  },_x000D_
  {_x000D_
    "material_id": "without diagnostic module",_x000D_
    "type_code": 21_x000D_
  },_x000D_
  {_x000D_
    "material_id": 21_x000D_
  },_x000D_
  {_x000D_
    "material_id": "16559478",_x000D_
    "type_code": "I51AP137D00001003S",_x000D_
    "power_hp": "0.50 hp",_x000D_
    "power_kw": "0.37 kW",_x000D_
    "phase": "1/3ph 230V",_x000D_
    "fieldbus": "Modbus RTU",_x000D_
    "module": "without diagnostic module",_x000D_
    "stock": 23_x000D_
  },_x000D_
  {_x000D_
    "material_id": "I51AP137D00001003S",_x000D_
    "type_code": "0.50 hp",_x000D_
    "power_hp": "0.37 kW",_x000D_
    "power_kw": "1/3ph 230V",_x000D_
    "phase": "Modbus RTU",_x000D_
    "fieldbus": "without diagnostic module",_x000D_
    "module": 23_x000D_
  },_x000D_
  {_x000D_
    "material_id": "0.50 hp",_x000D_
    "type_code": "0.37 kW",_x000D_
    "power_hp": "1/3ph 230V",_x000D_
    "power_kw": "Modbus RTU",_x000D_
    "phase": "without diagnostic module",_x000D_
    "fieldbus": 23_x000D_
  },_x000D_
  {_x000D_
    "material_id": "0.37 kW",_x000D_
    "type_code": "1/3ph 230V",_x000D_
    "power_hp": "Modbus RTU",_x000D_
    "power_kw": "without diagnostic module",_x000D_
    "phase": 23_x000D_
  },_x000D_
  {_x000D_
    "material_id": "1/3ph 230V",_x000D_
    "type_code": "Modbus RTU",_x000D_
    "power_hp": "without diagnostic module",_x000D_
    "power_kw": 23_x000D_
  },_x000D_
  {_x000D_
    "material_id": "Modbus RTU",_x000D_
    "type_code": "without diagnostic module",_x000D_
    "power_hp": 23_x000D_
  },_x000D_
  {_x000D_
    "material_id": "without diagnostic module",_x000D_
    "type_code": 23_x000D_
  },_x000D_
  {_x000D_
    "material_id": 23_x000D_
  },_x000D_
  {_x000D_
    "material_id": "16545777",_x000D_
    "type_code": "I51AP137D00001K00S",_x000D_
    "power_hp": "0.50 hp",_x000D_
    "power_kw": "0.37 kW",_x000D_
    "phase": "1/3ph 230V",_x000D_
    "fieldbus": "Standard I/O",_x000D_
    "module": "LCD Keypad module",_x000D_
    "stock": 4_x000D_
  },_x000D_
  {_x000D_
    "material_id": "I51AP137D00001K00S",_x000D_
    "type_code": "0.50 hp",_x000D_
    "power_hp": "0.37 kW",_x000D_
    "power_kw": "1/3ph 230V",_x000D_
    "phase": "Standard I/O",_x000D_
    "fieldbus": "LCD Keypad module",_x000D_
    "module": 4_x000D_
  },_x000D_
  {_x000D_
    "material_id": "0.50 hp",_x000D_
    "type_code": "0.37 kW",_x000D_
    "power_hp": "1/3ph 230V",_x000D_
    "power_kw": "Standard I/O",_x000D_
    "phase": "LCD Keypad module",_x000D_
    "fieldbus": 4_x000D_
  },_x000D_
  {_x000D_
    "material_id": "0.37 kW",_x000D_
    "type_code": "1/3ph 230V",_x000D_
    "power_hp": "Standard I/O",_x000D_
    "power_kw": "LCD Keypad module",_x000D_
    "phase": 4_x000D_
  },_x000D_
  {_x000D_
    "material_id": "1/3ph 230V",_x000D_
    "type_code": "Standard I/O",_x000D_
    "power_hp": "LCD Keypad module",_x000D_
    "power_kw": 4_x000D_
  },_x000D_
  {_x000D_
    "material_id": "Standard I/O",_x000D_
    "type_code": "LCD Keypad module",_x000D_
    "power_hp": 4_x000D_
  },_x000D_
  {_x000D_
    "material_id": "LCD Keypad module",_x000D_
    "type_code": 4_x000D_
  },_x000D_
  {_x000D_
    "material_id": 4_x000D_
  },_x000D_
  {_x000D_
    "material_id": "16559531",_x000D_
    "type_code": "I51AP137D00001K02S",_x000D_
    "power_hp": "0.50 hp",_x000D_
    "power_kw": "0.37 kW",_x000D_
    "phase": "1/3ph 230V",_x000D_
    "fieldbus": "CANopen",_x000D_
    "module": "LCD Keypad module",_x000D_
    "stock": 26_x000D_
  },_x000D_
  {_x000D_
    "material_id": "I51AP137D00001K02S",_x000D_
    "type_code": "0.50 hp",_x000D_
    "power_hp": "0.37 kW",_x000D_
    "power_kw": "1/3ph 230V",_x000D_
    "phase": "CANopen",_x000D_
    "fieldbus": "LCD Keypad module",_x000D_
    "module": 26_x000D_
  },_x000D_
  {_x000D_
    "material_id": "0.50 hp",_x000D_
    "type_code": "0.37 kW",_x000D_
    "power_hp": "1/3ph 230V",_x000D_
    "power_kw": "CANopen",_x000D_
    "phase": "LCD Keypad module",_x000D_
    "fieldbus": 26_x000D_
  },_x000D_
  {_x000D_
    "material_id": "0.37 kW",_x000D_
    "type_code": "1/3ph 230V",_x000D_
    "power_hp": "CANopen",_x000D_
    "power_kw": "LCD Keypad module",_x000D_
    "phase": 26_x000D_
  },_x000D_
  {_x000D_
    "material_id": "1/3ph 230V",_x000D_
    "type_code": "CANopen",_x000D_
    "power_hp": "LCD Keypad module",_x000D_
    "power_kw": 26_x000D_
  },_x000D_
  {_x000D_
    "material_id": "CANopen",_x000D_
    "type_code": "LCD Keypad module",_x000D_
    "power_hp": 26_x000D_
  },_x000D_
  {_x000D_
    "material_id": "LCD Keypad module",_x000D_
    "type_code": 26_x000D_
  },_x000D_
  {_x000D_
    "material_id": 26_x000D_
  },_x000D_
  {_x000D_
    "material_id": "16559265",_x000D_
    "type_code": "I51AP137D00001K03S",_x000D_
    "power_hp": "0.50 hp",_x000D_
    "power_kw": "0.37 kW",_x000D_
    "phase": "1/3ph 230V",_x000D_
    "fieldbus": "Modbus RTU",_x000D_
    "module": "LCD Keypad module",_x000D_
    "stock": 8_x000D_
  },_x000D_
  {_x000D_
    "material_id": "I51AP137D00001K03S",_x000D_
    "type_code": "0.50 hp",_x000D_
    "power_hp": "0.37 kW",_x000D_
    "power_kw": "1/3ph 230V",_x000D_
    "phase": "Modbus RTU",_x000D_
    "fieldbus": "LCD Keypad module",_x000D_
    "module": 8_x000D_
  },_x000D_
  {_x000D_
    "material_id": "0.50 hp",_x000D_
    "type_code": "0.37 kW",_x000D_
    "power_hp": "1/3ph 230V",_x000D_
    "power_kw": "Modbus RTU",_x000D_
    "phase": "LCD Keypad module",_x000D_
    "fieldbus": 8_x000D_
  },_x000D_
  {_x000D_
    "material_id": "0.37 kW",_x000D_
    "type_code": "1/3ph 230V",_x000D_
    "power_hp": "Modbus RTU",_x000D_
    "power_kw": "LCD Keypad module",_x000D_
    "phase": 8_x000D_
  },_x000D_
  {_x000D_
    "material_id": "1/3ph 230V",_x000D_
    "type_code": "Modbus RTU",_x000D_
    "power_hp": "LCD Keypad module",_x000D_
    "power_kw": 8_x000D_
  },_x000D_
  {_x000D_
    "material_id": "Modbus RTU",_x000D_
    "type_code": "LCD Keypad module",_x000D_
    "power_hp": 8_x000D_
  },_x000D_
  {_x000D_
    "material_id": "LCD Keypad module",_x000D_
    "type_code": 8_x000D_
  },_x000D_
  {_x000D_
    "material_id": 8_x000D_
  },_x000D_
  {_x000D_
    "material_id": "16559332",_x000D_
    "type_code": "I51AP137D00001U00S",_x000D_
    "power_hp": "0.50 hp",_x000D_
    "power_kw": "0.37 kW",_x000D_
    "phase": "1/3ph 230V",_x000D_
    "fieldbus": "Standard I/O",_x000D_
    "module": "USB module",_x000D_
    "stock": 13_x000D_
  },_x000D_
  {_x000D_
    "material_id": "I51AP137D00001U00S",_x000D_
    "type_code": "0.50 hp",_x000D_
    "power_hp": "0.37 kW",_x000D_
    "power_kw": "1/3ph 230V",_x000D_
    "phase": "Standard I/O",_x000D_
    "fieldbus": "USB module",_x000D_
    "module": 13_x000D_
  },_x000D_
  {_x000D_
    "material_id": "0.50 hp",_x000D_
    "type_code": "0.37 kW",_x000D_
    "power_hp": "1/3ph 230V",_x000D_
    "power_kw": "Standard I/O",_x000D_
    "phase": "USB module",_x000D_
    "fieldbus": 13_x000D_
  },_x000D_
  {_x000D_
    "material_id": "0.37 kW",_x000D_
    "type_code": "1/3ph 230V",_x000D_
    "power_hp": "Standard I/O",_x000D_
    "power_kw": "USB module",_x000D_
    "phase": 13_x000D_
  },_x000D_
  {_x000D_
    "material_id": "1/3ph 230V",_x000D_
    "type_code": "Standard I/O",_x000D_
    "power_hp": "USB module",_x000D_
    "power_kw": 13_x000D_
  },_x000D_
  {_x000D_
    "material_id": "Standard I/O",_x000D_
    "type_code": "USB module",_x000D_
    "power_hp": 13_x000D_
  },_x000D_
  {_x000D_
    "material_id": "USB module",_x000D_
    "type_code": 13_x000D_
  },_x000D_
  {_x000D_
    "material_id": 13_x000D_
  },_x000D_
  {_x000D_
    "material_id": "16559331",_x000D_
    "type_code": "I51AP137D00001U02S",_x000D_
    "power_hp": "0.50 hp",_x000D_
    "power_kw": "0.37 kW",_x000D_
    "phase": "1/3ph 230V",_x000D_
    "fieldbus": "CANopen",_x000D_
    "module": "USB module",_x000D_
    "stock": 12_x000D_
  },_x000D_
  {_x000D_
    "material_id": "I51AP137D00001U02S",_x000D_
    "type_code": "0.50 hp",_x000D_
    "power_hp": "0.37 kW",_x000D_
    "power_kw": "1/3ph 230V",_x000D_
    "phase": "CANopen",_x000D_
    "fieldbus": "USB module",_x000D_
    "module": 12_x000D_
  },_x000D_
  {_x000D_
    "material_id": "0.50 hp",_x000D_
    "type_code": "0.37 kW",_x000D_
    "power_hp": "1/3ph 230V",_x000D_
    "power_kw": "CANopen",_x000D_
    "phase": "USB module",_x000D_
    "fieldbus": 12_x000D_
  },_x000D_
  {_x000D_
    "material_id": "0.37 kW",_x000D_
    "type_code": "1/3ph 230V",_x000D_
    "power_hp": "CANopen",_x000D_
    "power_kw": "USB module",_x000D_
    "phase": 12_x000D_
  },_x000D_
  {_x000D_
    "material_id": "1/3ph 230V",_x000D_
    "type_code": "CANopen",_x000D_
    "power_hp": "USB module",_x000D_
    "power_kw": 12_x000D_
  },_x000D_
  {_x000D_
    "material_id": "CANopen",_x000D_
    "type_code": "USB module",_x000D_
    "power_hp": 12_x000D_
  },_x000D_
  {_x000D_
    "material_id": "USB module",_x000D_
    "type_code": 12_x000D_
  },_x000D_
  {_x000D_
    "material_id": 12_x000D_
  },_x000D_
  {_x000D_
    "material_id": "16559333",_x000D_
    "type_code": "I51AP137D00001U03S",_x000D_
    "power_hp": "0.50 hp",_x000D_
    "power_kw": "0.37 kW",_x000D_
    "phase": "1/3ph 230V",_x000D_
    "fieldbus": "Modbus RTU",_x000D_
    "module": "USB module",_x000D_
    "stock": 14_x000D_
  },_x000D_
  {_x000D_
    "material_id": "I51AP137D00001U03S",_x000D_
    "type_code": "0.50 hp",_x000D_
    "power_hp": "0.37 kW",_x000D_
    "power_kw": "1/3ph 230V",_x000D_
    "phase": "Modbus RTU",_x000D_
    "fieldbus": "USB module",_x000D_
    "module": 14_x000D_
  },_x000D_
  {_x000D_
    "material_id": "0.50 hp",_x000D_
    "type_code": "0.37 kW",_x000D_
    "power_hp": "1/3ph 230V",_x000D_
    "power_kw": "Modbus RTU",_x000D_
    "phase": "USB module",_x000D_
    "fieldbus": 14_x000D_
  },_x000D_
  {_x000D_
    "material_id": "0.37 kW",_x000D_
    "type_code": "1/3ph 230V",_x000D_
    "power_hp": "Modbus RTU",_x000D_
    "power_kw": "USB module",_x000D_
    "phase": 14_x000D_
  },_x000D_
  {_x000D_
    "material_id": "1/3ph 230V",_x000D_
    "type_code": "Modbus RTU",_x000D_
    "power_hp": "USB module",_x000D_
    "power_kw": 14_x000D_
  },_x000D_
  {_x000D_
    "material_id": "Modbus RTU",_x000D_
    "type_code": "USB module",_x000D_
    "power_hp": 14_x000D_
  },_x000D_
  {_x000D_
    "material_id": "USB module",_x000D_
    "type_code": 14_x000D_
  },_x000D_
  {_x000D_
    "material_id": 14_x000D_
  },_x000D_
  {_x000D_
    "material_id": "16559432",_x000D_
    "type_code": "I51AP137D00001W00S",_x000D_
    "power_hp": "0.50 hp",_x000D_
    "power_kw": "0.37 kW",_x000D_
    "phase": "1/3ph 230V",_x000D_
    "fieldbus": "Standard I/O",_x000D_
    "module": "WLAN module",_x000D_
    "stock": 19_x000D_
  },_x000D_
  {_x000D_
    "material_id": "I51AP137D00001W00S",_x000D_
    "type_code": "0.50 hp",_x000D_
    "power_hp": "0.37 kW",_x000D_
    "power_kw": "1/3ph 230V",_x000D_
    "phase": "Standard I/O",_x000D_
    "fieldbus": "WLAN module",_x000D_
    "module": 19_x000D_
  },_x000D_
  {_x000D_
    "material_id": "0.50 hp",_x000D_
    "type_code": "0.37 kW",_x000D_
    "power_hp": "1/3ph 230V",_x000D_
    "power_kw": "Standard I/O",_x000D_
    "phase": "WLAN module",_x000D_
    "fieldbus": 19_x000D_
  },_x000D_
  {_x000D_
    "material_id": "0.37 kW",_x000D_
    "type_code": "1/3ph 230V",_x000D_
    "power_hp": "Standard I/O",_x000D_
    "power_kw": "WLAN module",_x000D_
    "phase": 19_x000D_
  },_x000D_
  {_x000D_
    "material_id": "1/3ph 230V",_x000D_
    "type_code": "Standard I/O",_x000D_
    "power_hp": "WLAN module",_x000D_
    "power_kw": 19_x000D_
  },_x000D_
  {_x000D_
    "material_id": "Standard I/O",_x000D_
    "type_code": "WLAN module",_x000D_
    "power_hp": 19_x000D_
  },_x000D_
  {_x000D_
    "material_id": "WLAN module",_x000D_
    "type_code": 19_x000D_
  },_x000D_
  {_x000D_
    "material_id": 19_x000D_
  },_x000D_
  {_x000D_
    "material_id": "16559431",_x000D_
    "type_code": "I51AP137D00001W02S",_x000D_
    "power_hp": "0.50 hp",_x000D_
    "power_kw": "0.37 kW",_x000D_
    "phase": "1/3ph 230V",_x000D_
    "fieldbus": "CANopen",_x000D_
    "module": "WLAN module",_x000D_
    "stock": 18_x000D_
  },_x000D_
  {_x000D_
    "material_id": "I51AP137D00001W02S",_x000D_
    "type_code": "0.50 hp",_x000D_
    "power_hp": "0.37 kW",_x000D_
    "power_kw": "1/3ph 230V",_x000D_
    "phase": "CANopen",_x000D_
    "fieldbus": "WLAN module",_x000D_
    "module": 18_x000D_
  },_x000D_
  {_x000D_
    "material_id": "0.50 hp",_x000D_
    "type_code": "0.37 kW",_x000D_
    "power_hp": "1/3ph 230V",_x000D_
    "power_kw": "CANopen",_x000D_
    "phase": "WLAN module",_x000D_
    "fieldbus": 18_x000D_
  },_x000D_
  {_x000D_
    "material_id": "0.37 kW",_x000D_
    "type_code": "1/3ph 230V",_x000D_
    "power_hp": "CANopen",_x000D_
    "power_kw": "WLAN module",_x000D_
    "phase": 18_x000D_
  },_x000D_
  {_x000D_
    "material_id": "1/3ph 230V",_x000D_
    "type_code": "CANopen",_x000D_
    "power_hp": "WLAN module",_x000D_
    "power_kw": 18_x000D_
  },_x000D_
  {_x000D_
    "material_id": "CANopen",_x000D_
    "type_code": "WLAN module",_x000D_
    "power_hp": 18_x000D_
  },_x000D_
  {_x000D_
    "material_id": "WLAN module",_x000D_
    "type_code": 18_x000D_
  },_x000D_
  {_x000D_
    "material_id": 18_x000D_
  },_x000D_
  {_x000D_
    "material_id": "16559434",_x000D_
    "type_code": "I51AP137D00001W03S",_x000D_
    "power_hp": "0.50 hp",_x000D_
    "power_kw": "0.37 kW",_x000D_
    "phase": "1/3ph 230V",_x000D_
    "fieldbus": "Modbus RTU",_x000D_
    "module": "WLAN module",_x000D_
    "stock": 20_x000D_
  },_x000D_
  {_x000D_
    "material_id": "I51AP137D00001W03S",_x000D_
    "type_code": "0.50 hp",_x000D_
    "power_hp": "0.37 kW",_x000D_
    "power_kw": "1/3ph 230V",_x000D_
    "phase": "Modbus RTU",_x000D_
    "fieldbus": "WLAN module",_x000D_
    "module": 20_x000D_
  },_x000D_
  {_x000D_
    "material_id": "0.50 hp",_x000D_
    "type_code": "0.37 kW",_x000D_
    "power_hp": "1/3ph 230V",_x000D_
    "power_kw": "Modbus RTU",_x000D_
    "phase": "WLAN module",_x000D_
    "fieldbus": 20_x000D_
  },_x000D_
  {_x000D_
    "material_id": "0.37 kW",_x000D_
    "type_code": "1/3ph 230V",_x000D_
    "power_hp": "Modbus RTU",_x000D_
    "power_kw": "WLAN module",_x000D_
    "phase": 20_x000D_
  },_x000D_
  {_x000D_
    "material_id": "1/3ph 230V",_x000D_
    "type_code": "Modbus RTU",_x000D_
    "power_hp": "WLAN module",_x000D_
    "power_kw": 20_x000D_
  },_x000D_
  {_x000D_
    "material_id": "Modbus RTU",_x000D_
    "type_code": "WLAN module",_x000D_
    "power_hp": 20_x000D_
  },_x000D_
  {_x000D_
    "material_id": "WLAN module",_x000D_
    "type_code": 20_x000D_
  },_x000D_
  {_x000D_
    "material_id": 20_x000D_
  },_x000D_
  {_x000D_
    "material_id": "16504265",_x000D_
    "type_code": "I51AP175A00001000S",_x000D_
    "power_hp": "1.0 hp",_x000D_
    "power_kw": "0.75 kW",_x000D_
    "phase": "1ph 120V",_x000D_
    "fieldbus": "Standard I/O",_x000D_
    "module": "without diagnostic module",_x000D_
    "stock": 27_x000D_
  },_x000D_
  {_x000D_
    "material_id": "I51AP175A00001000S",_x000D_
    "type_code": "1.0 hp",_x000D_
    "power_hp": "0.75 kW",_x000D_
    "power_kw": "1ph 120V",_x000D_
    "phase": "Standard I/O",_x000D_
    "fieldbus": "without diagnostic module",_x000D_
    "module": 27_x000D_
  },_x000D_
  {_x000D_
    "material_id": "1.0 hp",_x000D_
    "type_code": "0.75 kW",_x000D_
    "power_hp": "1ph 120V",_x000D_
    "power_kw": "Standard I/O",_x000D_
    "phase": "without diagnostic module",_x000D_
    "fieldbus": 27_x000D_
  },_x000D_
  {_x000D_
    "material_id": "0.75 kW",_x000D_
    "type_code": "1ph 120V",_x000D_
    "power_hp": "Standard I/O",_x000D_
    "power_kw": "without diagnostic module",_x000D_
    "phase": 27_x000D_
  },_x000D_
  {_x000D_
    "material_id": "1ph 120V",_x000D_
    "type_code": "Standard I/O",_x000D_
    "power_hp": "without diagnostic module",_x000D_
    "power_kw": 27_x000D_
  },_x000D_
  {_x000D_
    "material_id": "Standard I/O",_x000D_
    "type_code": "without diagnostic module",_x000D_
    "power_hp": 27_x000D_
  },_x000D_
  {_x000D_
    "material_id": "without diagnostic module",_x000D_
    "type_code": 27_x000D_
  },_x000D_
  {_x000D_
    "material_id": 27_x000D_
  },_x000D_
  {_x000D_
    "material_id": "16559180",_x000D_
    "type_code": "I51AP175A00001002S",_x000D_
    "power_hp": "1.0 hp",_x000D_
    "power_kw": "0.75 kW",_x000D_
    "phase": "1ph 120V",_x000D_
    "fieldbus": "CANopen",_x000D_
    "module": "without diagnostic module",_x000D_
    "stock": 38_x000D_
  },_x000D_
  {_x000D_
    "material_id": "I51AP175A00001002S",_x000D_
    "type_code": "1.0 hp",_x000D_
    "power_hp": "0.75 kW",_x000D_
    "power_kw": "1ph 120V",_x000D_
    "phase": "CANopen",_x000D_
    "fieldbus": "without diagnostic module",_x000D_
    "module": 38_x000D_
  },_x000D_
  {_x000D_
    "material_id": "1.0 hp",_x000D_
    "type_code": "0.75 kW",_x000D_
    "power_hp": "1ph 120V",_x000D_
    "power_kw": "CANopen",_x000D_
    "phase": "without diagnostic module",_x000D_
    "fieldbus": 38_x000D_
  },_x000D_
  {_x000D_
    "material_id": "0.75 kW",_x000D_
    "type_code": "1ph 120V",_x000D_
    "power_hp": "CANopen",_x000D_
    "power_kw": "without diagnostic module",_x000D_
    "phase": 38_x000D_
  },_x000D_
  {_x000D_
    "material_id": "1ph 120V",_x000D_
    "type_code": "CANopen",_x000D_
    "power_hp": "without diagnostic module",_x000D_
    "power_kw": 38_x000D_
  },_x000D_
  {_x000D_
    "material_id": "CANopen",_x000D_
    "type_code": "without diagnostic module",_x000D_
    "power_hp": 38_x000D_
  },_x000D_
  {_x000D_
    "material_id": "without diagnostic module",_x000D_
    "type_code": 38_x000D_
  },_x000D_
  {_x000D_
    "material_id": 38_x000D_
  },_x000D_
  {_x000D_
    "material_id": "16531090",_x000D_
    "type_code": "I51AP175A00001003S",_x000D_
    "power_hp": "1.0 hp",_x000D_
    "power_kw": "0.75 kW",_x000D_
    "phase": "1ph 120V",_x000D_
    "fieldbus": "Modbus RTU",_x000D_
    "module": "without diagnostic module",_x000D_
    "stock": 31_x000D_
  },_x000D_
  {_x000D_
    "material_id": "I51AP175A00001003S",_x000D_
    "type_code": "1.0 hp",_x000D_
    "power_hp": "0.75 kW",_x000D_
    "power_kw": "1ph 120V",_x000D_
    "phase": "Modbus RTU",_x000D_
    "fieldbus": "without diagnostic module",_x000D_
    "module": 31_x000D_
  },_x000D_
  {_x000D_
    "material_id": "1.0 hp",_x000D_
    "type_code": "0.75 kW",_x000D_
    "power_hp": "1ph 120V",_x000D_
    "power_kw": "Modbus RTU",_x000D_
    "phase": "without diagnostic module",_x000D_
    "fieldbus": 31_x000D_
  },_x000D_
  {_x000D_
    "material_id": "0.75 kW",_x000D_
    "type_code": "1ph 120V",_x000D_
    "power_hp": "Modbus RTU",_x000D_
    "power_kw": "without diagnostic module",_x000D_
    "phase": 31_x000D_
  },_x000D_
  {_x000D_
    "material_id": "1ph 120V",_x000D_
    "type_code": "Modbus RTU",_x000D_
    "power_hp": "without diagnostic module",_x000D_
    "power_kw": 31_x000D_
  },_x000D_
  {_x000D_
    "material_id": "Modbus RTU",_x000D_
    "type_code": "without diagnostic module",_x000D_
    "power_hp": 31_x000D_
  },_x000D_
  {_x000D_
    "material_id": "without diagnostic module",_x000D_
    "type_code": 31_x000D_
  },_x000D_
  {_x000D_
    "material_id": 31_x000D_
  },_x000D_
  {_x000D_
    "material_id": "16520666",_x000D_
    "type_code": "I51AP175A00001K00S",_x000D_
    "power_hp": "1.0 hp",_x000D_
    "power_kw": "0.75 kW",_x000D_
    "phase": "1ph 120V",_x000D_
    "fieldbus": "Standard I/O",_x000D_
    "module": "LCD Keypad module",_x000D_
    "stock": 30_x000D_
  },_x000D_
  {_x000D_
    "material_id": "I51AP175A00001K00S",_x000D_
    "type_code": "1.0 hp",_x000D_
    "power_hp": "0.75 kW",_x000D_
    "power_kw": "1ph 120V",_x000D_
    "phase": "Standard I/O",_x000D_
    "fieldbus": "LCD Keypad module",_x000D_
    "module": 30_x000D_
  },_x000D_
  {_x000D_
    "material_id": "1.0 hp",_x000D_
    "type_code": "0.75 kW",_x000D_
    "power_hp": "1ph 120V",_x000D_
    "power_kw": "Standard I/O",_x000D_
    "phase": "LCD Keypad module",_x000D_
    "fieldbus": 30_x000D_
  },_x000D_
  {_x000D_
    "material_id": "0.75 kW",_x000D_
    "type_code": "1ph 120V",_x000D_
    "power_hp": "Standard I/O",_x000D_
    "power_kw": "LCD Keypad module",_x000D_
    "phase": 30_x000D_
  },_x000D_
  {_x000D_
    "material_id": "1ph 120V",_x000D_
    "type_code": "Standard I/O",_x000D_
    "power_hp": "LCD Keypad module",_x000D_
    "power_kw": 30_x000D_
  },_x000D_
  {_x000D_
    "material_id": "Standard I/O",_x000D_
    "type_code": "LCD Keypad module",_x000D_
    "power_hp": 30_x000D_
  },_x000D_
  {_x000D_
    "material_id": "LCD Keypad module",_x000D_
    "type_code": 30_x000D_
  },_x000D_
  {_x000D_
    "material_id": 30_x000D_
  },_x000D_
  {_x000D_
    "material_id": "16544217",_x000D_
    "type_code": "I51AP175A00001K02S",_x000D_
    "power_hp": "1.0 hp",_x000D_
    "power_kw": "0.75 kW",_x000D_
    "phase": "1ph 120V",_x000D_
    "fieldbus": "CANopen",_x000D_
    "module": "LCD Keypad module",_x000D_
    "stock": 37_x000D_
  },_x000D_
  {_x000D_
    "material_id": "I51AP175A00001K02S",_x000D_
    "type_code": "1.0 hp</t>
  </si>
  <si>
    <t>[_x000D_
  {_x000D_
    "name": "16559175",_x000D_
    "email": "I51AP137A00001000S",_x000D_
    "phone": "0.50 hp"_x000D_
  },_x000D_
  {_x000D_
    "name": "16559174",_x000D_
    "email": "I51AP137A00001002S",_x000D_
    "phone": "0.50 hp"_x000D_
  }_x000D_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</si>
</sst>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dddd\,\ mmmm\ d\,\ yyyy\ \a\t\ h:mm\ AM/PM"/>
  </numFmts>
  <fonts count="5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44" fontId="4" fillId="0" borderId="0" xfId="1" applyFont="1" applyFill="1"/>
    <xf numFmtId="164" fontId="4" fillId="0" borderId="0" xfId="0" applyNumberFormat="1" applyFont="1"/>
    <xf numFmtId="165" fontId="4" fillId="0" borderId="0" xfId="1" applyNumberFormat="1" applyFont="1" applyFill="1"/>
    <xf numFmtId="166" fontId="2" fillId="0" borderId="0" xfId="0" applyNumberFormat="1" applyFont="1" applyAlignment="1">
      <alignment vertical="top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3"/>
  <sheetViews>
    <sheetView tabSelected="1" workbookViewId="0">
      <selection activeCell="J40" sqref="J40"/>
    </sheetView>
  </sheetViews>
  <sheetFormatPr defaultRowHeight="12.75" x14ac:dyDescent="0.2"/>
  <cols>
    <col min="1" max="1" width="10.140625" style="1" bestFit="1" customWidth="1"/>
    <col min="2" max="2" width="19.5703125" style="1" bestFit="1" customWidth="1"/>
    <col min="3" max="3" width="11.7109375" style="2" bestFit="1" customWidth="1"/>
    <col min="4" max="4" width="12.28515625" style="2" bestFit="1" customWidth="1"/>
    <col min="5" max="5" width="12.140625" style="2" bestFit="1" customWidth="1"/>
    <col min="6" max="6" width="11.140625" style="2" bestFit="1" customWidth="1"/>
    <col min="7" max="7" width="22.5703125" style="2" bestFit="1" customWidth="1"/>
    <col min="8" max="8" width="11.5703125" style="2" customWidth="1"/>
    <col min="9" max="9" width="9.140625" style="2"/>
    <col min="10" max="10" width="33.28515625" style="2" bestFit="1" customWidth="1"/>
    <col min="11" max="16384" width="9.140625" style="2"/>
  </cols>
  <sheetData>
    <row r="1" spans="1:10" x14ac:dyDescent="0.2">
      <c r="A1" s="1" t="s">
        <v>384</v>
      </c>
      <c r="B1" s="1" t="s">
        <v>385</v>
      </c>
      <c r="C1" s="1" t="s">
        <v>469</v>
      </c>
      <c r="D1" s="1" t="s">
        <v>470</v>
      </c>
      <c r="E1" s="1" t="s">
        <v>387</v>
      </c>
      <c r="F1" s="1" t="s">
        <v>388</v>
      </c>
      <c r="G1" s="1" t="s">
        <v>389</v>
      </c>
      <c r="H1" s="2" t="s">
        <v>467</v>
      </c>
      <c r="J1" s="12">
        <f ca="1">NOW()</f>
        <v>44817.377650000002</v>
      </c>
    </row>
    <row r="2" spans="1:10" x14ac:dyDescent="0.2">
      <c r="A2" s="1" t="s">
        <v>74</v>
      </c>
      <c r="B2" s="1" t="s">
        <v>75</v>
      </c>
      <c r="C2" s="1" t="str">
        <f t="shared" ref="C2:C33" si="0">VLOOKUP(MID(B2,6,3),POWER,3,FALSE)</f>
        <v>0.50 hp</v>
      </c>
      <c r="D2" s="1" t="str">
        <f t="shared" ref="D2:D33" si="1">VLOOKUP(MID(B2,6,3),POWER,2,FALSE)</f>
        <v>0.37 kW</v>
      </c>
      <c r="E2" s="1" t="str">
        <f t="shared" ref="E2:E33" si="2">VLOOKUP(MID(B2,9,1),PHASE,3,FALSE)</f>
        <v>1ph 120V</v>
      </c>
      <c r="F2" s="1" t="str">
        <f t="shared" ref="F2:F33" si="3">VLOOKUP(MID(B2,16,3),FIELDBUS,3,FALSE)</f>
        <v>Standard I/O</v>
      </c>
      <c r="G2" s="1" t="str">
        <f t="shared" ref="G2:G33" si="4">VLOOKUP(MID(B2,15,1),MODULE,3,FALSE)</f>
        <v>without diagnostic module</v>
      </c>
      <c r="H2" s="2">
        <v>6</v>
      </c>
    </row>
    <row r="3" spans="1:10" x14ac:dyDescent="0.2">
      <c r="A3" s="1" t="s">
        <v>72</v>
      </c>
      <c r="B3" s="1" t="s">
        <v>73</v>
      </c>
      <c r="C3" s="1" t="str">
        <f t="shared" si="0"/>
        <v>0.50 hp</v>
      </c>
      <c r="D3" s="1" t="str">
        <f t="shared" si="1"/>
        <v>0.37 kW</v>
      </c>
      <c r="E3" s="1" t="str">
        <f t="shared" si="2"/>
        <v>1ph 120V</v>
      </c>
      <c r="F3" s="1" t="str">
        <f t="shared" si="3"/>
        <v>CANopen</v>
      </c>
      <c r="G3" s="1" t="str">
        <f t="shared" si="4"/>
        <v>without diagnostic module</v>
      </c>
      <c r="H3" s="2">
        <v>5</v>
      </c>
    </row>
    <row r="4" spans="1:10" x14ac:dyDescent="0.2">
      <c r="A4" s="1" t="s">
        <v>76</v>
      </c>
      <c r="B4" s="1" t="s">
        <v>77</v>
      </c>
      <c r="C4" s="1" t="str">
        <f t="shared" si="0"/>
        <v>0.50 hp</v>
      </c>
      <c r="D4" s="1" t="str">
        <f t="shared" si="1"/>
        <v>0.37 kW</v>
      </c>
      <c r="E4" s="1" t="str">
        <f t="shared" si="2"/>
        <v>1ph 120V</v>
      </c>
      <c r="F4" s="1" t="str">
        <f t="shared" si="3"/>
        <v>Modbus RTU</v>
      </c>
      <c r="G4" s="1" t="str">
        <f t="shared" si="4"/>
        <v>without diagnostic module</v>
      </c>
      <c r="H4" s="2">
        <v>7</v>
      </c>
    </row>
    <row r="5" spans="1:10" x14ac:dyDescent="0.2">
      <c r="A5" s="1" t="s">
        <v>54</v>
      </c>
      <c r="B5" s="1" t="s">
        <v>55</v>
      </c>
      <c r="C5" s="1" t="str">
        <f t="shared" si="0"/>
        <v>0.50 hp</v>
      </c>
      <c r="D5" s="1" t="str">
        <f t="shared" si="1"/>
        <v>0.37 kW</v>
      </c>
      <c r="E5" s="1" t="str">
        <f t="shared" si="2"/>
        <v>1ph 120V</v>
      </c>
      <c r="F5" s="1" t="str">
        <f t="shared" si="3"/>
        <v>Standard I/O</v>
      </c>
      <c r="G5" s="1" t="str">
        <f t="shared" si="4"/>
        <v>LCD Keypad module</v>
      </c>
      <c r="H5" s="2">
        <v>3</v>
      </c>
    </row>
    <row r="6" spans="1:10" x14ac:dyDescent="0.2">
      <c r="A6" s="1" t="s">
        <v>338</v>
      </c>
      <c r="B6" s="1" t="s">
        <v>339</v>
      </c>
      <c r="C6" s="1" t="str">
        <f t="shared" si="0"/>
        <v>0.50 hp</v>
      </c>
      <c r="D6" s="1" t="str">
        <f t="shared" si="1"/>
        <v>0.37 kW</v>
      </c>
      <c r="E6" s="1" t="str">
        <f t="shared" si="2"/>
        <v>1ph 120V</v>
      </c>
      <c r="F6" s="1" t="str">
        <f t="shared" si="3"/>
        <v>CANopen</v>
      </c>
      <c r="G6" s="1" t="str">
        <f t="shared" si="4"/>
        <v>LCD Keypad module</v>
      </c>
      <c r="H6" s="2">
        <v>24</v>
      </c>
    </row>
    <row r="7" spans="1:10" x14ac:dyDescent="0.2">
      <c r="A7" s="1" t="s">
        <v>340</v>
      </c>
      <c r="B7" s="1" t="s">
        <v>341</v>
      </c>
      <c r="C7" s="1" t="str">
        <f t="shared" si="0"/>
        <v>0.50 hp</v>
      </c>
      <c r="D7" s="1" t="str">
        <f t="shared" si="1"/>
        <v>0.37 kW</v>
      </c>
      <c r="E7" s="1" t="str">
        <f t="shared" si="2"/>
        <v>1ph 120V</v>
      </c>
      <c r="F7" s="1" t="str">
        <f t="shared" si="3"/>
        <v>Modbus RTU</v>
      </c>
      <c r="G7" s="1" t="str">
        <f t="shared" si="4"/>
        <v>LCD Keypad module</v>
      </c>
      <c r="H7" s="2">
        <v>25</v>
      </c>
    </row>
    <row r="8" spans="1:10" x14ac:dyDescent="0.2">
      <c r="A8" s="1" t="s">
        <v>114</v>
      </c>
      <c r="B8" s="1" t="s">
        <v>115</v>
      </c>
      <c r="C8" s="1" t="str">
        <f t="shared" si="0"/>
        <v>0.50 hp</v>
      </c>
      <c r="D8" s="1" t="str">
        <f t="shared" si="1"/>
        <v>0.37 kW</v>
      </c>
      <c r="E8" s="1" t="str">
        <f t="shared" si="2"/>
        <v>1ph 120V</v>
      </c>
      <c r="F8" s="1" t="str">
        <f t="shared" si="3"/>
        <v>Standard I/O</v>
      </c>
      <c r="G8" s="1" t="str">
        <f t="shared" si="4"/>
        <v>USB module</v>
      </c>
      <c r="H8" s="2">
        <v>10</v>
      </c>
    </row>
    <row r="9" spans="1:10" x14ac:dyDescent="0.2">
      <c r="A9" s="1" t="s">
        <v>112</v>
      </c>
      <c r="B9" s="1" t="s">
        <v>113</v>
      </c>
      <c r="C9" s="1" t="str">
        <f t="shared" si="0"/>
        <v>0.50 hp</v>
      </c>
      <c r="D9" s="1" t="str">
        <f t="shared" si="1"/>
        <v>0.37 kW</v>
      </c>
      <c r="E9" s="1" t="str">
        <f t="shared" si="2"/>
        <v>1ph 120V</v>
      </c>
      <c r="F9" s="1" t="str">
        <f t="shared" si="3"/>
        <v>CANopen</v>
      </c>
      <c r="G9" s="1" t="str">
        <f t="shared" si="4"/>
        <v>USB module</v>
      </c>
      <c r="H9" s="2">
        <v>9</v>
      </c>
    </row>
    <row r="10" spans="1:10" x14ac:dyDescent="0.2">
      <c r="A10" s="1" t="s">
        <v>116</v>
      </c>
      <c r="B10" s="1" t="s">
        <v>117</v>
      </c>
      <c r="C10" s="1" t="str">
        <f t="shared" si="0"/>
        <v>0.50 hp</v>
      </c>
      <c r="D10" s="1" t="str">
        <f t="shared" si="1"/>
        <v>0.37 kW</v>
      </c>
      <c r="E10" s="1" t="str">
        <f t="shared" si="2"/>
        <v>1ph 120V</v>
      </c>
      <c r="F10" s="1" t="str">
        <f t="shared" si="3"/>
        <v>Modbus RTU</v>
      </c>
      <c r="G10" s="1" t="str">
        <f t="shared" si="4"/>
        <v>USB module</v>
      </c>
      <c r="H10" s="2">
        <v>11</v>
      </c>
    </row>
    <row r="11" spans="1:10" x14ac:dyDescent="0.2">
      <c r="A11" s="1" t="s">
        <v>192</v>
      </c>
      <c r="B11" s="1" t="s">
        <v>193</v>
      </c>
      <c r="C11" s="1" t="str">
        <f t="shared" si="0"/>
        <v>0.50 hp</v>
      </c>
      <c r="D11" s="1" t="str">
        <f t="shared" si="1"/>
        <v>0.37 kW</v>
      </c>
      <c r="E11" s="1" t="str">
        <f t="shared" si="2"/>
        <v>1ph 120V</v>
      </c>
      <c r="F11" s="1" t="str">
        <f t="shared" si="3"/>
        <v>Standard I/O</v>
      </c>
      <c r="G11" s="1" t="str">
        <f t="shared" si="4"/>
        <v>WLAN module</v>
      </c>
      <c r="H11" s="2">
        <v>16</v>
      </c>
    </row>
    <row r="12" spans="1:10" x14ac:dyDescent="0.2">
      <c r="A12" s="1" t="s">
        <v>190</v>
      </c>
      <c r="B12" s="1" t="s">
        <v>191</v>
      </c>
      <c r="C12" s="1" t="str">
        <f t="shared" si="0"/>
        <v>0.50 hp</v>
      </c>
      <c r="D12" s="1" t="str">
        <f t="shared" si="1"/>
        <v>0.37 kW</v>
      </c>
      <c r="E12" s="1" t="str">
        <f t="shared" si="2"/>
        <v>1ph 120V</v>
      </c>
      <c r="F12" s="1" t="str">
        <f t="shared" si="3"/>
        <v>CANopen</v>
      </c>
      <c r="G12" s="1" t="str">
        <f t="shared" si="4"/>
        <v>WLAN module</v>
      </c>
      <c r="H12" s="2">
        <v>15</v>
      </c>
    </row>
    <row r="13" spans="1:10" x14ac:dyDescent="0.2">
      <c r="A13" s="1" t="s">
        <v>194</v>
      </c>
      <c r="B13" s="1" t="s">
        <v>195</v>
      </c>
      <c r="C13" s="1" t="str">
        <f t="shared" si="0"/>
        <v>0.50 hp</v>
      </c>
      <c r="D13" s="1" t="str">
        <f t="shared" si="1"/>
        <v>0.37 kW</v>
      </c>
      <c r="E13" s="1" t="str">
        <f t="shared" si="2"/>
        <v>1ph 120V</v>
      </c>
      <c r="F13" s="1" t="str">
        <f t="shared" si="3"/>
        <v>Modbus RTU</v>
      </c>
      <c r="G13" s="1" t="str">
        <f t="shared" si="4"/>
        <v>WLAN module</v>
      </c>
      <c r="H13" s="2">
        <v>17</v>
      </c>
    </row>
    <row r="14" spans="1:10" x14ac:dyDescent="0.2">
      <c r="A14" s="1" t="s">
        <v>316</v>
      </c>
      <c r="B14" s="1" t="s">
        <v>317</v>
      </c>
      <c r="C14" s="1" t="str">
        <f t="shared" si="0"/>
        <v>0.50 hp</v>
      </c>
      <c r="D14" s="1" t="str">
        <f t="shared" si="1"/>
        <v>0.37 kW</v>
      </c>
      <c r="E14" s="1" t="str">
        <f t="shared" si="2"/>
        <v>1/3ph 230V</v>
      </c>
      <c r="F14" s="1" t="str">
        <f t="shared" si="3"/>
        <v>Standard I/O</v>
      </c>
      <c r="G14" s="1" t="str">
        <f t="shared" si="4"/>
        <v>without diagnostic module</v>
      </c>
      <c r="H14" s="2">
        <v>22</v>
      </c>
    </row>
    <row r="15" spans="1:10" x14ac:dyDescent="0.2">
      <c r="A15" s="1" t="s">
        <v>314</v>
      </c>
      <c r="B15" s="1" t="s">
        <v>315</v>
      </c>
      <c r="C15" s="1" t="str">
        <f t="shared" si="0"/>
        <v>0.50 hp</v>
      </c>
      <c r="D15" s="1" t="str">
        <f t="shared" si="1"/>
        <v>0.37 kW</v>
      </c>
      <c r="E15" s="1" t="str">
        <f t="shared" si="2"/>
        <v>1/3ph 230V</v>
      </c>
      <c r="F15" s="1" t="str">
        <f t="shared" si="3"/>
        <v>CANopen</v>
      </c>
      <c r="G15" s="1" t="str">
        <f t="shared" si="4"/>
        <v>without diagnostic module</v>
      </c>
      <c r="H15" s="2">
        <v>21</v>
      </c>
    </row>
    <row r="16" spans="1:10" x14ac:dyDescent="0.2">
      <c r="A16" s="1" t="s">
        <v>318</v>
      </c>
      <c r="B16" s="1" t="s">
        <v>319</v>
      </c>
      <c r="C16" s="1" t="str">
        <f t="shared" si="0"/>
        <v>0.50 hp</v>
      </c>
      <c r="D16" s="1" t="str">
        <f t="shared" si="1"/>
        <v>0.37 kW</v>
      </c>
      <c r="E16" s="1" t="str">
        <f t="shared" si="2"/>
        <v>1/3ph 230V</v>
      </c>
      <c r="F16" s="1" t="str">
        <f t="shared" si="3"/>
        <v>Modbus RTU</v>
      </c>
      <c r="G16" s="1" t="str">
        <f t="shared" si="4"/>
        <v>without diagnostic module</v>
      </c>
      <c r="H16" s="2">
        <v>23</v>
      </c>
    </row>
    <row r="17" spans="1:8" x14ac:dyDescent="0.2">
      <c r="A17" s="1" t="s">
        <v>64</v>
      </c>
      <c r="B17" s="1" t="s">
        <v>65</v>
      </c>
      <c r="C17" s="1" t="str">
        <f t="shared" si="0"/>
        <v>0.50 hp</v>
      </c>
      <c r="D17" s="1" t="str">
        <f t="shared" si="1"/>
        <v>0.37 kW</v>
      </c>
      <c r="E17" s="1" t="str">
        <f t="shared" si="2"/>
        <v>1/3ph 230V</v>
      </c>
      <c r="F17" s="1" t="str">
        <f t="shared" si="3"/>
        <v>Standard I/O</v>
      </c>
      <c r="G17" s="1" t="str">
        <f t="shared" si="4"/>
        <v>LCD Keypad module</v>
      </c>
      <c r="H17" s="2">
        <v>4</v>
      </c>
    </row>
    <row r="18" spans="1:8" x14ac:dyDescent="0.2">
      <c r="A18" s="1" t="s">
        <v>382</v>
      </c>
      <c r="B18" s="1" t="s">
        <v>383</v>
      </c>
      <c r="C18" s="1" t="str">
        <f t="shared" si="0"/>
        <v>0.50 hp</v>
      </c>
      <c r="D18" s="1" t="str">
        <f t="shared" si="1"/>
        <v>0.37 kW</v>
      </c>
      <c r="E18" s="1" t="str">
        <f t="shared" si="2"/>
        <v>1/3ph 230V</v>
      </c>
      <c r="F18" s="1" t="str">
        <f t="shared" si="3"/>
        <v>CANopen</v>
      </c>
      <c r="G18" s="1" t="str">
        <f t="shared" si="4"/>
        <v>LCD Keypad module</v>
      </c>
      <c r="H18" s="2">
        <v>26</v>
      </c>
    </row>
    <row r="19" spans="1:8" x14ac:dyDescent="0.2">
      <c r="A19" s="1" t="s">
        <v>94</v>
      </c>
      <c r="B19" s="1" t="s">
        <v>95</v>
      </c>
      <c r="C19" s="1" t="str">
        <f t="shared" si="0"/>
        <v>0.50 hp</v>
      </c>
      <c r="D19" s="1" t="str">
        <f t="shared" si="1"/>
        <v>0.37 kW</v>
      </c>
      <c r="E19" s="1" t="str">
        <f t="shared" si="2"/>
        <v>1/3ph 230V</v>
      </c>
      <c r="F19" s="1" t="str">
        <f t="shared" si="3"/>
        <v>Modbus RTU</v>
      </c>
      <c r="G19" s="1" t="str">
        <f t="shared" si="4"/>
        <v>LCD Keypad module</v>
      </c>
      <c r="H19" s="2">
        <v>8</v>
      </c>
    </row>
    <row r="20" spans="1:8" x14ac:dyDescent="0.2">
      <c r="A20" s="1" t="s">
        <v>168</v>
      </c>
      <c r="B20" s="1" t="s">
        <v>169</v>
      </c>
      <c r="C20" s="1" t="str">
        <f t="shared" si="0"/>
        <v>0.50 hp</v>
      </c>
      <c r="D20" s="1" t="str">
        <f t="shared" si="1"/>
        <v>0.37 kW</v>
      </c>
      <c r="E20" s="1" t="str">
        <f t="shared" si="2"/>
        <v>1/3ph 230V</v>
      </c>
      <c r="F20" s="1" t="str">
        <f t="shared" si="3"/>
        <v>Standard I/O</v>
      </c>
      <c r="G20" s="1" t="str">
        <f t="shared" si="4"/>
        <v>USB module</v>
      </c>
      <c r="H20" s="2">
        <v>13</v>
      </c>
    </row>
    <row r="21" spans="1:8" x14ac:dyDescent="0.2">
      <c r="A21" s="1" t="s">
        <v>166</v>
      </c>
      <c r="B21" s="1" t="s">
        <v>167</v>
      </c>
      <c r="C21" s="1" t="str">
        <f t="shared" si="0"/>
        <v>0.50 hp</v>
      </c>
      <c r="D21" s="1" t="str">
        <f t="shared" si="1"/>
        <v>0.37 kW</v>
      </c>
      <c r="E21" s="1" t="str">
        <f t="shared" si="2"/>
        <v>1/3ph 230V</v>
      </c>
      <c r="F21" s="1" t="str">
        <f t="shared" si="3"/>
        <v>CANopen</v>
      </c>
      <c r="G21" s="1" t="str">
        <f t="shared" si="4"/>
        <v>USB module</v>
      </c>
      <c r="H21" s="2">
        <v>12</v>
      </c>
    </row>
    <row r="22" spans="1:8" x14ac:dyDescent="0.2">
      <c r="A22" s="1" t="s">
        <v>170</v>
      </c>
      <c r="B22" s="1" t="s">
        <v>171</v>
      </c>
      <c r="C22" s="1" t="str">
        <f t="shared" si="0"/>
        <v>0.50 hp</v>
      </c>
      <c r="D22" s="1" t="str">
        <f t="shared" si="1"/>
        <v>0.37 kW</v>
      </c>
      <c r="E22" s="1" t="str">
        <f t="shared" si="2"/>
        <v>1/3ph 230V</v>
      </c>
      <c r="F22" s="1" t="str">
        <f t="shared" si="3"/>
        <v>Modbus RTU</v>
      </c>
      <c r="G22" s="1" t="str">
        <f t="shared" si="4"/>
        <v>USB module</v>
      </c>
      <c r="H22" s="2">
        <v>14</v>
      </c>
    </row>
    <row r="23" spans="1:8" x14ac:dyDescent="0.2">
      <c r="A23" s="1" t="s">
        <v>258</v>
      </c>
      <c r="B23" s="1" t="s">
        <v>259</v>
      </c>
      <c r="C23" s="1" t="str">
        <f t="shared" si="0"/>
        <v>0.50 hp</v>
      </c>
      <c r="D23" s="1" t="str">
        <f t="shared" si="1"/>
        <v>0.37 kW</v>
      </c>
      <c r="E23" s="1" t="str">
        <f t="shared" si="2"/>
        <v>1/3ph 230V</v>
      </c>
      <c r="F23" s="1" t="str">
        <f t="shared" si="3"/>
        <v>Standard I/O</v>
      </c>
      <c r="G23" s="1" t="str">
        <f t="shared" si="4"/>
        <v>WLAN module</v>
      </c>
      <c r="H23" s="2">
        <v>19</v>
      </c>
    </row>
    <row r="24" spans="1:8" x14ac:dyDescent="0.2">
      <c r="A24" s="1" t="s">
        <v>256</v>
      </c>
      <c r="B24" s="1" t="s">
        <v>257</v>
      </c>
      <c r="C24" s="1" t="str">
        <f t="shared" si="0"/>
        <v>0.50 hp</v>
      </c>
      <c r="D24" s="1" t="str">
        <f t="shared" si="1"/>
        <v>0.37 kW</v>
      </c>
      <c r="E24" s="1" t="str">
        <f t="shared" si="2"/>
        <v>1/3ph 230V</v>
      </c>
      <c r="F24" s="1" t="str">
        <f t="shared" si="3"/>
        <v>CANopen</v>
      </c>
      <c r="G24" s="1" t="str">
        <f t="shared" si="4"/>
        <v>WLAN module</v>
      </c>
      <c r="H24" s="2">
        <v>18</v>
      </c>
    </row>
    <row r="25" spans="1:8" x14ac:dyDescent="0.2">
      <c r="A25" s="1" t="s">
        <v>260</v>
      </c>
      <c r="B25" s="1" t="s">
        <v>261</v>
      </c>
      <c r="C25" s="1" t="str">
        <f t="shared" si="0"/>
        <v>0.50 hp</v>
      </c>
      <c r="D25" s="1" t="str">
        <f t="shared" si="1"/>
        <v>0.37 kW</v>
      </c>
      <c r="E25" s="1" t="str">
        <f t="shared" si="2"/>
        <v>1/3ph 230V</v>
      </c>
      <c r="F25" s="1" t="str">
        <f t="shared" si="3"/>
        <v>Modbus RTU</v>
      </c>
      <c r="G25" s="1" t="str">
        <f t="shared" si="4"/>
        <v>WLAN module</v>
      </c>
      <c r="H25" s="2">
        <v>20</v>
      </c>
    </row>
    <row r="26" spans="1:8" x14ac:dyDescent="0.2">
      <c r="A26" s="1" t="s">
        <v>0</v>
      </c>
      <c r="B26" s="1" t="s">
        <v>1</v>
      </c>
      <c r="C26" s="1" t="str">
        <f t="shared" si="0"/>
        <v>1.0 hp</v>
      </c>
      <c r="D26" s="1" t="str">
        <f t="shared" si="1"/>
        <v>0.75 kW</v>
      </c>
      <c r="E26" s="1" t="str">
        <f t="shared" si="2"/>
        <v>1ph 120V</v>
      </c>
      <c r="F26" s="1" t="str">
        <f t="shared" si="3"/>
        <v>Standard I/O</v>
      </c>
      <c r="G26" s="1" t="str">
        <f t="shared" si="4"/>
        <v>without diagnostic module</v>
      </c>
      <c r="H26" s="2">
        <v>27</v>
      </c>
    </row>
    <row r="27" spans="1:8" x14ac:dyDescent="0.2">
      <c r="A27" s="1" t="s">
        <v>78</v>
      </c>
      <c r="B27" s="1" t="s">
        <v>79</v>
      </c>
      <c r="C27" s="1" t="str">
        <f t="shared" si="0"/>
        <v>1.0 hp</v>
      </c>
      <c r="D27" s="1" t="str">
        <f t="shared" si="1"/>
        <v>0.75 kW</v>
      </c>
      <c r="E27" s="1" t="str">
        <f t="shared" si="2"/>
        <v>1ph 120V</v>
      </c>
      <c r="F27" s="1" t="str">
        <f t="shared" si="3"/>
        <v>CANopen</v>
      </c>
      <c r="G27" s="1" t="str">
        <f t="shared" si="4"/>
        <v>without diagnostic module</v>
      </c>
      <c r="H27" s="2">
        <v>38</v>
      </c>
    </row>
    <row r="28" spans="1:8" x14ac:dyDescent="0.2">
      <c r="A28" s="1" t="s">
        <v>22</v>
      </c>
      <c r="B28" s="1" t="s">
        <v>23</v>
      </c>
      <c r="C28" s="1" t="str">
        <f t="shared" si="0"/>
        <v>1.0 hp</v>
      </c>
      <c r="D28" s="1" t="str">
        <f t="shared" si="1"/>
        <v>0.75 kW</v>
      </c>
      <c r="E28" s="1" t="str">
        <f t="shared" si="2"/>
        <v>1ph 120V</v>
      </c>
      <c r="F28" s="1" t="str">
        <f t="shared" si="3"/>
        <v>Modbus RTU</v>
      </c>
      <c r="G28" s="1" t="str">
        <f t="shared" si="4"/>
        <v>without diagnostic module</v>
      </c>
      <c r="H28" s="2">
        <v>31</v>
      </c>
    </row>
    <row r="29" spans="1:8" x14ac:dyDescent="0.2">
      <c r="A29" s="1" t="s">
        <v>18</v>
      </c>
      <c r="B29" s="1" t="s">
        <v>19</v>
      </c>
      <c r="C29" s="1" t="str">
        <f t="shared" si="0"/>
        <v>1.0 hp</v>
      </c>
      <c r="D29" s="1" t="str">
        <f t="shared" si="1"/>
        <v>0.75 kW</v>
      </c>
      <c r="E29" s="1" t="str">
        <f t="shared" si="2"/>
        <v>1ph 120V</v>
      </c>
      <c r="F29" s="1" t="str">
        <f t="shared" si="3"/>
        <v>Standard I/O</v>
      </c>
      <c r="G29" s="1" t="str">
        <f t="shared" si="4"/>
        <v>LCD Keypad module</v>
      </c>
      <c r="H29" s="2">
        <v>30</v>
      </c>
    </row>
    <row r="30" spans="1:8" x14ac:dyDescent="0.2">
      <c r="A30" s="1" t="s">
        <v>60</v>
      </c>
      <c r="B30" s="1" t="s">
        <v>61</v>
      </c>
      <c r="C30" s="1" t="str">
        <f t="shared" si="0"/>
        <v>1.0 hp</v>
      </c>
      <c r="D30" s="1" t="str">
        <f t="shared" si="1"/>
        <v>0.75 kW</v>
      </c>
      <c r="E30" s="1" t="str">
        <f t="shared" si="2"/>
        <v>1ph 120V</v>
      </c>
      <c r="F30" s="1" t="str">
        <f t="shared" si="3"/>
        <v>CANopen</v>
      </c>
      <c r="G30" s="1" t="str">
        <f t="shared" si="4"/>
        <v>LCD Keypad module</v>
      </c>
      <c r="H30" s="2">
        <v>37</v>
      </c>
    </row>
    <row r="31" spans="1:8" x14ac:dyDescent="0.2">
      <c r="A31" s="1" t="s">
        <v>56</v>
      </c>
      <c r="B31" s="1" t="s">
        <v>57</v>
      </c>
      <c r="C31" s="1" t="str">
        <f t="shared" si="0"/>
        <v>1.0 hp</v>
      </c>
      <c r="D31" s="1" t="str">
        <f t="shared" si="1"/>
        <v>0.75 kW</v>
      </c>
      <c r="E31" s="1" t="str">
        <f t="shared" si="2"/>
        <v>1ph 120V</v>
      </c>
      <c r="F31" s="1" t="str">
        <f t="shared" si="3"/>
        <v>Modbus RTU</v>
      </c>
      <c r="G31" s="1" t="str">
        <f t="shared" si="4"/>
        <v>LCD Keypad module</v>
      </c>
      <c r="H31" s="2">
        <v>36</v>
      </c>
    </row>
    <row r="32" spans="1:8" x14ac:dyDescent="0.2">
      <c r="A32" s="1" t="s">
        <v>120</v>
      </c>
      <c r="B32" s="1" t="s">
        <v>121</v>
      </c>
      <c r="C32" s="1" t="str">
        <f t="shared" si="0"/>
        <v>1.0 hp</v>
      </c>
      <c r="D32" s="1" t="str">
        <f t="shared" si="1"/>
        <v>0.75 kW</v>
      </c>
      <c r="E32" s="1" t="str">
        <f t="shared" si="2"/>
        <v>1ph 120V</v>
      </c>
      <c r="F32" s="1" t="str">
        <f t="shared" si="3"/>
        <v>Standard I/O</v>
      </c>
      <c r="G32" s="1" t="str">
        <f t="shared" si="4"/>
        <v>USB module</v>
      </c>
      <c r="H32" s="2">
        <v>44</v>
      </c>
    </row>
    <row r="33" spans="1:8" x14ac:dyDescent="0.2">
      <c r="A33" s="1" t="s">
        <v>118</v>
      </c>
      <c r="B33" s="1" t="s">
        <v>119</v>
      </c>
      <c r="C33" s="1" t="str">
        <f t="shared" si="0"/>
        <v>1.0 hp</v>
      </c>
      <c r="D33" s="1" t="str">
        <f t="shared" si="1"/>
        <v>0.75 kW</v>
      </c>
      <c r="E33" s="1" t="str">
        <f t="shared" si="2"/>
        <v>1ph 120V</v>
      </c>
      <c r="F33" s="1" t="str">
        <f t="shared" si="3"/>
        <v>CANopen</v>
      </c>
      <c r="G33" s="1" t="str">
        <f t="shared" si="4"/>
        <v>USB module</v>
      </c>
      <c r="H33" s="2">
        <v>43</v>
      </c>
    </row>
    <row r="34" spans="1:8" x14ac:dyDescent="0.2">
      <c r="A34" s="1" t="s">
        <v>122</v>
      </c>
      <c r="B34" s="1" t="s">
        <v>123</v>
      </c>
      <c r="C34" s="1" t="str">
        <f t="shared" ref="C34:C65" si="5">VLOOKUP(MID(B34,6,3),POWER,3,FALSE)</f>
        <v>1.0 hp</v>
      </c>
      <c r="D34" s="1" t="str">
        <f t="shared" ref="D34:D65" si="6">VLOOKUP(MID(B34,6,3),POWER,2,FALSE)</f>
        <v>0.75 kW</v>
      </c>
      <c r="E34" s="1" t="str">
        <f t="shared" ref="E34:E65" si="7">VLOOKUP(MID(B34,9,1),PHASE,3,FALSE)</f>
        <v>1ph 120V</v>
      </c>
      <c r="F34" s="1" t="str">
        <f t="shared" ref="F34:F65" si="8">VLOOKUP(MID(B34,16,3),FIELDBUS,3,FALSE)</f>
        <v>Modbus RTU</v>
      </c>
      <c r="G34" s="1" t="str">
        <f t="shared" ref="G34:G65" si="9">VLOOKUP(MID(B34,15,1),MODULE,3,FALSE)</f>
        <v>USB module</v>
      </c>
      <c r="H34" s="2">
        <v>45</v>
      </c>
    </row>
    <row r="35" spans="1:8" x14ac:dyDescent="0.2">
      <c r="A35" s="1" t="s">
        <v>198</v>
      </c>
      <c r="B35" s="1" t="s">
        <v>199</v>
      </c>
      <c r="C35" s="1" t="str">
        <f t="shared" si="5"/>
        <v>1.0 hp</v>
      </c>
      <c r="D35" s="1" t="str">
        <f t="shared" si="6"/>
        <v>0.75 kW</v>
      </c>
      <c r="E35" s="1" t="str">
        <f t="shared" si="7"/>
        <v>1ph 120V</v>
      </c>
      <c r="F35" s="1" t="str">
        <f t="shared" si="8"/>
        <v>Standard I/O</v>
      </c>
      <c r="G35" s="1" t="str">
        <f t="shared" si="9"/>
        <v>WLAN module</v>
      </c>
      <c r="H35" s="2">
        <v>51</v>
      </c>
    </row>
    <row r="36" spans="1:8" x14ac:dyDescent="0.2">
      <c r="A36" s="1" t="s">
        <v>196</v>
      </c>
      <c r="B36" s="1" t="s">
        <v>197</v>
      </c>
      <c r="C36" s="1" t="str">
        <f t="shared" si="5"/>
        <v>1.0 hp</v>
      </c>
      <c r="D36" s="1" t="str">
        <f t="shared" si="6"/>
        <v>0.75 kW</v>
      </c>
      <c r="E36" s="1" t="str">
        <f t="shared" si="7"/>
        <v>1ph 120V</v>
      </c>
      <c r="F36" s="1" t="str">
        <f t="shared" si="8"/>
        <v>CANopen</v>
      </c>
      <c r="G36" s="1" t="str">
        <f t="shared" si="9"/>
        <v>WLAN module</v>
      </c>
      <c r="H36" s="2">
        <v>50</v>
      </c>
    </row>
    <row r="37" spans="1:8" x14ac:dyDescent="0.2">
      <c r="A37" s="1" t="s">
        <v>200</v>
      </c>
      <c r="B37" s="1" t="s">
        <v>201</v>
      </c>
      <c r="C37" s="1" t="str">
        <f t="shared" si="5"/>
        <v>1.0 hp</v>
      </c>
      <c r="D37" s="1" t="str">
        <f t="shared" si="6"/>
        <v>0.75 kW</v>
      </c>
      <c r="E37" s="1" t="str">
        <f t="shared" si="7"/>
        <v>1ph 120V</v>
      </c>
      <c r="F37" s="1" t="str">
        <f t="shared" si="8"/>
        <v>Modbus RTU</v>
      </c>
      <c r="G37" s="1" t="str">
        <f t="shared" si="9"/>
        <v>WLAN module</v>
      </c>
      <c r="H37" s="2">
        <v>52</v>
      </c>
    </row>
    <row r="38" spans="1:8" x14ac:dyDescent="0.2">
      <c r="A38" s="1" t="s">
        <v>322</v>
      </c>
      <c r="B38" s="1" t="s">
        <v>323</v>
      </c>
      <c r="C38" s="1" t="str">
        <f t="shared" si="5"/>
        <v>1.0 hp</v>
      </c>
      <c r="D38" s="1" t="str">
        <f t="shared" si="6"/>
        <v>0.75 kW</v>
      </c>
      <c r="E38" s="1" t="str">
        <f t="shared" si="7"/>
        <v>1/3ph 230V</v>
      </c>
      <c r="F38" s="1" t="str">
        <f t="shared" si="8"/>
        <v>Standard I/O</v>
      </c>
      <c r="G38" s="1" t="str">
        <f t="shared" si="9"/>
        <v>without diagnostic module</v>
      </c>
      <c r="H38" s="2">
        <v>60</v>
      </c>
    </row>
    <row r="39" spans="1:8" x14ac:dyDescent="0.2">
      <c r="A39" s="1" t="s">
        <v>320</v>
      </c>
      <c r="B39" s="1" t="s">
        <v>321</v>
      </c>
      <c r="C39" s="1" t="str">
        <f t="shared" si="5"/>
        <v>1.0 hp</v>
      </c>
      <c r="D39" s="1" t="str">
        <f t="shared" si="6"/>
        <v>0.75 kW</v>
      </c>
      <c r="E39" s="1" t="str">
        <f t="shared" si="7"/>
        <v>1/3ph 230V</v>
      </c>
      <c r="F39" s="1" t="str">
        <f t="shared" si="8"/>
        <v>CANopen</v>
      </c>
      <c r="G39" s="1" t="str">
        <f t="shared" si="9"/>
        <v>without diagnostic module</v>
      </c>
      <c r="H39" s="2">
        <v>59</v>
      </c>
    </row>
    <row r="40" spans="1:8" x14ac:dyDescent="0.2">
      <c r="A40" s="1" t="s">
        <v>2</v>
      </c>
      <c r="B40" s="1" t="s">
        <v>3</v>
      </c>
      <c r="C40" s="1" t="str">
        <f t="shared" si="5"/>
        <v>1.0 hp</v>
      </c>
      <c r="D40" s="1" t="str">
        <f t="shared" si="6"/>
        <v>0.75 kW</v>
      </c>
      <c r="E40" s="1" t="str">
        <f t="shared" si="7"/>
        <v>1/3ph 230V</v>
      </c>
      <c r="F40" s="1" t="str">
        <f t="shared" si="8"/>
        <v>Modbus RTU</v>
      </c>
      <c r="G40" s="1" t="str">
        <f t="shared" si="9"/>
        <v>without diagnostic module</v>
      </c>
      <c r="H40" s="2">
        <v>28</v>
      </c>
    </row>
    <row r="41" spans="1:8" x14ac:dyDescent="0.2">
      <c r="A41" s="1" t="s">
        <v>26</v>
      </c>
      <c r="B41" s="1" t="s">
        <v>27</v>
      </c>
      <c r="C41" s="1" t="str">
        <f t="shared" si="5"/>
        <v>1.0 hp</v>
      </c>
      <c r="D41" s="1" t="str">
        <f t="shared" si="6"/>
        <v>0.75 kW</v>
      </c>
      <c r="E41" s="1" t="str">
        <f t="shared" si="7"/>
        <v>1/3ph 230V</v>
      </c>
      <c r="F41" s="1" t="str">
        <f t="shared" si="8"/>
        <v>Standard I/O</v>
      </c>
      <c r="G41" s="1" t="str">
        <f t="shared" si="9"/>
        <v>LCD Keypad module</v>
      </c>
      <c r="H41" s="2">
        <v>33</v>
      </c>
    </row>
    <row r="42" spans="1:8" x14ac:dyDescent="0.2">
      <c r="A42" s="1" t="s">
        <v>96</v>
      </c>
      <c r="B42" s="1" t="s">
        <v>97</v>
      </c>
      <c r="C42" s="1" t="str">
        <f t="shared" si="5"/>
        <v>1.0 hp</v>
      </c>
      <c r="D42" s="1" t="str">
        <f t="shared" si="6"/>
        <v>0.75 kW</v>
      </c>
      <c r="E42" s="1" t="str">
        <f t="shared" si="7"/>
        <v>1/3ph 230V</v>
      </c>
      <c r="F42" s="1" t="str">
        <f t="shared" si="8"/>
        <v>CANopen</v>
      </c>
      <c r="G42" s="1" t="str">
        <f t="shared" si="9"/>
        <v>LCD Keypad module</v>
      </c>
      <c r="H42" s="2">
        <v>41</v>
      </c>
    </row>
    <row r="43" spans="1:8" x14ac:dyDescent="0.2">
      <c r="A43" s="1" t="s">
        <v>98</v>
      </c>
      <c r="B43" s="1" t="s">
        <v>99</v>
      </c>
      <c r="C43" s="1" t="str">
        <f t="shared" si="5"/>
        <v>1.0 hp</v>
      </c>
      <c r="D43" s="1" t="str">
        <f t="shared" si="6"/>
        <v>0.75 kW</v>
      </c>
      <c r="E43" s="1" t="str">
        <f t="shared" si="7"/>
        <v>1/3ph 230V</v>
      </c>
      <c r="F43" s="1" t="str">
        <f t="shared" si="8"/>
        <v>Modbus RTU</v>
      </c>
      <c r="G43" s="1" t="str">
        <f t="shared" si="9"/>
        <v>LCD Keypad module</v>
      </c>
      <c r="H43" s="2">
        <v>42</v>
      </c>
    </row>
    <row r="44" spans="1:8" x14ac:dyDescent="0.2">
      <c r="A44" s="1" t="s">
        <v>174</v>
      </c>
      <c r="B44" s="1" t="s">
        <v>175</v>
      </c>
      <c r="C44" s="1" t="str">
        <f t="shared" si="5"/>
        <v>1.0 hp</v>
      </c>
      <c r="D44" s="1" t="str">
        <f t="shared" si="6"/>
        <v>0.75 kW</v>
      </c>
      <c r="E44" s="1" t="str">
        <f t="shared" si="7"/>
        <v>1/3ph 230V</v>
      </c>
      <c r="F44" s="1" t="str">
        <f t="shared" si="8"/>
        <v>Standard I/O</v>
      </c>
      <c r="G44" s="1" t="str">
        <f t="shared" si="9"/>
        <v>USB module</v>
      </c>
      <c r="H44" s="2">
        <v>49</v>
      </c>
    </row>
    <row r="45" spans="1:8" x14ac:dyDescent="0.2">
      <c r="A45" s="1" t="s">
        <v>172</v>
      </c>
      <c r="B45" s="1" t="s">
        <v>173</v>
      </c>
      <c r="C45" s="1" t="str">
        <f t="shared" si="5"/>
        <v>1.0 hp</v>
      </c>
      <c r="D45" s="1" t="str">
        <f t="shared" si="6"/>
        <v>0.75 kW</v>
      </c>
      <c r="E45" s="1" t="str">
        <f t="shared" si="7"/>
        <v>1/3ph 230V</v>
      </c>
      <c r="F45" s="1" t="str">
        <f t="shared" si="8"/>
        <v>CANopen</v>
      </c>
      <c r="G45" s="1" t="str">
        <f t="shared" si="9"/>
        <v>USB module</v>
      </c>
      <c r="H45" s="2">
        <v>48</v>
      </c>
    </row>
    <row r="46" spans="1:8" x14ac:dyDescent="0.2">
      <c r="A46" s="1" t="s">
        <v>32</v>
      </c>
      <c r="B46" s="1" t="s">
        <v>33</v>
      </c>
      <c r="C46" s="1" t="str">
        <f t="shared" si="5"/>
        <v>1.0 hp</v>
      </c>
      <c r="D46" s="1" t="str">
        <f t="shared" si="6"/>
        <v>0.75 kW</v>
      </c>
      <c r="E46" s="1" t="str">
        <f t="shared" si="7"/>
        <v>1/3ph 230V</v>
      </c>
      <c r="F46" s="1" t="str">
        <f t="shared" si="8"/>
        <v>Modbus RTU</v>
      </c>
      <c r="G46" s="1" t="str">
        <f t="shared" si="9"/>
        <v>USB module</v>
      </c>
      <c r="H46" s="2">
        <v>34</v>
      </c>
    </row>
    <row r="47" spans="1:8" x14ac:dyDescent="0.2">
      <c r="A47" s="1" t="s">
        <v>264</v>
      </c>
      <c r="B47" s="1" t="s">
        <v>265</v>
      </c>
      <c r="C47" s="1" t="str">
        <f t="shared" si="5"/>
        <v>1.0 hp</v>
      </c>
      <c r="D47" s="1" t="str">
        <f t="shared" si="6"/>
        <v>0.75 kW</v>
      </c>
      <c r="E47" s="1" t="str">
        <f t="shared" si="7"/>
        <v>1/3ph 230V</v>
      </c>
      <c r="F47" s="1" t="str">
        <f t="shared" si="8"/>
        <v>Standard I/O</v>
      </c>
      <c r="G47" s="1" t="str">
        <f t="shared" si="9"/>
        <v>WLAN module</v>
      </c>
      <c r="H47" s="2">
        <v>57</v>
      </c>
    </row>
    <row r="48" spans="1:8" x14ac:dyDescent="0.2">
      <c r="A48" s="1" t="s">
        <v>262</v>
      </c>
      <c r="B48" s="1" t="s">
        <v>263</v>
      </c>
      <c r="C48" s="1" t="str">
        <f t="shared" si="5"/>
        <v>1.0 hp</v>
      </c>
      <c r="D48" s="1" t="str">
        <f t="shared" si="6"/>
        <v>0.75 kW</v>
      </c>
      <c r="E48" s="1" t="str">
        <f t="shared" si="7"/>
        <v>1/3ph 230V</v>
      </c>
      <c r="F48" s="1" t="str">
        <f t="shared" si="8"/>
        <v>CANopen</v>
      </c>
      <c r="G48" s="1" t="str">
        <f t="shared" si="9"/>
        <v>WLAN module</v>
      </c>
      <c r="H48" s="2">
        <v>56</v>
      </c>
    </row>
    <row r="49" spans="1:8" x14ac:dyDescent="0.2">
      <c r="A49" s="1" t="s">
        <v>266</v>
      </c>
      <c r="B49" s="1" t="s">
        <v>267</v>
      </c>
      <c r="C49" s="1" t="str">
        <f t="shared" si="5"/>
        <v>1.0 hp</v>
      </c>
      <c r="D49" s="1" t="str">
        <f t="shared" si="6"/>
        <v>0.75 kW</v>
      </c>
      <c r="E49" s="1" t="str">
        <f t="shared" si="7"/>
        <v>1/3ph 230V</v>
      </c>
      <c r="F49" s="1" t="str">
        <f t="shared" si="8"/>
        <v>Modbus RTU</v>
      </c>
      <c r="G49" s="1" t="str">
        <f t="shared" si="9"/>
        <v>WLAN module</v>
      </c>
      <c r="H49" s="2">
        <v>58</v>
      </c>
    </row>
    <row r="50" spans="1:8" x14ac:dyDescent="0.2">
      <c r="A50" s="1" t="s">
        <v>8</v>
      </c>
      <c r="B50" s="1" t="s">
        <v>9</v>
      </c>
      <c r="C50" s="1" t="str">
        <f t="shared" si="5"/>
        <v>1.0 hp</v>
      </c>
      <c r="D50" s="1" t="str">
        <f t="shared" si="6"/>
        <v>0.75 kW</v>
      </c>
      <c r="E50" s="1" t="str">
        <f t="shared" si="7"/>
        <v>3ph 400/480V</v>
      </c>
      <c r="F50" s="1" t="str">
        <f t="shared" si="8"/>
        <v>Standard I/O</v>
      </c>
      <c r="G50" s="1" t="str">
        <f t="shared" si="9"/>
        <v>without diagnostic module</v>
      </c>
      <c r="H50" s="2">
        <v>29</v>
      </c>
    </row>
    <row r="51" spans="1:8" x14ac:dyDescent="0.2">
      <c r="A51" s="1" t="s">
        <v>90</v>
      </c>
      <c r="B51" s="1" t="s">
        <v>91</v>
      </c>
      <c r="C51" s="1" t="str">
        <f t="shared" si="5"/>
        <v>1.0 hp</v>
      </c>
      <c r="D51" s="1" t="str">
        <f t="shared" si="6"/>
        <v>0.75 kW</v>
      </c>
      <c r="E51" s="1" t="str">
        <f t="shared" si="7"/>
        <v>3ph 400/480V</v>
      </c>
      <c r="F51" s="1" t="str">
        <f t="shared" si="8"/>
        <v>CANopen</v>
      </c>
      <c r="G51" s="1" t="str">
        <f t="shared" si="9"/>
        <v>without diagnostic module</v>
      </c>
      <c r="H51" s="2">
        <v>39</v>
      </c>
    </row>
    <row r="52" spans="1:8" x14ac:dyDescent="0.2">
      <c r="A52" s="1" t="s">
        <v>92</v>
      </c>
      <c r="B52" s="1" t="s">
        <v>93</v>
      </c>
      <c r="C52" s="1" t="str">
        <f t="shared" si="5"/>
        <v>1.0 hp</v>
      </c>
      <c r="D52" s="1" t="str">
        <f t="shared" si="6"/>
        <v>0.75 kW</v>
      </c>
      <c r="E52" s="1" t="str">
        <f t="shared" si="7"/>
        <v>3ph 400/480V</v>
      </c>
      <c r="F52" s="1" t="str">
        <f t="shared" si="8"/>
        <v>Modbus RTU</v>
      </c>
      <c r="G52" s="1" t="str">
        <f t="shared" si="9"/>
        <v>without diagnostic module</v>
      </c>
      <c r="H52" s="2">
        <v>40</v>
      </c>
    </row>
    <row r="53" spans="1:8" x14ac:dyDescent="0.2">
      <c r="A53" s="1" t="s">
        <v>24</v>
      </c>
      <c r="B53" s="1" t="s">
        <v>25</v>
      </c>
      <c r="C53" s="1" t="str">
        <f t="shared" si="5"/>
        <v>1.0 hp</v>
      </c>
      <c r="D53" s="1" t="str">
        <f t="shared" si="6"/>
        <v>0.75 kW</v>
      </c>
      <c r="E53" s="1" t="str">
        <f t="shared" si="7"/>
        <v>3ph 400/480V</v>
      </c>
      <c r="F53" s="1" t="str">
        <f t="shared" si="8"/>
        <v>Standard I/O</v>
      </c>
      <c r="G53" s="1" t="str">
        <f t="shared" si="9"/>
        <v>LCD Keypad module</v>
      </c>
      <c r="H53" s="2">
        <v>32</v>
      </c>
    </row>
    <row r="54" spans="1:8" x14ac:dyDescent="0.2">
      <c r="A54" s="1" t="s">
        <v>350</v>
      </c>
      <c r="B54" s="1" t="s">
        <v>351</v>
      </c>
      <c r="C54" s="1" t="str">
        <f t="shared" si="5"/>
        <v>1.0 hp</v>
      </c>
      <c r="D54" s="1" t="str">
        <f t="shared" si="6"/>
        <v>0.75 kW</v>
      </c>
      <c r="E54" s="1" t="str">
        <f t="shared" si="7"/>
        <v>3ph 400/480V</v>
      </c>
      <c r="F54" s="1" t="str">
        <f t="shared" si="8"/>
        <v>CANopen</v>
      </c>
      <c r="G54" s="1" t="str">
        <f t="shared" si="9"/>
        <v>LCD Keypad module</v>
      </c>
      <c r="H54" s="2">
        <v>61</v>
      </c>
    </row>
    <row r="55" spans="1:8" x14ac:dyDescent="0.2">
      <c r="A55" s="1" t="s">
        <v>352</v>
      </c>
      <c r="B55" s="1" t="s">
        <v>353</v>
      </c>
      <c r="C55" s="1" t="str">
        <f t="shared" si="5"/>
        <v>1.0 hp</v>
      </c>
      <c r="D55" s="1" t="str">
        <f t="shared" si="6"/>
        <v>0.75 kW</v>
      </c>
      <c r="E55" s="1" t="str">
        <f t="shared" si="7"/>
        <v>3ph 400/480V</v>
      </c>
      <c r="F55" s="1" t="str">
        <f t="shared" si="8"/>
        <v>Modbus RTU</v>
      </c>
      <c r="G55" s="1" t="str">
        <f t="shared" si="9"/>
        <v>LCD Keypad module</v>
      </c>
      <c r="H55" s="2">
        <v>62</v>
      </c>
    </row>
    <row r="56" spans="1:8" x14ac:dyDescent="0.2">
      <c r="A56" s="1" t="s">
        <v>136</v>
      </c>
      <c r="B56" s="1" t="s">
        <v>137</v>
      </c>
      <c r="C56" s="1" t="str">
        <f t="shared" si="5"/>
        <v>1.0 hp</v>
      </c>
      <c r="D56" s="1" t="str">
        <f t="shared" si="6"/>
        <v>0.75 kW</v>
      </c>
      <c r="E56" s="1" t="str">
        <f t="shared" si="7"/>
        <v>3ph 400/480V</v>
      </c>
      <c r="F56" s="1" t="str">
        <f t="shared" si="8"/>
        <v>Standard I/O</v>
      </c>
      <c r="G56" s="1" t="str">
        <f t="shared" si="9"/>
        <v>USB module</v>
      </c>
      <c r="H56" s="2">
        <v>47</v>
      </c>
    </row>
    <row r="57" spans="1:8" x14ac:dyDescent="0.2">
      <c r="A57" s="1" t="s">
        <v>134</v>
      </c>
      <c r="B57" s="1" t="s">
        <v>135</v>
      </c>
      <c r="C57" s="1" t="str">
        <f t="shared" si="5"/>
        <v>1.0 hp</v>
      </c>
      <c r="D57" s="1" t="str">
        <f t="shared" si="6"/>
        <v>0.75 kW</v>
      </c>
      <c r="E57" s="1" t="str">
        <f t="shared" si="7"/>
        <v>3ph 400/480V</v>
      </c>
      <c r="F57" s="1" t="str">
        <f t="shared" si="8"/>
        <v>CANopen</v>
      </c>
      <c r="G57" s="1" t="str">
        <f t="shared" si="9"/>
        <v>USB module</v>
      </c>
      <c r="H57" s="2">
        <v>46</v>
      </c>
    </row>
    <row r="58" spans="1:8" x14ac:dyDescent="0.2">
      <c r="A58" s="1" t="s">
        <v>40</v>
      </c>
      <c r="B58" s="1" t="s">
        <v>41</v>
      </c>
      <c r="C58" s="1" t="str">
        <f t="shared" si="5"/>
        <v>1.0 hp</v>
      </c>
      <c r="D58" s="1" t="str">
        <f t="shared" si="6"/>
        <v>0.75 kW</v>
      </c>
      <c r="E58" s="1" t="str">
        <f t="shared" si="7"/>
        <v>3ph 400/480V</v>
      </c>
      <c r="F58" s="1" t="str">
        <f t="shared" si="8"/>
        <v>Modbus RTU</v>
      </c>
      <c r="G58" s="1" t="str">
        <f t="shared" si="9"/>
        <v>USB module</v>
      </c>
      <c r="H58" s="2">
        <v>35</v>
      </c>
    </row>
    <row r="59" spans="1:8" x14ac:dyDescent="0.2">
      <c r="A59" s="1" t="s">
        <v>216</v>
      </c>
      <c r="B59" s="1" t="s">
        <v>217</v>
      </c>
      <c r="C59" s="1" t="str">
        <f t="shared" si="5"/>
        <v>1.0 hp</v>
      </c>
      <c r="D59" s="1" t="str">
        <f t="shared" si="6"/>
        <v>0.75 kW</v>
      </c>
      <c r="E59" s="1" t="str">
        <f t="shared" si="7"/>
        <v>3ph 400/480V</v>
      </c>
      <c r="F59" s="1" t="str">
        <f t="shared" si="8"/>
        <v>Standard I/O</v>
      </c>
      <c r="G59" s="1" t="str">
        <f t="shared" si="9"/>
        <v>WLAN module</v>
      </c>
      <c r="H59" s="2">
        <v>54</v>
      </c>
    </row>
    <row r="60" spans="1:8" x14ac:dyDescent="0.2">
      <c r="A60" s="1" t="s">
        <v>214</v>
      </c>
      <c r="B60" s="1" t="s">
        <v>215</v>
      </c>
      <c r="C60" s="1" t="str">
        <f t="shared" si="5"/>
        <v>1.0 hp</v>
      </c>
      <c r="D60" s="1" t="str">
        <f t="shared" si="6"/>
        <v>0.75 kW</v>
      </c>
      <c r="E60" s="1" t="str">
        <f t="shared" si="7"/>
        <v>3ph 400/480V</v>
      </c>
      <c r="F60" s="1" t="str">
        <f t="shared" si="8"/>
        <v>CANopen</v>
      </c>
      <c r="G60" s="1" t="str">
        <f t="shared" si="9"/>
        <v>WLAN module</v>
      </c>
      <c r="H60" s="2">
        <v>53</v>
      </c>
    </row>
    <row r="61" spans="1:8" x14ac:dyDescent="0.2">
      <c r="A61" s="1" t="s">
        <v>218</v>
      </c>
      <c r="B61" s="1" t="s">
        <v>219</v>
      </c>
      <c r="C61" s="1" t="str">
        <f t="shared" si="5"/>
        <v>1.0 hp</v>
      </c>
      <c r="D61" s="1" t="str">
        <f t="shared" si="6"/>
        <v>0.75 kW</v>
      </c>
      <c r="E61" s="1" t="str">
        <f t="shared" si="7"/>
        <v>3ph 400/480V</v>
      </c>
      <c r="F61" s="1" t="str">
        <f t="shared" si="8"/>
        <v>Modbus RTU</v>
      </c>
      <c r="G61" s="1" t="str">
        <f t="shared" si="9"/>
        <v>WLAN module</v>
      </c>
      <c r="H61" s="2">
        <v>55</v>
      </c>
    </row>
    <row r="62" spans="1:8" x14ac:dyDescent="0.2">
      <c r="A62" s="1" t="s">
        <v>326</v>
      </c>
      <c r="B62" s="1" t="s">
        <v>327</v>
      </c>
      <c r="C62" s="1" t="str">
        <f t="shared" si="5"/>
        <v>1.5 hp</v>
      </c>
      <c r="D62" s="1" t="str">
        <f t="shared" si="6"/>
        <v>1.1 kW</v>
      </c>
      <c r="E62" s="1" t="str">
        <f t="shared" si="7"/>
        <v>1/3ph 230V</v>
      </c>
      <c r="F62" s="1" t="str">
        <f t="shared" si="8"/>
        <v>Standard I/O</v>
      </c>
      <c r="G62" s="1" t="str">
        <f t="shared" si="9"/>
        <v>without diagnostic module</v>
      </c>
      <c r="H62" s="2">
        <v>82</v>
      </c>
    </row>
    <row r="63" spans="1:8" x14ac:dyDescent="0.2">
      <c r="A63" s="1" t="s">
        <v>324</v>
      </c>
      <c r="B63" s="1" t="s">
        <v>325</v>
      </c>
      <c r="C63" s="1" t="str">
        <f t="shared" si="5"/>
        <v>1.5 hp</v>
      </c>
      <c r="D63" s="1" t="str">
        <f t="shared" si="6"/>
        <v>1.1 kW</v>
      </c>
      <c r="E63" s="1" t="str">
        <f t="shared" si="7"/>
        <v>1/3ph 230V</v>
      </c>
      <c r="F63" s="1" t="str">
        <f t="shared" si="8"/>
        <v>CANopen</v>
      </c>
      <c r="G63" s="1" t="str">
        <f t="shared" si="9"/>
        <v>without diagnostic module</v>
      </c>
      <c r="H63" s="2">
        <v>81</v>
      </c>
    </row>
    <row r="64" spans="1:8" x14ac:dyDescent="0.2">
      <c r="A64" s="1" t="s">
        <v>328</v>
      </c>
      <c r="B64" s="1" t="s">
        <v>329</v>
      </c>
      <c r="C64" s="1" t="str">
        <f t="shared" si="5"/>
        <v>1.5 hp</v>
      </c>
      <c r="D64" s="1" t="str">
        <f t="shared" si="6"/>
        <v>1.1 kW</v>
      </c>
      <c r="E64" s="1" t="str">
        <f t="shared" si="7"/>
        <v>1/3ph 230V</v>
      </c>
      <c r="F64" s="1" t="str">
        <f t="shared" si="8"/>
        <v>Modbus RTU</v>
      </c>
      <c r="G64" s="1" t="str">
        <f t="shared" si="9"/>
        <v>without diagnostic module</v>
      </c>
      <c r="H64" s="2">
        <v>83</v>
      </c>
    </row>
    <row r="65" spans="1:8" x14ac:dyDescent="0.2">
      <c r="A65" s="1" t="s">
        <v>70</v>
      </c>
      <c r="B65" s="1" t="s">
        <v>71</v>
      </c>
      <c r="C65" s="1" t="str">
        <f t="shared" si="5"/>
        <v>1.5 hp</v>
      </c>
      <c r="D65" s="1" t="str">
        <f t="shared" si="6"/>
        <v>1.1 kW</v>
      </c>
      <c r="E65" s="1" t="str">
        <f t="shared" si="7"/>
        <v>1/3ph 230V</v>
      </c>
      <c r="F65" s="1" t="str">
        <f t="shared" si="8"/>
        <v>Standard I/O</v>
      </c>
      <c r="G65" s="1" t="str">
        <f t="shared" si="9"/>
        <v>LCD Keypad module</v>
      </c>
      <c r="H65" s="2">
        <v>65</v>
      </c>
    </row>
    <row r="66" spans="1:8" x14ac:dyDescent="0.2">
      <c r="A66" s="1" t="s">
        <v>100</v>
      </c>
      <c r="B66" s="1" t="s">
        <v>101</v>
      </c>
      <c r="C66" s="1" t="str">
        <f t="shared" ref="C66:C97" si="10">VLOOKUP(MID(B66,6,3),POWER,3,FALSE)</f>
        <v>1.5 hp</v>
      </c>
      <c r="D66" s="1" t="str">
        <f t="shared" ref="D66:D97" si="11">VLOOKUP(MID(B66,6,3),POWER,2,FALSE)</f>
        <v>1.1 kW</v>
      </c>
      <c r="E66" s="1" t="str">
        <f t="shared" ref="E66:E97" si="12">VLOOKUP(MID(B66,9,1),PHASE,3,FALSE)</f>
        <v>1/3ph 230V</v>
      </c>
      <c r="F66" s="1" t="str">
        <f t="shared" ref="F66:F97" si="13">VLOOKUP(MID(B66,16,3),FIELDBUS,3,FALSE)</f>
        <v>CANopen</v>
      </c>
      <c r="G66" s="1" t="str">
        <f t="shared" ref="G66:G97" si="14">VLOOKUP(MID(B66,15,1),MODULE,3,FALSE)</f>
        <v>LCD Keypad module</v>
      </c>
      <c r="H66" s="2">
        <v>66</v>
      </c>
    </row>
    <row r="67" spans="1:8" x14ac:dyDescent="0.2">
      <c r="A67" s="1" t="s">
        <v>102</v>
      </c>
      <c r="B67" s="1" t="s">
        <v>103</v>
      </c>
      <c r="C67" s="1" t="str">
        <f t="shared" si="10"/>
        <v>1.5 hp</v>
      </c>
      <c r="D67" s="1" t="str">
        <f t="shared" si="11"/>
        <v>1.1 kW</v>
      </c>
      <c r="E67" s="1" t="str">
        <f t="shared" si="12"/>
        <v>1/3ph 230V</v>
      </c>
      <c r="F67" s="1" t="str">
        <f t="shared" si="13"/>
        <v>Modbus RTU</v>
      </c>
      <c r="G67" s="1" t="str">
        <f t="shared" si="14"/>
        <v>LCD Keypad module</v>
      </c>
      <c r="H67" s="2">
        <v>67</v>
      </c>
    </row>
    <row r="68" spans="1:8" x14ac:dyDescent="0.2">
      <c r="A68" s="1" t="s">
        <v>178</v>
      </c>
      <c r="B68" s="1" t="s">
        <v>179</v>
      </c>
      <c r="C68" s="1" t="str">
        <f t="shared" si="10"/>
        <v>1.5 hp</v>
      </c>
      <c r="D68" s="1" t="str">
        <f t="shared" si="11"/>
        <v>1.1 kW</v>
      </c>
      <c r="E68" s="1" t="str">
        <f t="shared" si="12"/>
        <v>1/3ph 230V</v>
      </c>
      <c r="F68" s="1" t="str">
        <f t="shared" si="13"/>
        <v>Standard I/O</v>
      </c>
      <c r="G68" s="1" t="str">
        <f t="shared" si="14"/>
        <v>USB module</v>
      </c>
      <c r="H68" s="2">
        <v>71</v>
      </c>
    </row>
    <row r="69" spans="1:8" x14ac:dyDescent="0.2">
      <c r="A69" s="1" t="s">
        <v>176</v>
      </c>
      <c r="B69" s="1" t="s">
        <v>177</v>
      </c>
      <c r="C69" s="1" t="str">
        <f t="shared" si="10"/>
        <v>1.5 hp</v>
      </c>
      <c r="D69" s="1" t="str">
        <f t="shared" si="11"/>
        <v>1.1 kW</v>
      </c>
      <c r="E69" s="1" t="str">
        <f t="shared" si="12"/>
        <v>1/3ph 230V</v>
      </c>
      <c r="F69" s="1" t="str">
        <f t="shared" si="13"/>
        <v>CANopen</v>
      </c>
      <c r="G69" s="1" t="str">
        <f t="shared" si="14"/>
        <v>USB module</v>
      </c>
      <c r="H69" s="2">
        <v>70</v>
      </c>
    </row>
    <row r="70" spans="1:8" x14ac:dyDescent="0.2">
      <c r="A70" s="1" t="s">
        <v>34</v>
      </c>
      <c r="B70" s="1" t="s">
        <v>35</v>
      </c>
      <c r="C70" s="1" t="str">
        <f t="shared" si="10"/>
        <v>1.5 hp</v>
      </c>
      <c r="D70" s="1" t="str">
        <f t="shared" si="11"/>
        <v>1.1 kW</v>
      </c>
      <c r="E70" s="1" t="str">
        <f t="shared" si="12"/>
        <v>1/3ph 230V</v>
      </c>
      <c r="F70" s="1" t="str">
        <f t="shared" si="13"/>
        <v>Modbus RTU</v>
      </c>
      <c r="G70" s="1" t="str">
        <f t="shared" si="14"/>
        <v>USB module</v>
      </c>
      <c r="H70" s="2">
        <v>63</v>
      </c>
    </row>
    <row r="71" spans="1:8" x14ac:dyDescent="0.2">
      <c r="A71" s="1" t="s">
        <v>270</v>
      </c>
      <c r="B71" s="1" t="s">
        <v>271</v>
      </c>
      <c r="C71" s="1" t="str">
        <f t="shared" si="10"/>
        <v>1.5 hp</v>
      </c>
      <c r="D71" s="1" t="str">
        <f t="shared" si="11"/>
        <v>1.1 kW</v>
      </c>
      <c r="E71" s="1" t="str">
        <f t="shared" si="12"/>
        <v>1/3ph 230V</v>
      </c>
      <c r="F71" s="1" t="str">
        <f t="shared" si="13"/>
        <v>Standard I/O</v>
      </c>
      <c r="G71" s="1" t="str">
        <f t="shared" si="14"/>
        <v>WLAN module</v>
      </c>
      <c r="H71" s="2">
        <v>76</v>
      </c>
    </row>
    <row r="72" spans="1:8" x14ac:dyDescent="0.2">
      <c r="A72" s="1" t="s">
        <v>268</v>
      </c>
      <c r="B72" s="1" t="s">
        <v>269</v>
      </c>
      <c r="C72" s="1" t="str">
        <f t="shared" si="10"/>
        <v>1.5 hp</v>
      </c>
      <c r="D72" s="1" t="str">
        <f t="shared" si="11"/>
        <v>1.1 kW</v>
      </c>
      <c r="E72" s="1" t="str">
        <f t="shared" si="12"/>
        <v>1/3ph 230V</v>
      </c>
      <c r="F72" s="1" t="str">
        <f t="shared" si="13"/>
        <v>CANopen</v>
      </c>
      <c r="G72" s="1" t="str">
        <f t="shared" si="14"/>
        <v>WLAN module</v>
      </c>
      <c r="H72" s="2">
        <v>75</v>
      </c>
    </row>
    <row r="73" spans="1:8" x14ac:dyDescent="0.2">
      <c r="A73" s="1" t="s">
        <v>272</v>
      </c>
      <c r="B73" s="1" t="s">
        <v>273</v>
      </c>
      <c r="C73" s="1" t="str">
        <f t="shared" si="10"/>
        <v>1.5 hp</v>
      </c>
      <c r="D73" s="1" t="str">
        <f t="shared" si="11"/>
        <v>1.1 kW</v>
      </c>
      <c r="E73" s="1" t="str">
        <f t="shared" si="12"/>
        <v>1/3ph 230V</v>
      </c>
      <c r="F73" s="1" t="str">
        <f t="shared" si="13"/>
        <v>Modbus RTU</v>
      </c>
      <c r="G73" s="1" t="str">
        <f t="shared" si="14"/>
        <v>WLAN module</v>
      </c>
      <c r="H73" s="2">
        <v>77</v>
      </c>
    </row>
    <row r="74" spans="1:8" x14ac:dyDescent="0.2">
      <c r="A74" s="1" t="s">
        <v>288</v>
      </c>
      <c r="B74" s="1" t="s">
        <v>289</v>
      </c>
      <c r="C74" s="1" t="str">
        <f t="shared" si="10"/>
        <v>1.5 hp</v>
      </c>
      <c r="D74" s="1" t="str">
        <f t="shared" si="11"/>
        <v>1.1 kW</v>
      </c>
      <c r="E74" s="1" t="str">
        <f t="shared" si="12"/>
        <v>3ph 400/480V</v>
      </c>
      <c r="F74" s="1" t="str">
        <f t="shared" si="13"/>
        <v>Standard I/O</v>
      </c>
      <c r="G74" s="1" t="str">
        <f t="shared" si="14"/>
        <v>without diagnostic module</v>
      </c>
      <c r="H74" s="2">
        <v>79</v>
      </c>
    </row>
    <row r="75" spans="1:8" x14ac:dyDescent="0.2">
      <c r="A75" s="1" t="s">
        <v>286</v>
      </c>
      <c r="B75" s="1" t="s">
        <v>287</v>
      </c>
      <c r="C75" s="1" t="str">
        <f t="shared" si="10"/>
        <v>1.5 hp</v>
      </c>
      <c r="D75" s="1" t="str">
        <f t="shared" si="11"/>
        <v>1.1 kW</v>
      </c>
      <c r="E75" s="1" t="str">
        <f t="shared" si="12"/>
        <v>3ph 400/480V</v>
      </c>
      <c r="F75" s="1" t="str">
        <f t="shared" si="13"/>
        <v>CANopen</v>
      </c>
      <c r="G75" s="1" t="str">
        <f t="shared" si="14"/>
        <v>without diagnostic module</v>
      </c>
      <c r="H75" s="2">
        <v>78</v>
      </c>
    </row>
    <row r="76" spans="1:8" x14ac:dyDescent="0.2">
      <c r="A76" s="1" t="s">
        <v>290</v>
      </c>
      <c r="B76" s="1" t="s">
        <v>291</v>
      </c>
      <c r="C76" s="1" t="str">
        <f t="shared" si="10"/>
        <v>1.5 hp</v>
      </c>
      <c r="D76" s="1" t="str">
        <f t="shared" si="11"/>
        <v>1.1 kW</v>
      </c>
      <c r="E76" s="1" t="str">
        <f t="shared" si="12"/>
        <v>3ph 400/480V</v>
      </c>
      <c r="F76" s="1" t="str">
        <f t="shared" si="13"/>
        <v>Modbus RTU</v>
      </c>
      <c r="G76" s="1" t="str">
        <f t="shared" si="14"/>
        <v>without diagnostic module</v>
      </c>
      <c r="H76" s="2">
        <v>80</v>
      </c>
    </row>
    <row r="77" spans="1:8" x14ac:dyDescent="0.2">
      <c r="A77" s="1" t="s">
        <v>356</v>
      </c>
      <c r="B77" s="1" t="s">
        <v>357</v>
      </c>
      <c r="C77" s="1" t="str">
        <f t="shared" si="10"/>
        <v>1.5 hp</v>
      </c>
      <c r="D77" s="1" t="str">
        <f t="shared" si="11"/>
        <v>1.1 kW</v>
      </c>
      <c r="E77" s="1" t="str">
        <f t="shared" si="12"/>
        <v>3ph 400/480V</v>
      </c>
      <c r="F77" s="1" t="str">
        <f t="shared" si="13"/>
        <v>Standard I/O</v>
      </c>
      <c r="G77" s="1" t="str">
        <f t="shared" si="14"/>
        <v>LCD Keypad module</v>
      </c>
      <c r="H77" s="2">
        <v>85</v>
      </c>
    </row>
    <row r="78" spans="1:8" x14ac:dyDescent="0.2">
      <c r="A78" s="1" t="s">
        <v>354</v>
      </c>
      <c r="B78" s="1" t="s">
        <v>355</v>
      </c>
      <c r="C78" s="1" t="str">
        <f t="shared" si="10"/>
        <v>1.5 hp</v>
      </c>
      <c r="D78" s="1" t="str">
        <f t="shared" si="11"/>
        <v>1.1 kW</v>
      </c>
      <c r="E78" s="1" t="str">
        <f t="shared" si="12"/>
        <v>3ph 400/480V</v>
      </c>
      <c r="F78" s="1" t="str">
        <f t="shared" si="13"/>
        <v>CANopen</v>
      </c>
      <c r="G78" s="1" t="str">
        <f t="shared" si="14"/>
        <v>LCD Keypad module</v>
      </c>
      <c r="H78" s="2">
        <v>84</v>
      </c>
    </row>
    <row r="79" spans="1:8" x14ac:dyDescent="0.2">
      <c r="A79" s="1" t="s">
        <v>358</v>
      </c>
      <c r="B79" s="1" t="s">
        <v>359</v>
      </c>
      <c r="C79" s="1" t="str">
        <f t="shared" si="10"/>
        <v>1.5 hp</v>
      </c>
      <c r="D79" s="1" t="str">
        <f t="shared" si="11"/>
        <v>1.1 kW</v>
      </c>
      <c r="E79" s="1" t="str">
        <f t="shared" si="12"/>
        <v>3ph 400/480V</v>
      </c>
      <c r="F79" s="1" t="str">
        <f t="shared" si="13"/>
        <v>Modbus RTU</v>
      </c>
      <c r="G79" s="1" t="str">
        <f t="shared" si="14"/>
        <v>LCD Keypad module</v>
      </c>
      <c r="H79" s="2">
        <v>86</v>
      </c>
    </row>
    <row r="80" spans="1:8" x14ac:dyDescent="0.2">
      <c r="A80" s="1" t="s">
        <v>140</v>
      </c>
      <c r="B80" s="1" t="s">
        <v>141</v>
      </c>
      <c r="C80" s="1" t="str">
        <f t="shared" si="10"/>
        <v>1.5 hp</v>
      </c>
      <c r="D80" s="1" t="str">
        <f t="shared" si="11"/>
        <v>1.1 kW</v>
      </c>
      <c r="E80" s="1" t="str">
        <f t="shared" si="12"/>
        <v>3ph 400/480V</v>
      </c>
      <c r="F80" s="1" t="str">
        <f t="shared" si="13"/>
        <v>Standard I/O</v>
      </c>
      <c r="G80" s="1" t="str">
        <f t="shared" si="14"/>
        <v>USB module</v>
      </c>
      <c r="H80" s="2">
        <v>69</v>
      </c>
    </row>
    <row r="81" spans="1:8" x14ac:dyDescent="0.2">
      <c r="A81" s="1" t="s">
        <v>138</v>
      </c>
      <c r="B81" s="1" t="s">
        <v>139</v>
      </c>
      <c r="C81" s="1" t="str">
        <f t="shared" si="10"/>
        <v>1.5 hp</v>
      </c>
      <c r="D81" s="1" t="str">
        <f t="shared" si="11"/>
        <v>1.1 kW</v>
      </c>
      <c r="E81" s="1" t="str">
        <f t="shared" si="12"/>
        <v>3ph 400/480V</v>
      </c>
      <c r="F81" s="1" t="str">
        <f t="shared" si="13"/>
        <v>CANopen</v>
      </c>
      <c r="G81" s="1" t="str">
        <f t="shared" si="14"/>
        <v>USB module</v>
      </c>
      <c r="H81" s="2">
        <v>68</v>
      </c>
    </row>
    <row r="82" spans="1:8" x14ac:dyDescent="0.2">
      <c r="A82" s="1" t="s">
        <v>42</v>
      </c>
      <c r="B82" s="1" t="s">
        <v>43</v>
      </c>
      <c r="C82" s="1" t="str">
        <f t="shared" si="10"/>
        <v>1.5 hp</v>
      </c>
      <c r="D82" s="1" t="str">
        <f t="shared" si="11"/>
        <v>1.1 kW</v>
      </c>
      <c r="E82" s="1" t="str">
        <f t="shared" si="12"/>
        <v>3ph 400/480V</v>
      </c>
      <c r="F82" s="1" t="str">
        <f t="shared" si="13"/>
        <v>Modbus RTU</v>
      </c>
      <c r="G82" s="1" t="str">
        <f t="shared" si="14"/>
        <v>USB module</v>
      </c>
      <c r="H82" s="2">
        <v>64</v>
      </c>
    </row>
    <row r="83" spans="1:8" x14ac:dyDescent="0.2">
      <c r="A83" s="1" t="s">
        <v>222</v>
      </c>
      <c r="B83" s="1" t="s">
        <v>223</v>
      </c>
      <c r="C83" s="1" t="str">
        <f t="shared" si="10"/>
        <v>1.5 hp</v>
      </c>
      <c r="D83" s="1" t="str">
        <f t="shared" si="11"/>
        <v>1.1 kW</v>
      </c>
      <c r="E83" s="1" t="str">
        <f t="shared" si="12"/>
        <v>3ph 400/480V</v>
      </c>
      <c r="F83" s="1" t="str">
        <f t="shared" si="13"/>
        <v>Standard I/O</v>
      </c>
      <c r="G83" s="1" t="str">
        <f t="shared" si="14"/>
        <v>WLAN module</v>
      </c>
      <c r="H83" s="2">
        <v>73</v>
      </c>
    </row>
    <row r="84" spans="1:8" x14ac:dyDescent="0.2">
      <c r="A84" s="1" t="s">
        <v>220</v>
      </c>
      <c r="B84" s="1" t="s">
        <v>221</v>
      </c>
      <c r="C84" s="1" t="str">
        <f t="shared" si="10"/>
        <v>1.5 hp</v>
      </c>
      <c r="D84" s="1" t="str">
        <f t="shared" si="11"/>
        <v>1.1 kW</v>
      </c>
      <c r="E84" s="1" t="str">
        <f t="shared" si="12"/>
        <v>3ph 400/480V</v>
      </c>
      <c r="F84" s="1" t="str">
        <f t="shared" si="13"/>
        <v>CANopen</v>
      </c>
      <c r="G84" s="1" t="str">
        <f t="shared" si="14"/>
        <v>WLAN module</v>
      </c>
      <c r="H84" s="2">
        <v>72</v>
      </c>
    </row>
    <row r="85" spans="1:8" x14ac:dyDescent="0.2">
      <c r="A85" s="1" t="s">
        <v>224</v>
      </c>
      <c r="B85" s="1" t="s">
        <v>225</v>
      </c>
      <c r="C85" s="1" t="str">
        <f t="shared" si="10"/>
        <v>1.5 hp</v>
      </c>
      <c r="D85" s="1" t="str">
        <f t="shared" si="11"/>
        <v>1.1 kW</v>
      </c>
      <c r="E85" s="1" t="str">
        <f t="shared" si="12"/>
        <v>3ph 400/480V</v>
      </c>
      <c r="F85" s="1" t="str">
        <f t="shared" si="13"/>
        <v>Modbus RTU</v>
      </c>
      <c r="G85" s="1" t="str">
        <f t="shared" si="14"/>
        <v>WLAN module</v>
      </c>
      <c r="H85" s="2">
        <v>74</v>
      </c>
    </row>
    <row r="86" spans="1:8" x14ac:dyDescent="0.2">
      <c r="A86" s="1" t="s">
        <v>332</v>
      </c>
      <c r="B86" s="1" t="s">
        <v>333</v>
      </c>
      <c r="C86" s="1" t="str">
        <f t="shared" si="10"/>
        <v>2.0 hp</v>
      </c>
      <c r="D86" s="1" t="str">
        <f t="shared" si="11"/>
        <v>1.5 kW</v>
      </c>
      <c r="E86" s="1" t="str">
        <f t="shared" si="12"/>
        <v>1/3ph 230V</v>
      </c>
      <c r="F86" s="1" t="str">
        <f t="shared" si="13"/>
        <v>Standard I/O</v>
      </c>
      <c r="G86" s="1" t="str">
        <f t="shared" si="14"/>
        <v>without diagnostic module</v>
      </c>
      <c r="H86" s="2">
        <v>107</v>
      </c>
    </row>
    <row r="87" spans="1:8" x14ac:dyDescent="0.2">
      <c r="A87" s="1" t="s">
        <v>330</v>
      </c>
      <c r="B87" s="1" t="s">
        <v>331</v>
      </c>
      <c r="C87" s="1" t="str">
        <f t="shared" si="10"/>
        <v>2.0 hp</v>
      </c>
      <c r="D87" s="1" t="str">
        <f t="shared" si="11"/>
        <v>1.5 kW</v>
      </c>
      <c r="E87" s="1" t="str">
        <f t="shared" si="12"/>
        <v>1/3ph 230V</v>
      </c>
      <c r="F87" s="1" t="str">
        <f t="shared" si="13"/>
        <v>CANopen</v>
      </c>
      <c r="G87" s="1" t="str">
        <f t="shared" si="14"/>
        <v>without diagnostic module</v>
      </c>
      <c r="H87" s="2">
        <v>106</v>
      </c>
    </row>
    <row r="88" spans="1:8" x14ac:dyDescent="0.2">
      <c r="A88" s="1" t="s">
        <v>334</v>
      </c>
      <c r="B88" s="1" t="s">
        <v>335</v>
      </c>
      <c r="C88" s="1" t="str">
        <f t="shared" si="10"/>
        <v>2.0 hp</v>
      </c>
      <c r="D88" s="1" t="str">
        <f t="shared" si="11"/>
        <v>1.5 kW</v>
      </c>
      <c r="E88" s="1" t="str">
        <f t="shared" si="12"/>
        <v>1/3ph 230V</v>
      </c>
      <c r="F88" s="1" t="str">
        <f t="shared" si="13"/>
        <v>Modbus RTU</v>
      </c>
      <c r="G88" s="1" t="str">
        <f t="shared" si="14"/>
        <v>without diagnostic module</v>
      </c>
      <c r="H88" s="2">
        <v>108</v>
      </c>
    </row>
    <row r="89" spans="1:8" x14ac:dyDescent="0.2">
      <c r="A89" s="1" t="s">
        <v>106</v>
      </c>
      <c r="B89" s="1" t="s">
        <v>107</v>
      </c>
      <c r="C89" s="1" t="str">
        <f t="shared" si="10"/>
        <v>2.0 hp</v>
      </c>
      <c r="D89" s="1" t="str">
        <f t="shared" si="11"/>
        <v>1.5 kW</v>
      </c>
      <c r="E89" s="1" t="str">
        <f t="shared" si="12"/>
        <v>1/3ph 230V</v>
      </c>
      <c r="F89" s="1" t="str">
        <f t="shared" si="13"/>
        <v>Standard I/O</v>
      </c>
      <c r="G89" s="1" t="str">
        <f t="shared" si="14"/>
        <v>LCD Keypad module</v>
      </c>
      <c r="H89" s="2">
        <v>92</v>
      </c>
    </row>
    <row r="90" spans="1:8" x14ac:dyDescent="0.2">
      <c r="A90" s="1" t="s">
        <v>104</v>
      </c>
      <c r="B90" s="1" t="s">
        <v>105</v>
      </c>
      <c r="C90" s="1" t="str">
        <f t="shared" si="10"/>
        <v>2.0 hp</v>
      </c>
      <c r="D90" s="1" t="str">
        <f t="shared" si="11"/>
        <v>1.5 kW</v>
      </c>
      <c r="E90" s="1" t="str">
        <f t="shared" si="12"/>
        <v>1/3ph 230V</v>
      </c>
      <c r="F90" s="1" t="str">
        <f t="shared" si="13"/>
        <v>CANopen</v>
      </c>
      <c r="G90" s="1" t="str">
        <f t="shared" si="14"/>
        <v>LCD Keypad module</v>
      </c>
      <c r="H90" s="2">
        <v>91</v>
      </c>
    </row>
    <row r="91" spans="1:8" x14ac:dyDescent="0.2">
      <c r="A91" s="1" t="s">
        <v>108</v>
      </c>
      <c r="B91" s="1" t="s">
        <v>109</v>
      </c>
      <c r="C91" s="1" t="str">
        <f t="shared" si="10"/>
        <v>2.0 hp</v>
      </c>
      <c r="D91" s="1" t="str">
        <f t="shared" si="11"/>
        <v>1.5 kW</v>
      </c>
      <c r="E91" s="1" t="str">
        <f t="shared" si="12"/>
        <v>1/3ph 230V</v>
      </c>
      <c r="F91" s="1" t="str">
        <f t="shared" si="13"/>
        <v>Modbus RTU</v>
      </c>
      <c r="G91" s="1" t="str">
        <f t="shared" si="14"/>
        <v>LCD Keypad module</v>
      </c>
      <c r="H91" s="2">
        <v>93</v>
      </c>
    </row>
    <row r="92" spans="1:8" x14ac:dyDescent="0.2">
      <c r="A92" s="1" t="s">
        <v>182</v>
      </c>
      <c r="B92" s="1" t="s">
        <v>183</v>
      </c>
      <c r="C92" s="1" t="str">
        <f t="shared" si="10"/>
        <v>2.0 hp</v>
      </c>
      <c r="D92" s="1" t="str">
        <f t="shared" si="11"/>
        <v>1.5 kW</v>
      </c>
      <c r="E92" s="1" t="str">
        <f t="shared" si="12"/>
        <v>1/3ph 230V</v>
      </c>
      <c r="F92" s="1" t="str">
        <f t="shared" si="13"/>
        <v>Standard I/O</v>
      </c>
      <c r="G92" s="1" t="str">
        <f t="shared" si="14"/>
        <v>USB module</v>
      </c>
      <c r="H92" s="2">
        <v>97</v>
      </c>
    </row>
    <row r="93" spans="1:8" x14ac:dyDescent="0.2">
      <c r="A93" s="1" t="s">
        <v>180</v>
      </c>
      <c r="B93" s="1" t="s">
        <v>181</v>
      </c>
      <c r="C93" s="1" t="str">
        <f t="shared" si="10"/>
        <v>2.0 hp</v>
      </c>
      <c r="D93" s="1" t="str">
        <f t="shared" si="11"/>
        <v>1.5 kW</v>
      </c>
      <c r="E93" s="1" t="str">
        <f t="shared" si="12"/>
        <v>1/3ph 230V</v>
      </c>
      <c r="F93" s="1" t="str">
        <f t="shared" si="13"/>
        <v>CANopen</v>
      </c>
      <c r="G93" s="1" t="str">
        <f t="shared" si="14"/>
        <v>USB module</v>
      </c>
      <c r="H93" s="2">
        <v>96</v>
      </c>
    </row>
    <row r="94" spans="1:8" x14ac:dyDescent="0.2">
      <c r="A94" s="1" t="s">
        <v>36</v>
      </c>
      <c r="B94" s="1" t="s">
        <v>37</v>
      </c>
      <c r="C94" s="1" t="str">
        <f t="shared" si="10"/>
        <v>2.0 hp</v>
      </c>
      <c r="D94" s="1" t="str">
        <f t="shared" si="11"/>
        <v>1.5 kW</v>
      </c>
      <c r="E94" s="1" t="str">
        <f t="shared" si="12"/>
        <v>1/3ph 230V</v>
      </c>
      <c r="F94" s="1" t="str">
        <f t="shared" si="13"/>
        <v>Modbus RTU</v>
      </c>
      <c r="G94" s="1" t="str">
        <f t="shared" si="14"/>
        <v>USB module</v>
      </c>
      <c r="H94" s="2">
        <v>89</v>
      </c>
    </row>
    <row r="95" spans="1:8" x14ac:dyDescent="0.2">
      <c r="A95" s="1" t="s">
        <v>276</v>
      </c>
      <c r="B95" s="1" t="s">
        <v>277</v>
      </c>
      <c r="C95" s="1" t="str">
        <f t="shared" si="10"/>
        <v>2.0 hp</v>
      </c>
      <c r="D95" s="1" t="str">
        <f t="shared" si="11"/>
        <v>1.5 kW</v>
      </c>
      <c r="E95" s="1" t="str">
        <f t="shared" si="12"/>
        <v>1/3ph 230V</v>
      </c>
      <c r="F95" s="1" t="str">
        <f t="shared" si="13"/>
        <v>Standard I/O</v>
      </c>
      <c r="G95" s="1" t="str">
        <f t="shared" si="14"/>
        <v>WLAN module</v>
      </c>
      <c r="H95" s="2">
        <v>102</v>
      </c>
    </row>
    <row r="96" spans="1:8" x14ac:dyDescent="0.2">
      <c r="A96" s="1" t="s">
        <v>274</v>
      </c>
      <c r="B96" s="1" t="s">
        <v>275</v>
      </c>
      <c r="C96" s="1" t="str">
        <f t="shared" si="10"/>
        <v>2.0 hp</v>
      </c>
      <c r="D96" s="1" t="str">
        <f t="shared" si="11"/>
        <v>1.5 kW</v>
      </c>
      <c r="E96" s="1" t="str">
        <f t="shared" si="12"/>
        <v>1/3ph 230V</v>
      </c>
      <c r="F96" s="1" t="str">
        <f t="shared" si="13"/>
        <v>CANopen</v>
      </c>
      <c r="G96" s="1" t="str">
        <f t="shared" si="14"/>
        <v>WLAN module</v>
      </c>
      <c r="H96" s="2">
        <v>101</v>
      </c>
    </row>
    <row r="97" spans="1:8" x14ac:dyDescent="0.2">
      <c r="A97" s="1" t="s">
        <v>278</v>
      </c>
      <c r="B97" s="1" t="s">
        <v>279</v>
      </c>
      <c r="C97" s="1" t="str">
        <f t="shared" si="10"/>
        <v>2.0 hp</v>
      </c>
      <c r="D97" s="1" t="str">
        <f t="shared" si="11"/>
        <v>1.5 kW</v>
      </c>
      <c r="E97" s="1" t="str">
        <f t="shared" si="12"/>
        <v>1/3ph 230V</v>
      </c>
      <c r="F97" s="1" t="str">
        <f t="shared" si="13"/>
        <v>Modbus RTU</v>
      </c>
      <c r="G97" s="1" t="str">
        <f t="shared" si="14"/>
        <v>WLAN module</v>
      </c>
      <c r="H97" s="2">
        <v>103</v>
      </c>
    </row>
    <row r="98" spans="1:8" x14ac:dyDescent="0.2">
      <c r="A98" s="1" t="s">
        <v>10</v>
      </c>
      <c r="B98" s="1" t="s">
        <v>11</v>
      </c>
      <c r="C98" s="1" t="str">
        <f t="shared" ref="C98:C129" si="15">VLOOKUP(MID(B98,6,3),POWER,3,FALSE)</f>
        <v>2.0 hp</v>
      </c>
      <c r="D98" s="1" t="str">
        <f t="shared" ref="D98:D129" si="16">VLOOKUP(MID(B98,6,3),POWER,2,FALSE)</f>
        <v>1.5 kW</v>
      </c>
      <c r="E98" s="1" t="str">
        <f t="shared" ref="E98:E129" si="17">VLOOKUP(MID(B98,9,1),PHASE,3,FALSE)</f>
        <v>3ph 400/480V</v>
      </c>
      <c r="F98" s="1" t="str">
        <f t="shared" ref="F98:F129" si="18">VLOOKUP(MID(B98,16,3),FIELDBUS,3,FALSE)</f>
        <v>Standard I/O</v>
      </c>
      <c r="G98" s="1" t="str">
        <f t="shared" ref="G98:G129" si="19">VLOOKUP(MID(B98,15,1),MODULE,3,FALSE)</f>
        <v>without diagnostic module</v>
      </c>
      <c r="H98" s="2">
        <v>87</v>
      </c>
    </row>
    <row r="99" spans="1:8" x14ac:dyDescent="0.2">
      <c r="A99" s="1" t="s">
        <v>292</v>
      </c>
      <c r="B99" s="1" t="s">
        <v>293</v>
      </c>
      <c r="C99" s="1" t="str">
        <f t="shared" si="15"/>
        <v>2.0 hp</v>
      </c>
      <c r="D99" s="1" t="str">
        <f t="shared" si="16"/>
        <v>1.5 kW</v>
      </c>
      <c r="E99" s="1" t="str">
        <f t="shared" si="17"/>
        <v>3ph 400/480V</v>
      </c>
      <c r="F99" s="1" t="str">
        <f t="shared" si="18"/>
        <v>CANopen</v>
      </c>
      <c r="G99" s="1" t="str">
        <f t="shared" si="19"/>
        <v>without diagnostic module</v>
      </c>
      <c r="H99" s="2">
        <v>104</v>
      </c>
    </row>
    <row r="100" spans="1:8" x14ac:dyDescent="0.2">
      <c r="A100" s="1" t="s">
        <v>294</v>
      </c>
      <c r="B100" s="1" t="s">
        <v>295</v>
      </c>
      <c r="C100" s="1" t="str">
        <f t="shared" si="15"/>
        <v>2.0 hp</v>
      </c>
      <c r="D100" s="1" t="str">
        <f t="shared" si="16"/>
        <v>1.5 kW</v>
      </c>
      <c r="E100" s="1" t="str">
        <f t="shared" si="17"/>
        <v>3ph 400/480V</v>
      </c>
      <c r="F100" s="1" t="str">
        <f t="shared" si="18"/>
        <v>Modbus RTU</v>
      </c>
      <c r="G100" s="1" t="str">
        <f t="shared" si="19"/>
        <v>without diagnostic module</v>
      </c>
      <c r="H100" s="2">
        <v>105</v>
      </c>
    </row>
    <row r="101" spans="1:8" x14ac:dyDescent="0.2">
      <c r="A101" s="1" t="s">
        <v>362</v>
      </c>
      <c r="B101" s="1" t="s">
        <v>363</v>
      </c>
      <c r="C101" s="1" t="str">
        <f t="shared" si="15"/>
        <v>2.0 hp</v>
      </c>
      <c r="D101" s="1" t="str">
        <f t="shared" si="16"/>
        <v>1.5 kW</v>
      </c>
      <c r="E101" s="1" t="str">
        <f t="shared" si="17"/>
        <v>3ph 400/480V</v>
      </c>
      <c r="F101" s="1" t="str">
        <f t="shared" si="18"/>
        <v>Standard I/O</v>
      </c>
      <c r="G101" s="1" t="str">
        <f t="shared" si="19"/>
        <v>LCD Keypad module</v>
      </c>
      <c r="H101" s="2">
        <v>110</v>
      </c>
    </row>
    <row r="102" spans="1:8" x14ac:dyDescent="0.2">
      <c r="A102" s="1" t="s">
        <v>360</v>
      </c>
      <c r="B102" s="1" t="s">
        <v>361</v>
      </c>
      <c r="C102" s="1" t="str">
        <f t="shared" si="15"/>
        <v>2.0 hp</v>
      </c>
      <c r="D102" s="1" t="str">
        <f t="shared" si="16"/>
        <v>1.5 kW</v>
      </c>
      <c r="E102" s="1" t="str">
        <f t="shared" si="17"/>
        <v>3ph 400/480V</v>
      </c>
      <c r="F102" s="1" t="str">
        <f t="shared" si="18"/>
        <v>CANopen</v>
      </c>
      <c r="G102" s="1" t="str">
        <f t="shared" si="19"/>
        <v>LCD Keypad module</v>
      </c>
      <c r="H102" s="2">
        <v>109</v>
      </c>
    </row>
    <row r="103" spans="1:8" x14ac:dyDescent="0.2">
      <c r="A103" s="1" t="s">
        <v>364</v>
      </c>
      <c r="B103" s="1" t="s">
        <v>365</v>
      </c>
      <c r="C103" s="1" t="str">
        <f t="shared" si="15"/>
        <v>2.0 hp</v>
      </c>
      <c r="D103" s="1" t="str">
        <f t="shared" si="16"/>
        <v>1.5 kW</v>
      </c>
      <c r="E103" s="1" t="str">
        <f t="shared" si="17"/>
        <v>3ph 400/480V</v>
      </c>
      <c r="F103" s="1" t="str">
        <f t="shared" si="18"/>
        <v>Modbus RTU</v>
      </c>
      <c r="G103" s="1" t="str">
        <f t="shared" si="19"/>
        <v>LCD Keypad module</v>
      </c>
      <c r="H103" s="2">
        <v>111</v>
      </c>
    </row>
    <row r="104" spans="1:8" x14ac:dyDescent="0.2">
      <c r="A104" s="1" t="s">
        <v>144</v>
      </c>
      <c r="B104" s="1" t="s">
        <v>145</v>
      </c>
      <c r="C104" s="1" t="str">
        <f t="shared" si="15"/>
        <v>2.0 hp</v>
      </c>
      <c r="D104" s="1" t="str">
        <f t="shared" si="16"/>
        <v>1.5 kW</v>
      </c>
      <c r="E104" s="1" t="str">
        <f t="shared" si="17"/>
        <v>3ph 400/480V</v>
      </c>
      <c r="F104" s="1" t="str">
        <f t="shared" si="18"/>
        <v>Standard I/O</v>
      </c>
      <c r="G104" s="1" t="str">
        <f t="shared" si="19"/>
        <v>USB module</v>
      </c>
      <c r="H104" s="2">
        <v>95</v>
      </c>
    </row>
    <row r="105" spans="1:8" x14ac:dyDescent="0.2">
      <c r="A105" s="1" t="s">
        <v>142</v>
      </c>
      <c r="B105" s="1" t="s">
        <v>143</v>
      </c>
      <c r="C105" s="1" t="str">
        <f t="shared" si="15"/>
        <v>2.0 hp</v>
      </c>
      <c r="D105" s="1" t="str">
        <f t="shared" si="16"/>
        <v>1.5 kW</v>
      </c>
      <c r="E105" s="1" t="str">
        <f t="shared" si="17"/>
        <v>3ph 400/480V</v>
      </c>
      <c r="F105" s="1" t="str">
        <f t="shared" si="18"/>
        <v>CANopen</v>
      </c>
      <c r="G105" s="1" t="str">
        <f t="shared" si="19"/>
        <v>USB module</v>
      </c>
      <c r="H105" s="2">
        <v>94</v>
      </c>
    </row>
    <row r="106" spans="1:8" x14ac:dyDescent="0.2">
      <c r="A106" s="1" t="s">
        <v>46</v>
      </c>
      <c r="B106" s="1" t="s">
        <v>47</v>
      </c>
      <c r="C106" s="1" t="str">
        <f t="shared" si="15"/>
        <v>2.0 hp</v>
      </c>
      <c r="D106" s="1" t="str">
        <f t="shared" si="16"/>
        <v>1.5 kW</v>
      </c>
      <c r="E106" s="1" t="str">
        <f t="shared" si="17"/>
        <v>3ph 400/480V</v>
      </c>
      <c r="F106" s="1" t="str">
        <f t="shared" si="18"/>
        <v>Modbus RTU</v>
      </c>
      <c r="G106" s="1" t="str">
        <f t="shared" si="19"/>
        <v>USB module</v>
      </c>
      <c r="H106" s="2">
        <v>90</v>
      </c>
    </row>
    <row r="107" spans="1:8" x14ac:dyDescent="0.2">
      <c r="A107" s="1" t="s">
        <v>228</v>
      </c>
      <c r="B107" s="1" t="s">
        <v>229</v>
      </c>
      <c r="C107" s="1" t="str">
        <f t="shared" si="15"/>
        <v>2.0 hp</v>
      </c>
      <c r="D107" s="1" t="str">
        <f t="shared" si="16"/>
        <v>1.5 kW</v>
      </c>
      <c r="E107" s="1" t="str">
        <f t="shared" si="17"/>
        <v>3ph 400/480V</v>
      </c>
      <c r="F107" s="1" t="str">
        <f t="shared" si="18"/>
        <v>Standard I/O</v>
      </c>
      <c r="G107" s="1" t="str">
        <f t="shared" si="19"/>
        <v>WLAN module</v>
      </c>
      <c r="H107" s="2">
        <v>99</v>
      </c>
    </row>
    <row r="108" spans="1:8" x14ac:dyDescent="0.2">
      <c r="A108" s="1" t="s">
        <v>226</v>
      </c>
      <c r="B108" s="1" t="s">
        <v>227</v>
      </c>
      <c r="C108" s="1" t="str">
        <f t="shared" si="15"/>
        <v>2.0 hp</v>
      </c>
      <c r="D108" s="1" t="str">
        <f t="shared" si="16"/>
        <v>1.5 kW</v>
      </c>
      <c r="E108" s="1" t="str">
        <f t="shared" si="17"/>
        <v>3ph 400/480V</v>
      </c>
      <c r="F108" s="1" t="str">
        <f t="shared" si="18"/>
        <v>CANopen</v>
      </c>
      <c r="G108" s="1" t="str">
        <f t="shared" si="19"/>
        <v>WLAN module</v>
      </c>
      <c r="H108" s="2">
        <v>98</v>
      </c>
    </row>
    <row r="109" spans="1:8" x14ac:dyDescent="0.2">
      <c r="A109" s="1" t="s">
        <v>230</v>
      </c>
      <c r="B109" s="1" t="s">
        <v>231</v>
      </c>
      <c r="C109" s="1" t="str">
        <f t="shared" si="15"/>
        <v>2.0 hp</v>
      </c>
      <c r="D109" s="1" t="str">
        <f t="shared" si="16"/>
        <v>1.5 kW</v>
      </c>
      <c r="E109" s="1" t="str">
        <f t="shared" si="17"/>
        <v>3ph 400/480V</v>
      </c>
      <c r="F109" s="1" t="str">
        <f t="shared" si="18"/>
        <v>Modbus RTU</v>
      </c>
      <c r="G109" s="1" t="str">
        <f t="shared" si="19"/>
        <v>WLAN module</v>
      </c>
      <c r="H109" s="2">
        <v>100</v>
      </c>
    </row>
    <row r="110" spans="1:8" x14ac:dyDescent="0.2">
      <c r="A110" s="1" t="s">
        <v>14</v>
      </c>
      <c r="B110" s="1" t="s">
        <v>15</v>
      </c>
      <c r="C110" s="1" t="str">
        <f t="shared" si="15"/>
        <v>3.0 hp</v>
      </c>
      <c r="D110" s="1" t="str">
        <f t="shared" si="16"/>
        <v>2.2 kW</v>
      </c>
      <c r="E110" s="1" t="str">
        <f t="shared" si="17"/>
        <v>1/3ph 230V</v>
      </c>
      <c r="F110" s="1" t="str">
        <f t="shared" si="18"/>
        <v>Standard I/O</v>
      </c>
      <c r="G110" s="1" t="str">
        <f t="shared" si="19"/>
        <v>without diagnostic module</v>
      </c>
      <c r="H110" s="2">
        <v>114</v>
      </c>
    </row>
    <row r="111" spans="1:8" x14ac:dyDescent="0.2">
      <c r="A111" s="1" t="s">
        <v>336</v>
      </c>
      <c r="B111" s="1" t="s">
        <v>337</v>
      </c>
      <c r="C111" s="1" t="str">
        <f t="shared" si="15"/>
        <v>3.0 hp</v>
      </c>
      <c r="D111" s="1" t="str">
        <f t="shared" si="16"/>
        <v>2.2 kW</v>
      </c>
      <c r="E111" s="1" t="str">
        <f t="shared" si="17"/>
        <v>1/3ph 230V</v>
      </c>
      <c r="F111" s="1" t="str">
        <f t="shared" si="18"/>
        <v>CANopen</v>
      </c>
      <c r="G111" s="1" t="str">
        <f t="shared" si="19"/>
        <v>without diagnostic module</v>
      </c>
      <c r="H111" s="2">
        <v>133</v>
      </c>
    </row>
    <row r="112" spans="1:8" x14ac:dyDescent="0.2">
      <c r="A112" s="1" t="s">
        <v>6</v>
      </c>
      <c r="B112" s="1" t="s">
        <v>7</v>
      </c>
      <c r="C112" s="1" t="str">
        <f t="shared" si="15"/>
        <v>3.0 hp</v>
      </c>
      <c r="D112" s="1" t="str">
        <f t="shared" si="16"/>
        <v>2.2 kW</v>
      </c>
      <c r="E112" s="1" t="str">
        <f t="shared" si="17"/>
        <v>1/3ph 230V</v>
      </c>
      <c r="F112" s="1" t="str">
        <f t="shared" si="18"/>
        <v>Modbus RTU</v>
      </c>
      <c r="G112" s="1" t="str">
        <f t="shared" si="19"/>
        <v>without diagnostic module</v>
      </c>
      <c r="H112" s="2">
        <v>112</v>
      </c>
    </row>
    <row r="113" spans="1:8" x14ac:dyDescent="0.2">
      <c r="A113" s="1" t="s">
        <v>66</v>
      </c>
      <c r="B113" s="1" t="s">
        <v>67</v>
      </c>
      <c r="C113" s="1" t="str">
        <f t="shared" si="15"/>
        <v>3.0 hp</v>
      </c>
      <c r="D113" s="1" t="str">
        <f t="shared" si="16"/>
        <v>2.2 kW</v>
      </c>
      <c r="E113" s="1" t="str">
        <f t="shared" si="17"/>
        <v>1/3ph 230V</v>
      </c>
      <c r="F113" s="1" t="str">
        <f t="shared" si="18"/>
        <v>Standard I/O</v>
      </c>
      <c r="G113" s="1" t="str">
        <f t="shared" si="19"/>
        <v>LCD Keypad module</v>
      </c>
      <c r="H113" s="2">
        <v>117</v>
      </c>
    </row>
    <row r="114" spans="1:8" x14ac:dyDescent="0.2">
      <c r="A114" s="1" t="s">
        <v>110</v>
      </c>
      <c r="B114" s="1" t="s">
        <v>111</v>
      </c>
      <c r="C114" s="1" t="str">
        <f t="shared" si="15"/>
        <v>3.0 hp</v>
      </c>
      <c r="D114" s="1" t="str">
        <f t="shared" si="16"/>
        <v>2.2 kW</v>
      </c>
      <c r="E114" s="1" t="str">
        <f t="shared" si="17"/>
        <v>1/3ph 230V</v>
      </c>
      <c r="F114" s="1" t="str">
        <f t="shared" si="18"/>
        <v>CANopen</v>
      </c>
      <c r="G114" s="1" t="str">
        <f t="shared" si="19"/>
        <v>LCD Keypad module</v>
      </c>
      <c r="H114" s="2">
        <v>118</v>
      </c>
    </row>
    <row r="115" spans="1:8" x14ac:dyDescent="0.2">
      <c r="A115" s="1" t="s">
        <v>62</v>
      </c>
      <c r="B115" s="1" t="s">
        <v>63</v>
      </c>
      <c r="C115" s="1" t="str">
        <f t="shared" si="15"/>
        <v>3.0 hp</v>
      </c>
      <c r="D115" s="1" t="str">
        <f t="shared" si="16"/>
        <v>2.2 kW</v>
      </c>
      <c r="E115" s="1" t="str">
        <f t="shared" si="17"/>
        <v>1/3ph 230V</v>
      </c>
      <c r="F115" s="1" t="str">
        <f t="shared" si="18"/>
        <v>Modbus RTU</v>
      </c>
      <c r="G115" s="1" t="str">
        <f t="shared" si="19"/>
        <v>LCD Keypad module</v>
      </c>
      <c r="H115" s="2">
        <v>116</v>
      </c>
    </row>
    <row r="116" spans="1:8" x14ac:dyDescent="0.2">
      <c r="A116" s="1" t="s">
        <v>186</v>
      </c>
      <c r="B116" s="1" t="s">
        <v>187</v>
      </c>
      <c r="C116" s="1" t="str">
        <f t="shared" si="15"/>
        <v>3.0 hp</v>
      </c>
      <c r="D116" s="1" t="str">
        <f t="shared" si="16"/>
        <v>2.2 kW</v>
      </c>
      <c r="E116" s="1" t="str">
        <f t="shared" si="17"/>
        <v>1/3ph 230V</v>
      </c>
      <c r="F116" s="1" t="str">
        <f t="shared" si="18"/>
        <v>Standard I/O</v>
      </c>
      <c r="G116" s="1" t="str">
        <f t="shared" si="19"/>
        <v>USB module</v>
      </c>
      <c r="H116" s="2">
        <v>123</v>
      </c>
    </row>
    <row r="117" spans="1:8" x14ac:dyDescent="0.2">
      <c r="A117" s="1" t="s">
        <v>184</v>
      </c>
      <c r="B117" s="1" t="s">
        <v>185</v>
      </c>
      <c r="C117" s="1" t="str">
        <f t="shared" si="15"/>
        <v>3.0 hp</v>
      </c>
      <c r="D117" s="1" t="str">
        <f t="shared" si="16"/>
        <v>2.2 kW</v>
      </c>
      <c r="E117" s="1" t="str">
        <f t="shared" si="17"/>
        <v>1/3ph 230V</v>
      </c>
      <c r="F117" s="1" t="str">
        <f t="shared" si="18"/>
        <v>CANopen</v>
      </c>
      <c r="G117" s="1" t="str">
        <f t="shared" si="19"/>
        <v>USB module</v>
      </c>
      <c r="H117" s="2">
        <v>122</v>
      </c>
    </row>
    <row r="118" spans="1:8" x14ac:dyDescent="0.2">
      <c r="A118" s="1" t="s">
        <v>188</v>
      </c>
      <c r="B118" s="1" t="s">
        <v>189</v>
      </c>
      <c r="C118" s="1" t="str">
        <f t="shared" si="15"/>
        <v>3.0 hp</v>
      </c>
      <c r="D118" s="1" t="str">
        <f t="shared" si="16"/>
        <v>2.2 kW</v>
      </c>
      <c r="E118" s="1" t="str">
        <f t="shared" si="17"/>
        <v>1/3ph 230V</v>
      </c>
      <c r="F118" s="1" t="str">
        <f t="shared" si="18"/>
        <v>Modbus RTU</v>
      </c>
      <c r="G118" s="1" t="str">
        <f t="shared" si="19"/>
        <v>USB module</v>
      </c>
      <c r="H118" s="2">
        <v>124</v>
      </c>
    </row>
    <row r="119" spans="1:8" x14ac:dyDescent="0.2">
      <c r="A119" s="1" t="s">
        <v>282</v>
      </c>
      <c r="B119" s="1" t="s">
        <v>283</v>
      </c>
      <c r="C119" s="1" t="str">
        <f t="shared" si="15"/>
        <v>3.0 hp</v>
      </c>
      <c r="D119" s="1" t="str">
        <f t="shared" si="16"/>
        <v>2.2 kW</v>
      </c>
      <c r="E119" s="1" t="str">
        <f t="shared" si="17"/>
        <v>1/3ph 230V</v>
      </c>
      <c r="F119" s="1" t="str">
        <f t="shared" si="18"/>
        <v>Standard I/O</v>
      </c>
      <c r="G119" s="1" t="str">
        <f t="shared" si="19"/>
        <v>WLAN module</v>
      </c>
      <c r="H119" s="2">
        <v>129</v>
      </c>
    </row>
    <row r="120" spans="1:8" x14ac:dyDescent="0.2">
      <c r="A120" s="1" t="s">
        <v>280</v>
      </c>
      <c r="B120" s="1" t="s">
        <v>281</v>
      </c>
      <c r="C120" s="1" t="str">
        <f t="shared" si="15"/>
        <v>3.0 hp</v>
      </c>
      <c r="D120" s="1" t="str">
        <f t="shared" si="16"/>
        <v>2.2 kW</v>
      </c>
      <c r="E120" s="1" t="str">
        <f t="shared" si="17"/>
        <v>1/3ph 230V</v>
      </c>
      <c r="F120" s="1" t="str">
        <f t="shared" si="18"/>
        <v>CANopen</v>
      </c>
      <c r="G120" s="1" t="str">
        <f t="shared" si="19"/>
        <v>WLAN module</v>
      </c>
      <c r="H120" s="2">
        <v>128</v>
      </c>
    </row>
    <row r="121" spans="1:8" x14ac:dyDescent="0.2">
      <c r="A121" s="1" t="s">
        <v>284</v>
      </c>
      <c r="B121" s="1" t="s">
        <v>285</v>
      </c>
      <c r="C121" s="1" t="str">
        <f t="shared" si="15"/>
        <v>3.0 hp</v>
      </c>
      <c r="D121" s="1" t="str">
        <f t="shared" si="16"/>
        <v>2.2 kW</v>
      </c>
      <c r="E121" s="1" t="str">
        <f t="shared" si="17"/>
        <v>1/3ph 230V</v>
      </c>
      <c r="F121" s="1" t="str">
        <f t="shared" si="18"/>
        <v>Modbus RTU</v>
      </c>
      <c r="G121" s="1" t="str">
        <f t="shared" si="19"/>
        <v>WLAN module</v>
      </c>
      <c r="H121" s="2">
        <v>130</v>
      </c>
    </row>
    <row r="122" spans="1:8" x14ac:dyDescent="0.2">
      <c r="A122" s="1" t="s">
        <v>12</v>
      </c>
      <c r="B122" s="1" t="s">
        <v>13</v>
      </c>
      <c r="C122" s="1" t="str">
        <f t="shared" si="15"/>
        <v>3.0 hp</v>
      </c>
      <c r="D122" s="1" t="str">
        <f t="shared" si="16"/>
        <v>2.2 kW</v>
      </c>
      <c r="E122" s="1" t="str">
        <f t="shared" si="17"/>
        <v>3ph 400/480V</v>
      </c>
      <c r="F122" s="1" t="str">
        <f t="shared" si="18"/>
        <v>Standard I/O</v>
      </c>
      <c r="G122" s="1" t="str">
        <f t="shared" si="19"/>
        <v>without diagnostic module</v>
      </c>
      <c r="H122" s="2">
        <v>113</v>
      </c>
    </row>
    <row r="123" spans="1:8" x14ac:dyDescent="0.2">
      <c r="A123" s="1" t="s">
        <v>296</v>
      </c>
      <c r="B123" s="1" t="s">
        <v>297</v>
      </c>
      <c r="C123" s="1" t="str">
        <f t="shared" si="15"/>
        <v>3.0 hp</v>
      </c>
      <c r="D123" s="1" t="str">
        <f t="shared" si="16"/>
        <v>2.2 kW</v>
      </c>
      <c r="E123" s="1" t="str">
        <f t="shared" si="17"/>
        <v>3ph 400/480V</v>
      </c>
      <c r="F123" s="1" t="str">
        <f t="shared" si="18"/>
        <v>CANopen</v>
      </c>
      <c r="G123" s="1" t="str">
        <f t="shared" si="19"/>
        <v>without diagnostic module</v>
      </c>
      <c r="H123" s="2">
        <v>131</v>
      </c>
    </row>
    <row r="124" spans="1:8" x14ac:dyDescent="0.2">
      <c r="A124" s="1" t="s">
        <v>298</v>
      </c>
      <c r="B124" s="1" t="s">
        <v>299</v>
      </c>
      <c r="C124" s="1" t="str">
        <f t="shared" si="15"/>
        <v>3.0 hp</v>
      </c>
      <c r="D124" s="1" t="str">
        <f t="shared" si="16"/>
        <v>2.2 kW</v>
      </c>
      <c r="E124" s="1" t="str">
        <f t="shared" si="17"/>
        <v>3ph 400/480V</v>
      </c>
      <c r="F124" s="1" t="str">
        <f t="shared" si="18"/>
        <v>Modbus RTU</v>
      </c>
      <c r="G124" s="1" t="str">
        <f t="shared" si="19"/>
        <v>without diagnostic module</v>
      </c>
      <c r="H124" s="2">
        <v>132</v>
      </c>
    </row>
    <row r="125" spans="1:8" x14ac:dyDescent="0.2">
      <c r="A125" s="1" t="s">
        <v>30</v>
      </c>
      <c r="B125" s="1" t="s">
        <v>31</v>
      </c>
      <c r="C125" s="1" t="str">
        <f t="shared" si="15"/>
        <v>3.0 hp</v>
      </c>
      <c r="D125" s="1" t="str">
        <f t="shared" si="16"/>
        <v>2.2 kW</v>
      </c>
      <c r="E125" s="1" t="str">
        <f t="shared" si="17"/>
        <v>3ph 400/480V</v>
      </c>
      <c r="F125" s="1" t="str">
        <f t="shared" si="18"/>
        <v>Standard I/O</v>
      </c>
      <c r="G125" s="1" t="str">
        <f t="shared" si="19"/>
        <v>LCD Keypad module</v>
      </c>
      <c r="H125" s="2">
        <v>115</v>
      </c>
    </row>
    <row r="126" spans="1:8" x14ac:dyDescent="0.2">
      <c r="A126" s="1" t="s">
        <v>366</v>
      </c>
      <c r="B126" s="1" t="s">
        <v>367</v>
      </c>
      <c r="C126" s="1" t="str">
        <f t="shared" si="15"/>
        <v>3.0 hp</v>
      </c>
      <c r="D126" s="1" t="str">
        <f t="shared" si="16"/>
        <v>2.2 kW</v>
      </c>
      <c r="E126" s="1" t="str">
        <f t="shared" si="17"/>
        <v>3ph 400/480V</v>
      </c>
      <c r="F126" s="1" t="str">
        <f t="shared" si="18"/>
        <v>CANopen</v>
      </c>
      <c r="G126" s="1" t="str">
        <f t="shared" si="19"/>
        <v>LCD Keypad module</v>
      </c>
      <c r="H126" s="2">
        <v>134</v>
      </c>
    </row>
    <row r="127" spans="1:8" x14ac:dyDescent="0.2">
      <c r="A127" s="1" t="s">
        <v>368</v>
      </c>
      <c r="B127" s="1" t="s">
        <v>369</v>
      </c>
      <c r="C127" s="1" t="str">
        <f t="shared" si="15"/>
        <v>3.0 hp</v>
      </c>
      <c r="D127" s="1" t="str">
        <f t="shared" si="16"/>
        <v>2.2 kW</v>
      </c>
      <c r="E127" s="1" t="str">
        <f t="shared" si="17"/>
        <v>3ph 400/480V</v>
      </c>
      <c r="F127" s="1" t="str">
        <f t="shared" si="18"/>
        <v>Modbus RTU</v>
      </c>
      <c r="G127" s="1" t="str">
        <f t="shared" si="19"/>
        <v>LCD Keypad module</v>
      </c>
      <c r="H127" s="2">
        <v>135</v>
      </c>
    </row>
    <row r="128" spans="1:8" x14ac:dyDescent="0.2">
      <c r="A128" s="1" t="s">
        <v>148</v>
      </c>
      <c r="B128" s="1" t="s">
        <v>149</v>
      </c>
      <c r="C128" s="1" t="str">
        <f t="shared" si="15"/>
        <v>3.0 hp</v>
      </c>
      <c r="D128" s="1" t="str">
        <f t="shared" si="16"/>
        <v>2.2 kW</v>
      </c>
      <c r="E128" s="1" t="str">
        <f t="shared" si="17"/>
        <v>3ph 400/480V</v>
      </c>
      <c r="F128" s="1" t="str">
        <f t="shared" si="18"/>
        <v>Standard I/O</v>
      </c>
      <c r="G128" s="1" t="str">
        <f t="shared" si="19"/>
        <v>USB module</v>
      </c>
      <c r="H128" s="2">
        <v>120</v>
      </c>
    </row>
    <row r="129" spans="1:8" x14ac:dyDescent="0.2">
      <c r="A129" s="1" t="s">
        <v>146</v>
      </c>
      <c r="B129" s="1" t="s">
        <v>147</v>
      </c>
      <c r="C129" s="1" t="str">
        <f t="shared" si="15"/>
        <v>3.0 hp</v>
      </c>
      <c r="D129" s="1" t="str">
        <f t="shared" si="16"/>
        <v>2.2 kW</v>
      </c>
      <c r="E129" s="1" t="str">
        <f t="shared" si="17"/>
        <v>3ph 400/480V</v>
      </c>
      <c r="F129" s="1" t="str">
        <f t="shared" si="18"/>
        <v>CANopen</v>
      </c>
      <c r="G129" s="1" t="str">
        <f t="shared" si="19"/>
        <v>USB module</v>
      </c>
      <c r="H129" s="2">
        <v>119</v>
      </c>
    </row>
    <row r="130" spans="1:8" x14ac:dyDescent="0.2">
      <c r="A130" s="1" t="s">
        <v>150</v>
      </c>
      <c r="B130" s="1" t="s">
        <v>151</v>
      </c>
      <c r="C130" s="1" t="str">
        <f t="shared" ref="C130:C161" si="20">VLOOKUP(MID(B130,6,3),POWER,3,FALSE)</f>
        <v>3.0 hp</v>
      </c>
      <c r="D130" s="1" t="str">
        <f t="shared" ref="D130:D161" si="21">VLOOKUP(MID(B130,6,3),POWER,2,FALSE)</f>
        <v>2.2 kW</v>
      </c>
      <c r="E130" s="1" t="str">
        <f t="shared" ref="E130:E161" si="22">VLOOKUP(MID(B130,9,1),PHASE,3,FALSE)</f>
        <v>3ph 400/480V</v>
      </c>
      <c r="F130" s="1" t="str">
        <f t="shared" ref="F130:F161" si="23">VLOOKUP(MID(B130,16,3),FIELDBUS,3,FALSE)</f>
        <v>Modbus RTU</v>
      </c>
      <c r="G130" s="1" t="str">
        <f t="shared" ref="G130:G161" si="24">VLOOKUP(MID(B130,15,1),MODULE,3,FALSE)</f>
        <v>USB module</v>
      </c>
      <c r="H130" s="2">
        <v>121</v>
      </c>
    </row>
    <row r="131" spans="1:8" x14ac:dyDescent="0.2">
      <c r="A131" s="1" t="s">
        <v>234</v>
      </c>
      <c r="B131" s="1" t="s">
        <v>235</v>
      </c>
      <c r="C131" s="1" t="str">
        <f t="shared" si="20"/>
        <v>3.0 hp</v>
      </c>
      <c r="D131" s="1" t="str">
        <f t="shared" si="21"/>
        <v>2.2 kW</v>
      </c>
      <c r="E131" s="1" t="str">
        <f t="shared" si="22"/>
        <v>3ph 400/480V</v>
      </c>
      <c r="F131" s="1" t="str">
        <f t="shared" si="23"/>
        <v>Standard I/O</v>
      </c>
      <c r="G131" s="1" t="str">
        <f t="shared" si="24"/>
        <v>WLAN module</v>
      </c>
      <c r="H131" s="2">
        <v>126</v>
      </c>
    </row>
    <row r="132" spans="1:8" x14ac:dyDescent="0.2">
      <c r="A132" s="1" t="s">
        <v>232</v>
      </c>
      <c r="B132" s="1" t="s">
        <v>233</v>
      </c>
      <c r="C132" s="1" t="str">
        <f t="shared" si="20"/>
        <v>3.0 hp</v>
      </c>
      <c r="D132" s="1" t="str">
        <f t="shared" si="21"/>
        <v>2.2 kW</v>
      </c>
      <c r="E132" s="1" t="str">
        <f t="shared" si="22"/>
        <v>3ph 400/480V</v>
      </c>
      <c r="F132" s="1" t="str">
        <f t="shared" si="23"/>
        <v>CANopen</v>
      </c>
      <c r="G132" s="1" t="str">
        <f t="shared" si="24"/>
        <v>WLAN module</v>
      </c>
      <c r="H132" s="2">
        <v>125</v>
      </c>
    </row>
    <row r="133" spans="1:8" x14ac:dyDescent="0.2">
      <c r="A133" s="1" t="s">
        <v>236</v>
      </c>
      <c r="B133" s="1" t="s">
        <v>237</v>
      </c>
      <c r="C133" s="1" t="str">
        <f t="shared" si="20"/>
        <v>3.0 hp</v>
      </c>
      <c r="D133" s="1" t="str">
        <f t="shared" si="21"/>
        <v>2.2 kW</v>
      </c>
      <c r="E133" s="1" t="str">
        <f t="shared" si="22"/>
        <v>3ph 400/480V</v>
      </c>
      <c r="F133" s="1" t="str">
        <f t="shared" si="23"/>
        <v>Modbus RTU</v>
      </c>
      <c r="G133" s="1" t="str">
        <f t="shared" si="24"/>
        <v>WLAN module</v>
      </c>
      <c r="H133" s="2">
        <v>127</v>
      </c>
    </row>
    <row r="134" spans="1:8" x14ac:dyDescent="0.2">
      <c r="A134" s="1" t="s">
        <v>82</v>
      </c>
      <c r="B134" s="1" t="s">
        <v>83</v>
      </c>
      <c r="C134" s="1" t="str">
        <f t="shared" si="20"/>
        <v>4.0 hp</v>
      </c>
      <c r="D134" s="1" t="str">
        <f t="shared" si="21"/>
        <v>3.0 kW</v>
      </c>
      <c r="E134" s="1" t="str">
        <f t="shared" si="22"/>
        <v>3ph 230V</v>
      </c>
      <c r="F134" s="1" t="str">
        <f t="shared" si="23"/>
        <v>Standard I/O</v>
      </c>
      <c r="G134" s="1" t="str">
        <f t="shared" si="24"/>
        <v>without diagnostic module</v>
      </c>
      <c r="H134" s="2">
        <v>139</v>
      </c>
    </row>
    <row r="135" spans="1:8" x14ac:dyDescent="0.2">
      <c r="A135" s="1" t="s">
        <v>80</v>
      </c>
      <c r="B135" s="1" t="s">
        <v>81</v>
      </c>
      <c r="C135" s="1" t="str">
        <f t="shared" si="20"/>
        <v>4.0 hp</v>
      </c>
      <c r="D135" s="1" t="str">
        <f t="shared" si="21"/>
        <v>3.0 kW</v>
      </c>
      <c r="E135" s="1" t="str">
        <f t="shared" si="22"/>
        <v>3ph 230V</v>
      </c>
      <c r="F135" s="1" t="str">
        <f t="shared" si="23"/>
        <v>CANopen</v>
      </c>
      <c r="G135" s="1" t="str">
        <f t="shared" si="24"/>
        <v>without diagnostic module</v>
      </c>
      <c r="H135" s="2">
        <v>138</v>
      </c>
    </row>
    <row r="136" spans="1:8" x14ac:dyDescent="0.2">
      <c r="A136" s="1" t="s">
        <v>84</v>
      </c>
      <c r="B136" s="1" t="s">
        <v>85</v>
      </c>
      <c r="C136" s="1" t="str">
        <f t="shared" si="20"/>
        <v>4.0 hp</v>
      </c>
      <c r="D136" s="1" t="str">
        <f t="shared" si="21"/>
        <v>3.0 kW</v>
      </c>
      <c r="E136" s="1" t="str">
        <f t="shared" si="22"/>
        <v>3ph 230V</v>
      </c>
      <c r="F136" s="1" t="str">
        <f t="shared" si="23"/>
        <v>Modbus RTU</v>
      </c>
      <c r="G136" s="1" t="str">
        <f t="shared" si="24"/>
        <v>without diagnostic module</v>
      </c>
      <c r="H136" s="2">
        <v>140</v>
      </c>
    </row>
    <row r="137" spans="1:8" x14ac:dyDescent="0.2">
      <c r="A137" s="1" t="s">
        <v>344</v>
      </c>
      <c r="B137" s="1" t="s">
        <v>345</v>
      </c>
      <c r="C137" s="1" t="str">
        <f t="shared" si="20"/>
        <v>4.0 hp</v>
      </c>
      <c r="D137" s="1" t="str">
        <f t="shared" si="21"/>
        <v>3.0 kW</v>
      </c>
      <c r="E137" s="1" t="str">
        <f t="shared" si="22"/>
        <v>3ph 230V</v>
      </c>
      <c r="F137" s="1" t="str">
        <f t="shared" si="23"/>
        <v>Standard I/O</v>
      </c>
      <c r="G137" s="1" t="str">
        <f t="shared" si="24"/>
        <v>LCD Keypad module</v>
      </c>
      <c r="H137" s="2">
        <v>157</v>
      </c>
    </row>
    <row r="138" spans="1:8" x14ac:dyDescent="0.2">
      <c r="A138" s="1" t="s">
        <v>342</v>
      </c>
      <c r="B138" s="1" t="s">
        <v>343</v>
      </c>
      <c r="C138" s="1" t="str">
        <f t="shared" si="20"/>
        <v>4.0 hp</v>
      </c>
      <c r="D138" s="1" t="str">
        <f t="shared" si="21"/>
        <v>3.0 kW</v>
      </c>
      <c r="E138" s="1" t="str">
        <f t="shared" si="22"/>
        <v>3ph 230V</v>
      </c>
      <c r="F138" s="1" t="str">
        <f t="shared" si="23"/>
        <v>CANopen</v>
      </c>
      <c r="G138" s="1" t="str">
        <f t="shared" si="24"/>
        <v>LCD Keypad module</v>
      </c>
      <c r="H138" s="2">
        <v>156</v>
      </c>
    </row>
    <row r="139" spans="1:8" x14ac:dyDescent="0.2">
      <c r="A139" s="1" t="s">
        <v>346</v>
      </c>
      <c r="B139" s="1" t="s">
        <v>347</v>
      </c>
      <c r="C139" s="1" t="str">
        <f t="shared" si="20"/>
        <v>4.0 hp</v>
      </c>
      <c r="D139" s="1" t="str">
        <f t="shared" si="21"/>
        <v>3.0 kW</v>
      </c>
      <c r="E139" s="1" t="str">
        <f t="shared" si="22"/>
        <v>3ph 230V</v>
      </c>
      <c r="F139" s="1" t="str">
        <f t="shared" si="23"/>
        <v>Modbus RTU</v>
      </c>
      <c r="G139" s="1" t="str">
        <f t="shared" si="24"/>
        <v>LCD Keypad module</v>
      </c>
      <c r="H139" s="2">
        <v>158</v>
      </c>
    </row>
    <row r="140" spans="1:8" x14ac:dyDescent="0.2">
      <c r="A140" s="1" t="s">
        <v>126</v>
      </c>
      <c r="B140" s="1" t="s">
        <v>127</v>
      </c>
      <c r="C140" s="1" t="str">
        <f t="shared" si="20"/>
        <v>4.0 hp</v>
      </c>
      <c r="D140" s="1" t="str">
        <f t="shared" si="21"/>
        <v>3.0 kW</v>
      </c>
      <c r="E140" s="1" t="str">
        <f t="shared" si="22"/>
        <v>3ph 230V</v>
      </c>
      <c r="F140" s="1" t="str">
        <f t="shared" si="23"/>
        <v>Standard I/O</v>
      </c>
      <c r="G140" s="1" t="str">
        <f t="shared" si="24"/>
        <v>USB module</v>
      </c>
      <c r="H140" s="2">
        <v>142</v>
      </c>
    </row>
    <row r="141" spans="1:8" x14ac:dyDescent="0.2">
      <c r="A141" s="1" t="s">
        <v>124</v>
      </c>
      <c r="B141" s="1" t="s">
        <v>125</v>
      </c>
      <c r="C141" s="1" t="str">
        <f t="shared" si="20"/>
        <v>4.0 hp</v>
      </c>
      <c r="D141" s="1" t="str">
        <f t="shared" si="21"/>
        <v>3.0 kW</v>
      </c>
      <c r="E141" s="1" t="str">
        <f t="shared" si="22"/>
        <v>3ph 230V</v>
      </c>
      <c r="F141" s="1" t="str">
        <f t="shared" si="23"/>
        <v>CANopen</v>
      </c>
      <c r="G141" s="1" t="str">
        <f t="shared" si="24"/>
        <v>USB module</v>
      </c>
      <c r="H141" s="2">
        <v>141</v>
      </c>
    </row>
    <row r="142" spans="1:8" x14ac:dyDescent="0.2">
      <c r="A142" s="1" t="s">
        <v>128</v>
      </c>
      <c r="B142" s="1" t="s">
        <v>129</v>
      </c>
      <c r="C142" s="1" t="str">
        <f t="shared" si="20"/>
        <v>4.0 hp</v>
      </c>
      <c r="D142" s="1" t="str">
        <f t="shared" si="21"/>
        <v>3.0 kW</v>
      </c>
      <c r="E142" s="1" t="str">
        <f t="shared" si="22"/>
        <v>3ph 230V</v>
      </c>
      <c r="F142" s="1" t="str">
        <f t="shared" si="23"/>
        <v>Modbus RTU</v>
      </c>
      <c r="G142" s="1" t="str">
        <f t="shared" si="24"/>
        <v>USB module</v>
      </c>
      <c r="H142" s="2">
        <v>143</v>
      </c>
    </row>
    <row r="143" spans="1:8" x14ac:dyDescent="0.2">
      <c r="A143" s="1" t="s">
        <v>204</v>
      </c>
      <c r="B143" s="1" t="s">
        <v>205</v>
      </c>
      <c r="C143" s="1" t="str">
        <f t="shared" si="20"/>
        <v>4.0 hp</v>
      </c>
      <c r="D143" s="1" t="str">
        <f t="shared" si="21"/>
        <v>3.0 kW</v>
      </c>
      <c r="E143" s="1" t="str">
        <f t="shared" si="22"/>
        <v>3ph 230V</v>
      </c>
      <c r="F143" s="1" t="str">
        <f t="shared" si="23"/>
        <v>Standard I/O</v>
      </c>
      <c r="G143" s="1" t="str">
        <f t="shared" si="24"/>
        <v>WLAN module</v>
      </c>
      <c r="H143" s="2">
        <v>148</v>
      </c>
    </row>
    <row r="144" spans="1:8" x14ac:dyDescent="0.2">
      <c r="A144" s="1" t="s">
        <v>202</v>
      </c>
      <c r="B144" s="1" t="s">
        <v>203</v>
      </c>
      <c r="C144" s="1" t="str">
        <f t="shared" si="20"/>
        <v>4.0 hp</v>
      </c>
      <c r="D144" s="1" t="str">
        <f t="shared" si="21"/>
        <v>3.0 kW</v>
      </c>
      <c r="E144" s="1" t="str">
        <f t="shared" si="22"/>
        <v>3ph 230V</v>
      </c>
      <c r="F144" s="1" t="str">
        <f t="shared" si="23"/>
        <v>CANopen</v>
      </c>
      <c r="G144" s="1" t="str">
        <f t="shared" si="24"/>
        <v>WLAN module</v>
      </c>
      <c r="H144" s="2">
        <v>147</v>
      </c>
    </row>
    <row r="145" spans="1:8" x14ac:dyDescent="0.2">
      <c r="A145" s="1" t="s">
        <v>206</v>
      </c>
      <c r="B145" s="1" t="s">
        <v>207</v>
      </c>
      <c r="C145" s="1" t="str">
        <f t="shared" si="20"/>
        <v>4.0 hp</v>
      </c>
      <c r="D145" s="1" t="str">
        <f t="shared" si="21"/>
        <v>3.0 kW</v>
      </c>
      <c r="E145" s="1" t="str">
        <f t="shared" si="22"/>
        <v>3ph 230V</v>
      </c>
      <c r="F145" s="1" t="str">
        <f t="shared" si="23"/>
        <v>Modbus RTU</v>
      </c>
      <c r="G145" s="1" t="str">
        <f t="shared" si="24"/>
        <v>WLAN module</v>
      </c>
      <c r="H145" s="2">
        <v>149</v>
      </c>
    </row>
    <row r="146" spans="1:8" x14ac:dyDescent="0.2">
      <c r="A146" s="1" t="s">
        <v>302</v>
      </c>
      <c r="B146" s="1" t="s">
        <v>303</v>
      </c>
      <c r="C146" s="1" t="str">
        <f t="shared" si="20"/>
        <v>4.0 hp</v>
      </c>
      <c r="D146" s="1" t="str">
        <f t="shared" si="21"/>
        <v>3.0 kW</v>
      </c>
      <c r="E146" s="1" t="str">
        <f t="shared" si="22"/>
        <v>3ph 400/480V</v>
      </c>
      <c r="F146" s="1" t="str">
        <f t="shared" si="23"/>
        <v>Standard I/O</v>
      </c>
      <c r="G146" s="1" t="str">
        <f t="shared" si="24"/>
        <v>without diagnostic module</v>
      </c>
      <c r="H146" s="2">
        <v>154</v>
      </c>
    </row>
    <row r="147" spans="1:8" x14ac:dyDescent="0.2">
      <c r="A147" s="1" t="s">
        <v>300</v>
      </c>
      <c r="B147" s="1" t="s">
        <v>301</v>
      </c>
      <c r="C147" s="1" t="str">
        <f t="shared" si="20"/>
        <v>4.0 hp</v>
      </c>
      <c r="D147" s="1" t="str">
        <f t="shared" si="21"/>
        <v>3.0 kW</v>
      </c>
      <c r="E147" s="1" t="str">
        <f t="shared" si="22"/>
        <v>3ph 400/480V</v>
      </c>
      <c r="F147" s="1" t="str">
        <f t="shared" si="23"/>
        <v>CANopen</v>
      </c>
      <c r="G147" s="1" t="str">
        <f t="shared" si="24"/>
        <v>without diagnostic module</v>
      </c>
      <c r="H147" s="2">
        <v>153</v>
      </c>
    </row>
    <row r="148" spans="1:8" x14ac:dyDescent="0.2">
      <c r="A148" s="1" t="s">
        <v>304</v>
      </c>
      <c r="B148" s="1" t="s">
        <v>305</v>
      </c>
      <c r="C148" s="1" t="str">
        <f t="shared" si="20"/>
        <v>4.0 hp</v>
      </c>
      <c r="D148" s="1" t="str">
        <f t="shared" si="21"/>
        <v>3.0 kW</v>
      </c>
      <c r="E148" s="1" t="str">
        <f t="shared" si="22"/>
        <v>3ph 400/480V</v>
      </c>
      <c r="F148" s="1" t="str">
        <f t="shared" si="23"/>
        <v>Modbus RTU</v>
      </c>
      <c r="G148" s="1" t="str">
        <f t="shared" si="24"/>
        <v>without diagnostic module</v>
      </c>
      <c r="H148" s="2">
        <v>155</v>
      </c>
    </row>
    <row r="149" spans="1:8" x14ac:dyDescent="0.2">
      <c r="A149" s="1" t="s">
        <v>372</v>
      </c>
      <c r="B149" s="1" t="s">
        <v>373</v>
      </c>
      <c r="C149" s="1" t="str">
        <f t="shared" si="20"/>
        <v>4.0 hp</v>
      </c>
      <c r="D149" s="1" t="str">
        <f t="shared" si="21"/>
        <v>3.0 kW</v>
      </c>
      <c r="E149" s="1" t="str">
        <f t="shared" si="22"/>
        <v>3ph 400/480V</v>
      </c>
      <c r="F149" s="1" t="str">
        <f t="shared" si="23"/>
        <v>Standard I/O</v>
      </c>
      <c r="G149" s="1" t="str">
        <f t="shared" si="24"/>
        <v>LCD Keypad module</v>
      </c>
      <c r="H149" s="2">
        <v>160</v>
      </c>
    </row>
    <row r="150" spans="1:8" x14ac:dyDescent="0.2">
      <c r="A150" s="1" t="s">
        <v>370</v>
      </c>
      <c r="B150" s="1" t="s">
        <v>371</v>
      </c>
      <c r="C150" s="1" t="str">
        <f t="shared" si="20"/>
        <v>4.0 hp</v>
      </c>
      <c r="D150" s="1" t="str">
        <f t="shared" si="21"/>
        <v>3.0 kW</v>
      </c>
      <c r="E150" s="1" t="str">
        <f t="shared" si="22"/>
        <v>3ph 400/480V</v>
      </c>
      <c r="F150" s="1" t="str">
        <f t="shared" si="23"/>
        <v>CANopen</v>
      </c>
      <c r="G150" s="1" t="str">
        <f t="shared" si="24"/>
        <v>LCD Keypad module</v>
      </c>
      <c r="H150" s="2">
        <v>159</v>
      </c>
    </row>
    <row r="151" spans="1:8" x14ac:dyDescent="0.2">
      <c r="A151" s="1" t="s">
        <v>374</v>
      </c>
      <c r="B151" s="1" t="s">
        <v>375</v>
      </c>
      <c r="C151" s="1" t="str">
        <f t="shared" si="20"/>
        <v>4.0 hp</v>
      </c>
      <c r="D151" s="1" t="str">
        <f t="shared" si="21"/>
        <v>3.0 kW</v>
      </c>
      <c r="E151" s="1" t="str">
        <f t="shared" si="22"/>
        <v>3ph 400/480V</v>
      </c>
      <c r="F151" s="1" t="str">
        <f t="shared" si="23"/>
        <v>Modbus RTU</v>
      </c>
      <c r="G151" s="1" t="str">
        <f t="shared" si="24"/>
        <v>LCD Keypad module</v>
      </c>
      <c r="H151" s="2">
        <v>161</v>
      </c>
    </row>
    <row r="152" spans="1:8" x14ac:dyDescent="0.2">
      <c r="A152" s="1" t="s">
        <v>154</v>
      </c>
      <c r="B152" s="1" t="s">
        <v>155</v>
      </c>
      <c r="C152" s="1" t="str">
        <f t="shared" si="20"/>
        <v>4.0 hp</v>
      </c>
      <c r="D152" s="1" t="str">
        <f t="shared" si="21"/>
        <v>3.0 kW</v>
      </c>
      <c r="E152" s="1" t="str">
        <f t="shared" si="22"/>
        <v>3ph 400/480V</v>
      </c>
      <c r="F152" s="1" t="str">
        <f t="shared" si="23"/>
        <v>Standard I/O</v>
      </c>
      <c r="G152" s="1" t="str">
        <f t="shared" si="24"/>
        <v>USB module</v>
      </c>
      <c r="H152" s="2">
        <v>145</v>
      </c>
    </row>
    <row r="153" spans="1:8" x14ac:dyDescent="0.2">
      <c r="A153" s="1" t="s">
        <v>152</v>
      </c>
      <c r="B153" s="1" t="s">
        <v>153</v>
      </c>
      <c r="C153" s="1" t="str">
        <f t="shared" si="20"/>
        <v>4.0 hp</v>
      </c>
      <c r="D153" s="1" t="str">
        <f t="shared" si="21"/>
        <v>3.0 kW</v>
      </c>
      <c r="E153" s="1" t="str">
        <f t="shared" si="22"/>
        <v>3ph 400/480V</v>
      </c>
      <c r="F153" s="1" t="str">
        <f t="shared" si="23"/>
        <v>CANopen</v>
      </c>
      <c r="G153" s="1" t="str">
        <f t="shared" si="24"/>
        <v>USB module</v>
      </c>
      <c r="H153" s="2">
        <v>144</v>
      </c>
    </row>
    <row r="154" spans="1:8" x14ac:dyDescent="0.2">
      <c r="A154" s="1" t="s">
        <v>156</v>
      </c>
      <c r="B154" s="1" t="s">
        <v>157</v>
      </c>
      <c r="C154" s="1" t="str">
        <f t="shared" si="20"/>
        <v>4.0 hp</v>
      </c>
      <c r="D154" s="1" t="str">
        <f t="shared" si="21"/>
        <v>3.0 kW</v>
      </c>
      <c r="E154" s="1" t="str">
        <f t="shared" si="22"/>
        <v>3ph 400/480V</v>
      </c>
      <c r="F154" s="1" t="str">
        <f t="shared" si="23"/>
        <v>Modbus RTU</v>
      </c>
      <c r="G154" s="1" t="str">
        <f t="shared" si="24"/>
        <v>USB module</v>
      </c>
      <c r="H154" s="2">
        <v>146</v>
      </c>
    </row>
    <row r="155" spans="1:8" x14ac:dyDescent="0.2">
      <c r="A155" s="1" t="s">
        <v>240</v>
      </c>
      <c r="B155" s="1" t="s">
        <v>241</v>
      </c>
      <c r="C155" s="1" t="str">
        <f t="shared" si="20"/>
        <v>4.0 hp</v>
      </c>
      <c r="D155" s="1" t="str">
        <f t="shared" si="21"/>
        <v>3.0 kW</v>
      </c>
      <c r="E155" s="1" t="str">
        <f t="shared" si="22"/>
        <v>3ph 400/480V</v>
      </c>
      <c r="F155" s="1" t="str">
        <f t="shared" si="23"/>
        <v>Standard I/O</v>
      </c>
      <c r="G155" s="1" t="str">
        <f t="shared" si="24"/>
        <v>WLAN module</v>
      </c>
      <c r="H155" s="2">
        <v>151</v>
      </c>
    </row>
    <row r="156" spans="1:8" x14ac:dyDescent="0.2">
      <c r="A156" s="1" t="s">
        <v>238</v>
      </c>
      <c r="B156" s="1" t="s">
        <v>239</v>
      </c>
      <c r="C156" s="1" t="str">
        <f t="shared" si="20"/>
        <v>4.0 hp</v>
      </c>
      <c r="D156" s="1" t="str">
        <f t="shared" si="21"/>
        <v>3.0 kW</v>
      </c>
      <c r="E156" s="1" t="str">
        <f t="shared" si="22"/>
        <v>3ph 400/480V</v>
      </c>
      <c r="F156" s="1" t="str">
        <f t="shared" si="23"/>
        <v>CANopen</v>
      </c>
      <c r="G156" s="1" t="str">
        <f t="shared" si="24"/>
        <v>WLAN module</v>
      </c>
      <c r="H156" s="2">
        <v>150</v>
      </c>
    </row>
    <row r="157" spans="1:8" x14ac:dyDescent="0.2">
      <c r="A157" s="1" t="s">
        <v>242</v>
      </c>
      <c r="B157" s="1" t="s">
        <v>243</v>
      </c>
      <c r="C157" s="1" t="str">
        <f t="shared" si="20"/>
        <v>4.0 hp</v>
      </c>
      <c r="D157" s="1" t="str">
        <f t="shared" si="21"/>
        <v>3.0 kW</v>
      </c>
      <c r="E157" s="1" t="str">
        <f t="shared" si="22"/>
        <v>3ph 400/480V</v>
      </c>
      <c r="F157" s="1" t="str">
        <f t="shared" si="23"/>
        <v>Modbus RTU</v>
      </c>
      <c r="G157" s="1" t="str">
        <f t="shared" si="24"/>
        <v>WLAN module</v>
      </c>
      <c r="H157" s="2">
        <v>152</v>
      </c>
    </row>
    <row r="158" spans="1:8" x14ac:dyDescent="0.2">
      <c r="A158" s="1" t="s">
        <v>16</v>
      </c>
      <c r="B158" s="1" t="s">
        <v>17</v>
      </c>
      <c r="C158" s="1" t="str">
        <f t="shared" si="20"/>
        <v>5.0 hp</v>
      </c>
      <c r="D158" s="1" t="str">
        <f t="shared" si="21"/>
        <v>4.0 kW</v>
      </c>
      <c r="E158" s="1" t="str">
        <f t="shared" si="22"/>
        <v>3ph 230V</v>
      </c>
      <c r="F158" s="1" t="str">
        <f t="shared" si="23"/>
        <v>Standard I/O</v>
      </c>
      <c r="G158" s="1" t="str">
        <f t="shared" si="24"/>
        <v>without diagnostic module</v>
      </c>
      <c r="H158" s="2">
        <v>163</v>
      </c>
    </row>
    <row r="159" spans="1:8" x14ac:dyDescent="0.2">
      <c r="A159" s="1" t="s">
        <v>86</v>
      </c>
      <c r="B159" s="1" t="s">
        <v>87</v>
      </c>
      <c r="C159" s="1" t="str">
        <f t="shared" si="20"/>
        <v>5.0 hp</v>
      </c>
      <c r="D159" s="1" t="str">
        <f t="shared" si="21"/>
        <v>4.0 kW</v>
      </c>
      <c r="E159" s="1" t="str">
        <f t="shared" si="22"/>
        <v>3ph 230V</v>
      </c>
      <c r="F159" s="1" t="str">
        <f t="shared" si="23"/>
        <v>CANopen</v>
      </c>
      <c r="G159" s="1" t="str">
        <f t="shared" si="24"/>
        <v>without diagnostic module</v>
      </c>
      <c r="H159" s="2">
        <v>171</v>
      </c>
    </row>
    <row r="160" spans="1:8" x14ac:dyDescent="0.2">
      <c r="A160" s="1" t="s">
        <v>88</v>
      </c>
      <c r="B160" s="1" t="s">
        <v>89</v>
      </c>
      <c r="C160" s="1" t="str">
        <f t="shared" si="20"/>
        <v>5.0 hp</v>
      </c>
      <c r="D160" s="1" t="str">
        <f t="shared" si="21"/>
        <v>4.0 kW</v>
      </c>
      <c r="E160" s="1" t="str">
        <f t="shared" si="22"/>
        <v>3ph 230V</v>
      </c>
      <c r="F160" s="1" t="str">
        <f t="shared" si="23"/>
        <v>Modbus RTU</v>
      </c>
      <c r="G160" s="1" t="str">
        <f t="shared" si="24"/>
        <v>without diagnostic module</v>
      </c>
      <c r="H160" s="2">
        <v>172</v>
      </c>
    </row>
    <row r="161" spans="1:8" x14ac:dyDescent="0.2">
      <c r="A161" s="1" t="s">
        <v>68</v>
      </c>
      <c r="B161" s="1" t="s">
        <v>69</v>
      </c>
      <c r="C161" s="1" t="str">
        <f t="shared" si="20"/>
        <v>5.0 hp</v>
      </c>
      <c r="D161" s="1" t="str">
        <f t="shared" si="21"/>
        <v>4.0 kW</v>
      </c>
      <c r="E161" s="1" t="str">
        <f t="shared" si="22"/>
        <v>3ph 230V</v>
      </c>
      <c r="F161" s="1" t="str">
        <f t="shared" si="23"/>
        <v>Standard I/O</v>
      </c>
      <c r="G161" s="1" t="str">
        <f t="shared" si="24"/>
        <v>LCD Keypad module</v>
      </c>
      <c r="H161" s="2">
        <v>170</v>
      </c>
    </row>
    <row r="162" spans="1:8" x14ac:dyDescent="0.2">
      <c r="A162" s="1" t="s">
        <v>348</v>
      </c>
      <c r="B162" s="1" t="s">
        <v>349</v>
      </c>
      <c r="C162" s="1" t="str">
        <f t="shared" ref="C162:C193" si="25">VLOOKUP(MID(B162,6,3),POWER,3,FALSE)</f>
        <v>5.0 hp</v>
      </c>
      <c r="D162" s="1" t="str">
        <f t="shared" ref="D162:D193" si="26">VLOOKUP(MID(B162,6,3),POWER,2,FALSE)</f>
        <v>4.0 kW</v>
      </c>
      <c r="E162" s="1" t="str">
        <f t="shared" ref="E162:E193" si="27">VLOOKUP(MID(B162,9,1),PHASE,3,FALSE)</f>
        <v>3ph 230V</v>
      </c>
      <c r="F162" s="1" t="str">
        <f t="shared" ref="F162:F193" si="28">VLOOKUP(MID(B162,16,3),FIELDBUS,3,FALSE)</f>
        <v>CANopen</v>
      </c>
      <c r="G162" s="1" t="str">
        <f t="shared" ref="G162:G193" si="29">VLOOKUP(MID(B162,15,1),MODULE,3,FALSE)</f>
        <v>LCD Keypad module</v>
      </c>
      <c r="H162" s="2">
        <v>184</v>
      </c>
    </row>
    <row r="163" spans="1:8" x14ac:dyDescent="0.2">
      <c r="A163" s="1" t="s">
        <v>28</v>
      </c>
      <c r="B163" s="1" t="s">
        <v>29</v>
      </c>
      <c r="C163" s="1" t="str">
        <f t="shared" si="25"/>
        <v>5.0 hp</v>
      </c>
      <c r="D163" s="1" t="str">
        <f t="shared" si="26"/>
        <v>4.0 kW</v>
      </c>
      <c r="E163" s="1" t="str">
        <f t="shared" si="27"/>
        <v>3ph 230V</v>
      </c>
      <c r="F163" s="1" t="str">
        <f t="shared" si="28"/>
        <v>Modbus RTU</v>
      </c>
      <c r="G163" s="1" t="str">
        <f t="shared" si="29"/>
        <v>LCD Keypad module</v>
      </c>
      <c r="H163" s="2">
        <v>164</v>
      </c>
    </row>
    <row r="164" spans="1:8" x14ac:dyDescent="0.2">
      <c r="A164" s="1" t="s">
        <v>132</v>
      </c>
      <c r="B164" s="1" t="s">
        <v>133</v>
      </c>
      <c r="C164" s="1" t="str">
        <f t="shared" si="25"/>
        <v>5.0 hp</v>
      </c>
      <c r="D164" s="1" t="str">
        <f t="shared" si="26"/>
        <v>4.0 kW</v>
      </c>
      <c r="E164" s="1" t="str">
        <f t="shared" si="27"/>
        <v>3ph 230V</v>
      </c>
      <c r="F164" s="1" t="str">
        <f t="shared" si="28"/>
        <v>Standard I/O</v>
      </c>
      <c r="G164" s="1" t="str">
        <f t="shared" si="29"/>
        <v>USB module</v>
      </c>
      <c r="H164" s="2">
        <v>174</v>
      </c>
    </row>
    <row r="165" spans="1:8" x14ac:dyDescent="0.2">
      <c r="A165" s="1" t="s">
        <v>130</v>
      </c>
      <c r="B165" s="1" t="s">
        <v>131</v>
      </c>
      <c r="C165" s="1" t="str">
        <f t="shared" si="25"/>
        <v>5.0 hp</v>
      </c>
      <c r="D165" s="1" t="str">
        <f t="shared" si="26"/>
        <v>4.0 kW</v>
      </c>
      <c r="E165" s="1" t="str">
        <f t="shared" si="27"/>
        <v>3ph 230V</v>
      </c>
      <c r="F165" s="1" t="str">
        <f t="shared" si="28"/>
        <v>CANopen</v>
      </c>
      <c r="G165" s="1" t="str">
        <f t="shared" si="29"/>
        <v>USB module</v>
      </c>
      <c r="H165" s="2">
        <v>173</v>
      </c>
    </row>
    <row r="166" spans="1:8" x14ac:dyDescent="0.2">
      <c r="A166" s="1" t="s">
        <v>38</v>
      </c>
      <c r="B166" s="1" t="s">
        <v>39</v>
      </c>
      <c r="C166" s="1" t="str">
        <f t="shared" si="25"/>
        <v>5.0 hp</v>
      </c>
      <c r="D166" s="1" t="str">
        <f t="shared" si="26"/>
        <v>4.0 kW</v>
      </c>
      <c r="E166" s="1" t="str">
        <f t="shared" si="27"/>
        <v>3ph 230V</v>
      </c>
      <c r="F166" s="1" t="str">
        <f t="shared" si="28"/>
        <v>Modbus RTU</v>
      </c>
      <c r="G166" s="1" t="str">
        <f t="shared" si="29"/>
        <v>USB module</v>
      </c>
      <c r="H166" s="2">
        <v>165</v>
      </c>
    </row>
    <row r="167" spans="1:8" x14ac:dyDescent="0.2">
      <c r="A167" s="1" t="s">
        <v>210</v>
      </c>
      <c r="B167" s="1" t="s">
        <v>211</v>
      </c>
      <c r="C167" s="1" t="str">
        <f t="shared" si="25"/>
        <v>5.0 hp</v>
      </c>
      <c r="D167" s="1" t="str">
        <f t="shared" si="26"/>
        <v>4.0 kW</v>
      </c>
      <c r="E167" s="1" t="str">
        <f t="shared" si="27"/>
        <v>3ph 230V</v>
      </c>
      <c r="F167" s="1" t="str">
        <f t="shared" si="28"/>
        <v>Standard I/O</v>
      </c>
      <c r="G167" s="1" t="str">
        <f t="shared" si="29"/>
        <v>WLAN module</v>
      </c>
      <c r="H167" s="2">
        <v>178</v>
      </c>
    </row>
    <row r="168" spans="1:8" x14ac:dyDescent="0.2">
      <c r="A168" s="1" t="s">
        <v>208</v>
      </c>
      <c r="B168" s="1" t="s">
        <v>209</v>
      </c>
      <c r="C168" s="1" t="str">
        <f t="shared" si="25"/>
        <v>5.0 hp</v>
      </c>
      <c r="D168" s="1" t="str">
        <f t="shared" si="26"/>
        <v>4.0 kW</v>
      </c>
      <c r="E168" s="1" t="str">
        <f t="shared" si="27"/>
        <v>3ph 230V</v>
      </c>
      <c r="F168" s="1" t="str">
        <f t="shared" si="28"/>
        <v>CANopen</v>
      </c>
      <c r="G168" s="1" t="str">
        <f t="shared" si="29"/>
        <v>WLAN module</v>
      </c>
      <c r="H168" s="2">
        <v>177</v>
      </c>
    </row>
    <row r="169" spans="1:8" x14ac:dyDescent="0.2">
      <c r="A169" s="1" t="s">
        <v>212</v>
      </c>
      <c r="B169" s="1" t="s">
        <v>213</v>
      </c>
      <c r="C169" s="1" t="str">
        <f t="shared" si="25"/>
        <v>5.0 hp</v>
      </c>
      <c r="D169" s="1" t="str">
        <f t="shared" si="26"/>
        <v>4.0 kW</v>
      </c>
      <c r="E169" s="1" t="str">
        <f t="shared" si="27"/>
        <v>3ph 230V</v>
      </c>
      <c r="F169" s="1" t="str">
        <f t="shared" si="28"/>
        <v>Modbus RTU</v>
      </c>
      <c r="G169" s="1" t="str">
        <f t="shared" si="29"/>
        <v>WLAN module</v>
      </c>
      <c r="H169" s="2">
        <v>179</v>
      </c>
    </row>
    <row r="170" spans="1:8" x14ac:dyDescent="0.2">
      <c r="A170" s="1" t="s">
        <v>44</v>
      </c>
      <c r="B170" s="1" t="s">
        <v>45</v>
      </c>
      <c r="C170" s="1" t="str">
        <f t="shared" si="25"/>
        <v>5.0 hp</v>
      </c>
      <c r="D170" s="1" t="str">
        <f t="shared" si="26"/>
        <v>4.0 kW</v>
      </c>
      <c r="E170" s="1" t="str">
        <f t="shared" si="27"/>
        <v>3ph 400/480V</v>
      </c>
      <c r="F170" s="1" t="str">
        <f t="shared" si="28"/>
        <v>Standard I/O</v>
      </c>
      <c r="G170" s="1" t="str">
        <f t="shared" si="29"/>
        <v>without diagnostic module</v>
      </c>
      <c r="H170" s="2">
        <v>166</v>
      </c>
    </row>
    <row r="171" spans="1:8" x14ac:dyDescent="0.2">
      <c r="A171" s="1" t="s">
        <v>4</v>
      </c>
      <c r="B171" s="1" t="s">
        <v>5</v>
      </c>
      <c r="C171" s="1" t="str">
        <f t="shared" si="25"/>
        <v>5.0 hp</v>
      </c>
      <c r="D171" s="1" t="str">
        <f t="shared" si="26"/>
        <v>4.0 kW</v>
      </c>
      <c r="E171" s="1" t="str">
        <f t="shared" si="27"/>
        <v>3ph 400/480V</v>
      </c>
      <c r="F171" s="1" t="str">
        <f t="shared" si="28"/>
        <v>CANopen</v>
      </c>
      <c r="G171" s="1" t="str">
        <f t="shared" si="29"/>
        <v>without diagnostic module</v>
      </c>
      <c r="H171" s="2">
        <v>162</v>
      </c>
    </row>
    <row r="172" spans="1:8" x14ac:dyDescent="0.2">
      <c r="A172" s="1" t="s">
        <v>306</v>
      </c>
      <c r="B172" s="1" t="s">
        <v>307</v>
      </c>
      <c r="C172" s="1" t="str">
        <f t="shared" si="25"/>
        <v>5.0 hp</v>
      </c>
      <c r="D172" s="1" t="str">
        <f t="shared" si="26"/>
        <v>4.0 kW</v>
      </c>
      <c r="E172" s="1" t="str">
        <f t="shared" si="27"/>
        <v>3ph 400/480V</v>
      </c>
      <c r="F172" s="1" t="str">
        <f t="shared" si="28"/>
        <v>Modbus RTU</v>
      </c>
      <c r="G172" s="1" t="str">
        <f t="shared" si="29"/>
        <v>without diagnostic module</v>
      </c>
      <c r="H172" s="2">
        <v>183</v>
      </c>
    </row>
    <row r="173" spans="1:8" x14ac:dyDescent="0.2">
      <c r="A173" s="1" t="s">
        <v>52</v>
      </c>
      <c r="B173" s="1" t="s">
        <v>53</v>
      </c>
      <c r="C173" s="1" t="str">
        <f t="shared" si="25"/>
        <v>5.0 hp</v>
      </c>
      <c r="D173" s="1" t="str">
        <f t="shared" si="26"/>
        <v>4.0 kW</v>
      </c>
      <c r="E173" s="1" t="str">
        <f t="shared" si="27"/>
        <v>3ph 400/480V</v>
      </c>
      <c r="F173" s="1" t="str">
        <f t="shared" si="28"/>
        <v>Standard I/O</v>
      </c>
      <c r="G173" s="1" t="str">
        <f t="shared" si="29"/>
        <v>LCD Keypad module</v>
      </c>
      <c r="H173" s="2">
        <v>168</v>
      </c>
    </row>
    <row r="174" spans="1:8" x14ac:dyDescent="0.2">
      <c r="A174" s="1" t="s">
        <v>376</v>
      </c>
      <c r="B174" s="1" t="s">
        <v>377</v>
      </c>
      <c r="C174" s="1" t="str">
        <f t="shared" si="25"/>
        <v>5.0 hp</v>
      </c>
      <c r="D174" s="1" t="str">
        <f t="shared" si="26"/>
        <v>4.0 kW</v>
      </c>
      <c r="E174" s="1" t="str">
        <f t="shared" si="27"/>
        <v>3ph 400/480V</v>
      </c>
      <c r="F174" s="1" t="str">
        <f t="shared" si="28"/>
        <v>CANopen</v>
      </c>
      <c r="G174" s="1" t="str">
        <f t="shared" si="29"/>
        <v>LCD Keypad module</v>
      </c>
      <c r="H174" s="2">
        <v>185</v>
      </c>
    </row>
    <row r="175" spans="1:8" x14ac:dyDescent="0.2">
      <c r="A175" s="1" t="s">
        <v>58</v>
      </c>
      <c r="B175" s="1" t="s">
        <v>59</v>
      </c>
      <c r="C175" s="1" t="str">
        <f t="shared" si="25"/>
        <v>5.0 hp</v>
      </c>
      <c r="D175" s="1" t="str">
        <f t="shared" si="26"/>
        <v>4.0 kW</v>
      </c>
      <c r="E175" s="1" t="str">
        <f t="shared" si="27"/>
        <v>3ph 400/480V</v>
      </c>
      <c r="F175" s="1" t="str">
        <f t="shared" si="28"/>
        <v>Modbus RTU</v>
      </c>
      <c r="G175" s="1" t="str">
        <f t="shared" si="29"/>
        <v>LCD Keypad module</v>
      </c>
      <c r="H175" s="2">
        <v>169</v>
      </c>
    </row>
    <row r="176" spans="1:8" x14ac:dyDescent="0.2">
      <c r="A176" s="1" t="s">
        <v>160</v>
      </c>
      <c r="B176" s="1" t="s">
        <v>161</v>
      </c>
      <c r="C176" s="1" t="str">
        <f t="shared" si="25"/>
        <v>5.0 hp</v>
      </c>
      <c r="D176" s="1" t="str">
        <f t="shared" si="26"/>
        <v>4.0 kW</v>
      </c>
      <c r="E176" s="1" t="str">
        <f t="shared" si="27"/>
        <v>3ph 400/480V</v>
      </c>
      <c r="F176" s="1" t="str">
        <f t="shared" si="28"/>
        <v>Standard I/O</v>
      </c>
      <c r="G176" s="1" t="str">
        <f t="shared" si="29"/>
        <v>USB module</v>
      </c>
      <c r="H176" s="2">
        <v>176</v>
      </c>
    </row>
    <row r="177" spans="1:8" x14ac:dyDescent="0.2">
      <c r="A177" s="1" t="s">
        <v>158</v>
      </c>
      <c r="B177" s="1" t="s">
        <v>159</v>
      </c>
      <c r="C177" s="1" t="str">
        <f t="shared" si="25"/>
        <v>5.0 hp</v>
      </c>
      <c r="D177" s="1" t="str">
        <f t="shared" si="26"/>
        <v>4.0 kW</v>
      </c>
      <c r="E177" s="1" t="str">
        <f t="shared" si="27"/>
        <v>3ph 400/480V</v>
      </c>
      <c r="F177" s="1" t="str">
        <f t="shared" si="28"/>
        <v>CANopen</v>
      </c>
      <c r="G177" s="1" t="str">
        <f t="shared" si="29"/>
        <v>USB module</v>
      </c>
      <c r="H177" s="2">
        <v>175</v>
      </c>
    </row>
    <row r="178" spans="1:8" x14ac:dyDescent="0.2">
      <c r="A178" s="1" t="s">
        <v>48</v>
      </c>
      <c r="B178" s="1" t="s">
        <v>49</v>
      </c>
      <c r="C178" s="1" t="str">
        <f t="shared" si="25"/>
        <v>5.0 hp</v>
      </c>
      <c r="D178" s="1" t="str">
        <f t="shared" si="26"/>
        <v>4.0 kW</v>
      </c>
      <c r="E178" s="1" t="str">
        <f t="shared" si="27"/>
        <v>3ph 400/480V</v>
      </c>
      <c r="F178" s="1" t="str">
        <f t="shared" si="28"/>
        <v>Modbus RTU</v>
      </c>
      <c r="G178" s="1" t="str">
        <f t="shared" si="29"/>
        <v>USB module</v>
      </c>
      <c r="H178" s="2">
        <v>167</v>
      </c>
    </row>
    <row r="179" spans="1:8" x14ac:dyDescent="0.2">
      <c r="A179" s="1" t="s">
        <v>246</v>
      </c>
      <c r="B179" s="1" t="s">
        <v>247</v>
      </c>
      <c r="C179" s="1" t="str">
        <f t="shared" si="25"/>
        <v>5.0 hp</v>
      </c>
      <c r="D179" s="1" t="str">
        <f t="shared" si="26"/>
        <v>4.0 kW</v>
      </c>
      <c r="E179" s="1" t="str">
        <f t="shared" si="27"/>
        <v>3ph 400/480V</v>
      </c>
      <c r="F179" s="1" t="str">
        <f t="shared" si="28"/>
        <v>Standard I/O</v>
      </c>
      <c r="G179" s="1" t="str">
        <f t="shared" si="29"/>
        <v>WLAN module</v>
      </c>
      <c r="H179" s="2">
        <v>181</v>
      </c>
    </row>
    <row r="180" spans="1:8" x14ac:dyDescent="0.2">
      <c r="A180" s="1" t="s">
        <v>244</v>
      </c>
      <c r="B180" s="1" t="s">
        <v>245</v>
      </c>
      <c r="C180" s="1" t="str">
        <f t="shared" si="25"/>
        <v>5.0 hp</v>
      </c>
      <c r="D180" s="1" t="str">
        <f t="shared" si="26"/>
        <v>4.0 kW</v>
      </c>
      <c r="E180" s="1" t="str">
        <f t="shared" si="27"/>
        <v>3ph 400/480V</v>
      </c>
      <c r="F180" s="1" t="str">
        <f t="shared" si="28"/>
        <v>CANopen</v>
      </c>
      <c r="G180" s="1" t="str">
        <f t="shared" si="29"/>
        <v>WLAN module</v>
      </c>
      <c r="H180" s="2">
        <v>180</v>
      </c>
    </row>
    <row r="181" spans="1:8" x14ac:dyDescent="0.2">
      <c r="A181" s="1" t="s">
        <v>248</v>
      </c>
      <c r="B181" s="1" t="s">
        <v>249</v>
      </c>
      <c r="C181" s="1" t="str">
        <f t="shared" si="25"/>
        <v>5.0 hp</v>
      </c>
      <c r="D181" s="1" t="str">
        <f t="shared" si="26"/>
        <v>4.0 kW</v>
      </c>
      <c r="E181" s="1" t="str">
        <f t="shared" si="27"/>
        <v>3ph 400/480V</v>
      </c>
      <c r="F181" s="1" t="str">
        <f t="shared" si="28"/>
        <v>Modbus RTU</v>
      </c>
      <c r="G181" s="1" t="str">
        <f t="shared" si="29"/>
        <v>WLAN module</v>
      </c>
      <c r="H181" s="2">
        <v>182</v>
      </c>
    </row>
    <row r="182" spans="1:8" x14ac:dyDescent="0.2">
      <c r="A182" s="1" t="s">
        <v>310</v>
      </c>
      <c r="B182" s="1" t="s">
        <v>311</v>
      </c>
      <c r="C182" s="1" t="str">
        <f t="shared" si="25"/>
        <v>7.5 hp</v>
      </c>
      <c r="D182" s="1" t="str">
        <f t="shared" si="26"/>
        <v>5.5 kW</v>
      </c>
      <c r="E182" s="1" t="str">
        <f t="shared" si="27"/>
        <v>3ph 400/480V</v>
      </c>
      <c r="F182" s="1" t="str">
        <f t="shared" si="28"/>
        <v>Standard I/O</v>
      </c>
      <c r="G182" s="1" t="str">
        <f t="shared" si="29"/>
        <v>without diagnostic module</v>
      </c>
      <c r="H182" s="2">
        <v>194</v>
      </c>
    </row>
    <row r="183" spans="1:8" x14ac:dyDescent="0.2">
      <c r="A183" s="1" t="s">
        <v>308</v>
      </c>
      <c r="B183" s="1" t="s">
        <v>309</v>
      </c>
      <c r="C183" s="1" t="str">
        <f t="shared" si="25"/>
        <v>7.5 hp</v>
      </c>
      <c r="D183" s="1" t="str">
        <f t="shared" si="26"/>
        <v>5.5 kW</v>
      </c>
      <c r="E183" s="1" t="str">
        <f t="shared" si="27"/>
        <v>3ph 400/480V</v>
      </c>
      <c r="F183" s="1" t="str">
        <f t="shared" si="28"/>
        <v>CANopen</v>
      </c>
      <c r="G183" s="1" t="str">
        <f t="shared" si="29"/>
        <v>without diagnostic module</v>
      </c>
      <c r="H183" s="2">
        <v>193</v>
      </c>
    </row>
    <row r="184" spans="1:8" x14ac:dyDescent="0.2">
      <c r="A184" s="1" t="s">
        <v>312</v>
      </c>
      <c r="B184" s="1" t="s">
        <v>313</v>
      </c>
      <c r="C184" s="1" t="str">
        <f t="shared" si="25"/>
        <v>7.5 hp</v>
      </c>
      <c r="D184" s="1" t="str">
        <f t="shared" si="26"/>
        <v>5.5 kW</v>
      </c>
      <c r="E184" s="1" t="str">
        <f t="shared" si="27"/>
        <v>3ph 400/480V</v>
      </c>
      <c r="F184" s="1" t="str">
        <f t="shared" si="28"/>
        <v>Modbus RTU</v>
      </c>
      <c r="G184" s="1" t="str">
        <f t="shared" si="29"/>
        <v>without diagnostic module</v>
      </c>
      <c r="H184" s="2">
        <v>195</v>
      </c>
    </row>
    <row r="185" spans="1:8" x14ac:dyDescent="0.2">
      <c r="A185" s="1" t="s">
        <v>20</v>
      </c>
      <c r="B185" s="1" t="s">
        <v>21</v>
      </c>
      <c r="C185" s="1" t="str">
        <f t="shared" si="25"/>
        <v>7.5 hp</v>
      </c>
      <c r="D185" s="1" t="str">
        <f t="shared" si="26"/>
        <v>5.5 kW</v>
      </c>
      <c r="E185" s="1" t="str">
        <f t="shared" si="27"/>
        <v>3ph 400/480V</v>
      </c>
      <c r="F185" s="1" t="str">
        <f t="shared" si="28"/>
        <v>Standard I/O</v>
      </c>
      <c r="G185" s="1" t="str">
        <f t="shared" si="29"/>
        <v>LCD Keypad module</v>
      </c>
      <c r="H185" s="2">
        <v>186</v>
      </c>
    </row>
    <row r="186" spans="1:8" x14ac:dyDescent="0.2">
      <c r="A186" s="1" t="s">
        <v>378</v>
      </c>
      <c r="B186" s="1" t="s">
        <v>379</v>
      </c>
      <c r="C186" s="1" t="str">
        <f t="shared" si="25"/>
        <v>7.5 hp</v>
      </c>
      <c r="D186" s="1" t="str">
        <f t="shared" si="26"/>
        <v>5.5 kW</v>
      </c>
      <c r="E186" s="1" t="str">
        <f t="shared" si="27"/>
        <v>3ph 400/480V</v>
      </c>
      <c r="F186" s="1" t="str">
        <f t="shared" si="28"/>
        <v>CANopen</v>
      </c>
      <c r="G186" s="1" t="str">
        <f t="shared" si="29"/>
        <v>LCD Keypad module</v>
      </c>
      <c r="H186" s="2">
        <v>196</v>
      </c>
    </row>
    <row r="187" spans="1:8" x14ac:dyDescent="0.2">
      <c r="A187" s="1" t="s">
        <v>380</v>
      </c>
      <c r="B187" s="1" t="s">
        <v>381</v>
      </c>
      <c r="C187" s="1" t="str">
        <f t="shared" si="25"/>
        <v>7.5 hp</v>
      </c>
      <c r="D187" s="1" t="str">
        <f t="shared" si="26"/>
        <v>5.5 kW</v>
      </c>
      <c r="E187" s="1" t="str">
        <f t="shared" si="27"/>
        <v>3ph 400/480V</v>
      </c>
      <c r="F187" s="1" t="str">
        <f t="shared" si="28"/>
        <v>Modbus RTU</v>
      </c>
      <c r="G187" s="1" t="str">
        <f t="shared" si="29"/>
        <v>LCD Keypad module</v>
      </c>
      <c r="H187" s="2">
        <v>197</v>
      </c>
    </row>
    <row r="188" spans="1:8" x14ac:dyDescent="0.2">
      <c r="A188" s="1" t="s">
        <v>164</v>
      </c>
      <c r="B188" s="1" t="s">
        <v>165</v>
      </c>
      <c r="C188" s="1" t="str">
        <f t="shared" si="25"/>
        <v>7.5 hp</v>
      </c>
      <c r="D188" s="1" t="str">
        <f t="shared" si="26"/>
        <v>5.5 kW</v>
      </c>
      <c r="E188" s="1" t="str">
        <f t="shared" si="27"/>
        <v>3ph 400/480V</v>
      </c>
      <c r="F188" s="1" t="str">
        <f t="shared" si="28"/>
        <v>Standard I/O</v>
      </c>
      <c r="G188" s="1" t="str">
        <f t="shared" si="29"/>
        <v>USB module</v>
      </c>
      <c r="H188" s="2">
        <v>189</v>
      </c>
    </row>
    <row r="189" spans="1:8" x14ac:dyDescent="0.2">
      <c r="A189" s="1" t="s">
        <v>162</v>
      </c>
      <c r="B189" s="1" t="s">
        <v>163</v>
      </c>
      <c r="C189" s="1" t="str">
        <f t="shared" si="25"/>
        <v>7.5 hp</v>
      </c>
      <c r="D189" s="1" t="str">
        <f t="shared" si="26"/>
        <v>5.5 kW</v>
      </c>
      <c r="E189" s="1" t="str">
        <f t="shared" si="27"/>
        <v>3ph 400/480V</v>
      </c>
      <c r="F189" s="1" t="str">
        <f t="shared" si="28"/>
        <v>CANopen</v>
      </c>
      <c r="G189" s="1" t="str">
        <f t="shared" si="29"/>
        <v>USB module</v>
      </c>
      <c r="H189" s="2">
        <v>188</v>
      </c>
    </row>
    <row r="190" spans="1:8" x14ac:dyDescent="0.2">
      <c r="A190" s="1" t="s">
        <v>50</v>
      </c>
      <c r="B190" s="1" t="s">
        <v>51</v>
      </c>
      <c r="C190" s="1" t="str">
        <f t="shared" si="25"/>
        <v>7.5 hp</v>
      </c>
      <c r="D190" s="1" t="str">
        <f t="shared" si="26"/>
        <v>5.5 kW</v>
      </c>
      <c r="E190" s="1" t="str">
        <f t="shared" si="27"/>
        <v>3ph 400/480V</v>
      </c>
      <c r="F190" s="1" t="str">
        <f t="shared" si="28"/>
        <v>Modbus RTU</v>
      </c>
      <c r="G190" s="1" t="str">
        <f t="shared" si="29"/>
        <v>USB module</v>
      </c>
      <c r="H190" s="2">
        <v>187</v>
      </c>
    </row>
    <row r="191" spans="1:8" x14ac:dyDescent="0.2">
      <c r="A191" s="1" t="s">
        <v>252</v>
      </c>
      <c r="B191" s="1" t="s">
        <v>253</v>
      </c>
      <c r="C191" s="1" t="str">
        <f t="shared" si="25"/>
        <v>7.5 hp</v>
      </c>
      <c r="D191" s="1" t="str">
        <f t="shared" si="26"/>
        <v>5.5 kW</v>
      </c>
      <c r="E191" s="1" t="str">
        <f t="shared" si="27"/>
        <v>3ph 400/480V</v>
      </c>
      <c r="F191" s="1" t="str">
        <f t="shared" si="28"/>
        <v>Standard I/O</v>
      </c>
      <c r="G191" s="1" t="str">
        <f t="shared" si="29"/>
        <v>WLAN module</v>
      </c>
      <c r="H191" s="2">
        <v>191</v>
      </c>
    </row>
    <row r="192" spans="1:8" x14ac:dyDescent="0.2">
      <c r="A192" s="1" t="s">
        <v>250</v>
      </c>
      <c r="B192" s="1" t="s">
        <v>251</v>
      </c>
      <c r="C192" s="1" t="str">
        <f t="shared" si="25"/>
        <v>7.5 hp</v>
      </c>
      <c r="D192" s="1" t="str">
        <f t="shared" si="26"/>
        <v>5.5 kW</v>
      </c>
      <c r="E192" s="1" t="str">
        <f t="shared" si="27"/>
        <v>3ph 400/480V</v>
      </c>
      <c r="F192" s="1" t="str">
        <f t="shared" si="28"/>
        <v>CANopen</v>
      </c>
      <c r="G192" s="1" t="str">
        <f t="shared" si="29"/>
        <v>WLAN module</v>
      </c>
      <c r="H192" s="2">
        <v>190</v>
      </c>
    </row>
    <row r="193" spans="1:8" x14ac:dyDescent="0.2">
      <c r="A193" s="1" t="s">
        <v>254</v>
      </c>
      <c r="B193" s="1" t="s">
        <v>255</v>
      </c>
      <c r="C193" s="1" t="str">
        <f t="shared" si="25"/>
        <v>7.5 hp</v>
      </c>
      <c r="D193" s="1" t="str">
        <f t="shared" si="26"/>
        <v>5.5 kW</v>
      </c>
      <c r="E193" s="1" t="str">
        <f t="shared" si="27"/>
        <v>3ph 400/480V</v>
      </c>
      <c r="F193" s="1" t="str">
        <f t="shared" si="28"/>
        <v>Modbus RTU</v>
      </c>
      <c r="G193" s="1" t="str">
        <f t="shared" si="29"/>
        <v>WLAN module</v>
      </c>
      <c r="H193" s="2">
        <v>192</v>
      </c>
    </row>
  </sheetData>
  <autoFilter ref="A1:H193" xr:uid="{00000000-0001-0000-0000-000000000000}">
    <sortState xmlns:xlrd2="http://schemas.microsoft.com/office/spreadsheetml/2017/richdata2" ref="A2:H193">
      <sortCondition ref="B1:B193"/>
    </sortState>
  </autoFilter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FD95-FE75-439A-A08E-8FEBA7923537}">
  <sheetPr codeName="Sheet2"/>
  <dimension ref="A1:M68"/>
  <sheetViews>
    <sheetView workbookViewId="0">
      <selection activeCell="M21" sqref="M21"/>
    </sheetView>
  </sheetViews>
  <sheetFormatPr defaultRowHeight="12.75" x14ac:dyDescent="0.2"/>
  <cols>
    <col min="1" max="1" width="26" style="5" bestFit="1" customWidth="1"/>
    <col min="2" max="2" width="9.140625" style="6" bestFit="1"/>
    <col min="3" max="3" width="8.5703125" style="5" bestFit="1" customWidth="1"/>
    <col min="4" max="4" width="26" style="5" bestFit="1" customWidth="1"/>
    <col min="5" max="6" width="14.28515625" style="5" bestFit="1" customWidth="1"/>
    <col min="7" max="7" width="13.28515625" style="5" bestFit="1" customWidth="1"/>
    <col min="8" max="8" width="10" style="5" bestFit="1" customWidth="1"/>
    <col min="9" max="16384" width="9.140625" style="5"/>
  </cols>
  <sheetData>
    <row r="1" spans="1:13" x14ac:dyDescent="0.2">
      <c r="A1" s="3" t="s">
        <v>390</v>
      </c>
      <c r="B1" s="3" t="s">
        <v>391</v>
      </c>
      <c r="C1" s="3" t="s">
        <v>392</v>
      </c>
      <c r="E1" s="3" t="s">
        <v>393</v>
      </c>
    </row>
    <row r="2" spans="1:13" ht="409.5" x14ac:dyDescent="0.2">
      <c r="A2" s="5" t="s">
        <v>394</v>
      </c>
      <c r="B2" s="6" t="s">
        <v>395</v>
      </c>
      <c r="C2" s="5">
        <v>0</v>
      </c>
      <c r="D2" s="5" t="s">
        <v>394</v>
      </c>
      <c r="E2" s="5" t="s">
        <v>396</v>
      </c>
      <c r="M2" s="13" t="s">
        <v>489</v>
      </c>
    </row>
    <row r="3" spans="1:13" x14ac:dyDescent="0.2">
      <c r="A3" s="5" t="s">
        <v>397</v>
      </c>
      <c r="B3" s="6" t="s">
        <v>398</v>
      </c>
      <c r="C3" s="5">
        <v>1</v>
      </c>
      <c r="D3" s="5" t="s">
        <v>397</v>
      </c>
      <c r="E3" s="5" t="s">
        <v>399</v>
      </c>
    </row>
    <row r="4" spans="1:13" ht="331.5" x14ac:dyDescent="0.2">
      <c r="A4" s="5" t="s">
        <v>399</v>
      </c>
      <c r="B4" s="6" t="s">
        <v>400</v>
      </c>
      <c r="C4" s="5">
        <v>0</v>
      </c>
      <c r="D4" s="5" t="s">
        <v>399</v>
      </c>
      <c r="E4" s="5" t="s">
        <v>401</v>
      </c>
      <c r="M4" s="13" t="s">
        <v>490</v>
      </c>
    </row>
    <row r="5" spans="1:13" x14ac:dyDescent="0.2">
      <c r="A5" s="5" t="s">
        <v>401</v>
      </c>
      <c r="B5" s="6" t="s">
        <v>402</v>
      </c>
      <c r="C5" s="5">
        <v>0</v>
      </c>
      <c r="D5" s="5" t="s">
        <v>401</v>
      </c>
      <c r="E5" s="5" t="s">
        <v>403</v>
      </c>
    </row>
    <row r="6" spans="1:13" x14ac:dyDescent="0.2">
      <c r="A6" s="5" t="s">
        <v>403</v>
      </c>
      <c r="B6" s="6" t="s">
        <v>404</v>
      </c>
      <c r="C6" s="5">
        <v>1</v>
      </c>
      <c r="D6" s="5" t="s">
        <v>403</v>
      </c>
    </row>
    <row r="8" spans="1:13" x14ac:dyDescent="0.2">
      <c r="E8" s="14" t="s">
        <v>393</v>
      </c>
      <c r="F8" s="14"/>
      <c r="G8" s="14"/>
      <c r="H8" s="14"/>
    </row>
    <row r="9" spans="1:13" x14ac:dyDescent="0.2">
      <c r="A9" s="4" t="s">
        <v>405</v>
      </c>
      <c r="B9" s="3" t="s">
        <v>391</v>
      </c>
      <c r="C9" s="3"/>
      <c r="E9" s="3" t="s">
        <v>406</v>
      </c>
      <c r="F9" s="3" t="s">
        <v>386</v>
      </c>
      <c r="G9" s="3" t="s">
        <v>391</v>
      </c>
      <c r="H9" s="3" t="s">
        <v>407</v>
      </c>
    </row>
    <row r="10" spans="1:13" x14ac:dyDescent="0.2">
      <c r="A10" s="5" t="s">
        <v>408</v>
      </c>
      <c r="B10" s="7" t="s">
        <v>409</v>
      </c>
      <c r="C10" s="5" t="s">
        <v>471</v>
      </c>
      <c r="D10" s="5" t="s">
        <v>472</v>
      </c>
      <c r="E10" s="5" t="s">
        <v>394</v>
      </c>
      <c r="F10" s="5" t="s">
        <v>408</v>
      </c>
      <c r="G10" s="5" t="s">
        <v>410</v>
      </c>
      <c r="H10" s="9">
        <v>227.73</v>
      </c>
    </row>
    <row r="11" spans="1:13" x14ac:dyDescent="0.2">
      <c r="A11" s="5" t="s">
        <v>411</v>
      </c>
      <c r="B11" s="7" t="s">
        <v>412</v>
      </c>
      <c r="C11" s="5" t="s">
        <v>473</v>
      </c>
      <c r="D11" s="5" t="s">
        <v>474</v>
      </c>
      <c r="E11" s="5" t="s">
        <v>394</v>
      </c>
      <c r="F11" s="5" t="s">
        <v>413</v>
      </c>
      <c r="G11" s="5" t="s">
        <v>414</v>
      </c>
      <c r="H11" s="9">
        <v>308.11</v>
      </c>
    </row>
    <row r="12" spans="1:13" x14ac:dyDescent="0.2">
      <c r="A12" s="5" t="s">
        <v>413</v>
      </c>
      <c r="B12" s="7" t="s">
        <v>415</v>
      </c>
      <c r="C12" s="5" t="s">
        <v>475</v>
      </c>
      <c r="D12" s="5" t="s">
        <v>476</v>
      </c>
      <c r="E12" s="5" t="s">
        <v>399</v>
      </c>
      <c r="F12" s="5" t="s">
        <v>408</v>
      </c>
      <c r="G12" s="5" t="s">
        <v>416</v>
      </c>
      <c r="H12" s="9">
        <v>194.24</v>
      </c>
    </row>
    <row r="13" spans="1:13" x14ac:dyDescent="0.2">
      <c r="A13" s="5" t="s">
        <v>417</v>
      </c>
      <c r="B13" s="7" t="s">
        <v>418</v>
      </c>
      <c r="C13" s="5" t="s">
        <v>477</v>
      </c>
      <c r="D13" s="5" t="s">
        <v>478</v>
      </c>
      <c r="E13" s="5" t="s">
        <v>399</v>
      </c>
      <c r="F13" s="5" t="s">
        <v>413</v>
      </c>
      <c r="G13" s="5" t="s">
        <v>419</v>
      </c>
      <c r="H13" s="9">
        <v>227.73</v>
      </c>
    </row>
    <row r="14" spans="1:13" x14ac:dyDescent="0.2">
      <c r="A14" s="5" t="s">
        <v>420</v>
      </c>
      <c r="B14" s="7" t="s">
        <v>421</v>
      </c>
      <c r="C14" s="5" t="s">
        <v>479</v>
      </c>
      <c r="D14" s="5" t="s">
        <v>480</v>
      </c>
      <c r="E14" s="5" t="s">
        <v>399</v>
      </c>
      <c r="F14" s="5" t="s">
        <v>417</v>
      </c>
      <c r="G14" s="5" t="s">
        <v>422</v>
      </c>
      <c r="H14" s="9">
        <v>274.62</v>
      </c>
    </row>
    <row r="15" spans="1:13" x14ac:dyDescent="0.2">
      <c r="A15" s="5" t="s">
        <v>423</v>
      </c>
      <c r="B15" s="7" t="s">
        <v>424</v>
      </c>
      <c r="C15" s="5" t="s">
        <v>481</v>
      </c>
      <c r="D15" s="5" t="s">
        <v>482</v>
      </c>
      <c r="E15" s="5" t="s">
        <v>399</v>
      </c>
      <c r="F15" s="5" t="s">
        <v>420</v>
      </c>
      <c r="G15" s="5" t="s">
        <v>425</v>
      </c>
      <c r="H15" s="9">
        <v>314.8</v>
      </c>
    </row>
    <row r="16" spans="1:13" x14ac:dyDescent="0.2">
      <c r="A16" s="5" t="s">
        <v>426</v>
      </c>
      <c r="B16" s="7" t="s">
        <v>427</v>
      </c>
      <c r="C16" s="5" t="s">
        <v>483</v>
      </c>
      <c r="D16" s="5" t="s">
        <v>484</v>
      </c>
      <c r="E16" s="5" t="s">
        <v>399</v>
      </c>
      <c r="F16" s="5" t="s">
        <v>423</v>
      </c>
      <c r="G16" s="5" t="s">
        <v>428</v>
      </c>
      <c r="H16" s="9">
        <v>354.99</v>
      </c>
    </row>
    <row r="17" spans="1:8" x14ac:dyDescent="0.2">
      <c r="A17" s="5" t="s">
        <v>429</v>
      </c>
      <c r="B17" s="7" t="s">
        <v>430</v>
      </c>
      <c r="C17" s="5" t="s">
        <v>485</v>
      </c>
      <c r="D17" s="5" t="s">
        <v>486</v>
      </c>
      <c r="E17" s="5" t="s">
        <v>401</v>
      </c>
      <c r="F17" s="5" t="s">
        <v>426</v>
      </c>
      <c r="G17" s="5" t="s">
        <v>431</v>
      </c>
      <c r="H17" s="9">
        <v>509.04</v>
      </c>
    </row>
    <row r="18" spans="1:8" x14ac:dyDescent="0.2">
      <c r="A18" s="5" t="s">
        <v>432</v>
      </c>
      <c r="B18" s="7" t="s">
        <v>433</v>
      </c>
      <c r="C18" s="5" t="s">
        <v>487</v>
      </c>
      <c r="D18" s="5" t="s">
        <v>488</v>
      </c>
      <c r="E18" s="5" t="s">
        <v>401</v>
      </c>
      <c r="F18" s="5" t="s">
        <v>429</v>
      </c>
      <c r="G18" s="5" t="s">
        <v>434</v>
      </c>
      <c r="H18" s="9">
        <v>535.84</v>
      </c>
    </row>
    <row r="19" spans="1:8" x14ac:dyDescent="0.2">
      <c r="B19" s="7"/>
      <c r="C19" s="8"/>
      <c r="E19" s="5" t="s">
        <v>403</v>
      </c>
      <c r="F19" s="5" t="s">
        <v>413</v>
      </c>
      <c r="G19" s="5" t="s">
        <v>435</v>
      </c>
      <c r="H19" s="9">
        <v>348.29</v>
      </c>
    </row>
    <row r="20" spans="1:8" x14ac:dyDescent="0.2">
      <c r="A20" s="3" t="s">
        <v>444</v>
      </c>
      <c r="B20" s="3" t="s">
        <v>391</v>
      </c>
      <c r="C20" s="3"/>
      <c r="E20" s="5" t="s">
        <v>403</v>
      </c>
      <c r="F20" s="5" t="s">
        <v>417</v>
      </c>
      <c r="G20" s="5" t="s">
        <v>436</v>
      </c>
      <c r="H20" s="9">
        <v>368.39</v>
      </c>
    </row>
    <row r="21" spans="1:8" x14ac:dyDescent="0.2">
      <c r="A21" s="5" t="s">
        <v>445</v>
      </c>
      <c r="B21" s="6" t="s">
        <v>442</v>
      </c>
      <c r="D21" s="5" t="s">
        <v>445</v>
      </c>
      <c r="E21" s="5" t="s">
        <v>403</v>
      </c>
      <c r="F21" s="5" t="s">
        <v>420</v>
      </c>
      <c r="G21" s="5" t="s">
        <v>437</v>
      </c>
      <c r="H21" s="9">
        <v>395.19</v>
      </c>
    </row>
    <row r="22" spans="1:8" x14ac:dyDescent="0.2">
      <c r="A22" s="5" t="s">
        <v>446</v>
      </c>
      <c r="B22" s="6" t="s">
        <v>443</v>
      </c>
      <c r="D22" s="5" t="s">
        <v>446</v>
      </c>
      <c r="E22" s="5" t="s">
        <v>403</v>
      </c>
      <c r="F22" s="5" t="s">
        <v>423</v>
      </c>
      <c r="G22" s="5" t="s">
        <v>438</v>
      </c>
      <c r="H22" s="9">
        <v>435.37</v>
      </c>
    </row>
    <row r="23" spans="1:8" x14ac:dyDescent="0.2">
      <c r="E23" s="5" t="s">
        <v>403</v>
      </c>
      <c r="F23" s="5" t="s">
        <v>426</v>
      </c>
      <c r="G23" s="5" t="s">
        <v>439</v>
      </c>
      <c r="H23" s="9">
        <v>495.65</v>
      </c>
    </row>
    <row r="24" spans="1:8" x14ac:dyDescent="0.2">
      <c r="A24" s="3" t="s">
        <v>447</v>
      </c>
      <c r="B24" s="3" t="s">
        <v>391</v>
      </c>
      <c r="C24" s="3" t="s">
        <v>407</v>
      </c>
      <c r="E24" s="5" t="s">
        <v>403</v>
      </c>
      <c r="F24" s="5" t="s">
        <v>429</v>
      </c>
      <c r="G24" s="5" t="s">
        <v>440</v>
      </c>
      <c r="H24" s="9">
        <v>589.41999999999996</v>
      </c>
    </row>
    <row r="25" spans="1:8" x14ac:dyDescent="0.2">
      <c r="A25" s="5" t="s">
        <v>448</v>
      </c>
      <c r="B25" s="6" t="s">
        <v>442</v>
      </c>
      <c r="C25" s="9">
        <v>0</v>
      </c>
      <c r="D25" s="5" t="s">
        <v>468</v>
      </c>
      <c r="E25" s="5" t="s">
        <v>403</v>
      </c>
      <c r="F25" s="5" t="s">
        <v>432</v>
      </c>
      <c r="G25" s="5" t="s">
        <v>441</v>
      </c>
      <c r="H25" s="9">
        <v>776.96</v>
      </c>
    </row>
    <row r="26" spans="1:8" x14ac:dyDescent="0.2">
      <c r="A26" s="5" t="s">
        <v>449</v>
      </c>
      <c r="B26" s="6" t="s">
        <v>450</v>
      </c>
      <c r="C26" s="9">
        <v>46.879999999999995</v>
      </c>
      <c r="D26" s="5" t="s">
        <v>449</v>
      </c>
      <c r="H26" s="9"/>
    </row>
    <row r="27" spans="1:8" x14ac:dyDescent="0.2">
      <c r="A27" s="5" t="s">
        <v>451</v>
      </c>
      <c r="B27" s="6" t="s">
        <v>452</v>
      </c>
      <c r="C27" s="9">
        <v>107.17000000000002</v>
      </c>
      <c r="D27" s="5" t="s">
        <v>451</v>
      </c>
      <c r="H27" s="9"/>
    </row>
    <row r="28" spans="1:8" x14ac:dyDescent="0.2">
      <c r="A28" s="5" t="s">
        <v>465</v>
      </c>
      <c r="B28" s="6" t="s">
        <v>466</v>
      </c>
      <c r="D28" s="5" t="s">
        <v>465</v>
      </c>
    </row>
    <row r="30" spans="1:8" x14ac:dyDescent="0.2">
      <c r="A30" s="3" t="s">
        <v>453</v>
      </c>
      <c r="B30" s="3" t="s">
        <v>391</v>
      </c>
      <c r="C30" s="3" t="s">
        <v>407</v>
      </c>
    </row>
    <row r="31" spans="1:8" x14ac:dyDescent="0.2">
      <c r="A31" s="5" t="s">
        <v>454</v>
      </c>
      <c r="B31" s="6" t="s">
        <v>455</v>
      </c>
      <c r="C31" s="9">
        <v>0</v>
      </c>
      <c r="D31" s="5" t="s">
        <v>454</v>
      </c>
    </row>
    <row r="32" spans="1:8" x14ac:dyDescent="0.2">
      <c r="A32" s="5" t="s">
        <v>456</v>
      </c>
      <c r="B32" s="6" t="s">
        <v>457</v>
      </c>
      <c r="C32" s="11">
        <v>40.180000000000007</v>
      </c>
      <c r="D32" s="5" t="s">
        <v>456</v>
      </c>
    </row>
    <row r="33" spans="1:4" x14ac:dyDescent="0.2">
      <c r="A33" s="5" t="s">
        <v>458</v>
      </c>
      <c r="B33" s="6" t="s">
        <v>459</v>
      </c>
      <c r="C33" s="11">
        <v>40.180000000000007</v>
      </c>
      <c r="D33" s="5" t="s">
        <v>458</v>
      </c>
    </row>
    <row r="34" spans="1:4" x14ac:dyDescent="0.2">
      <c r="C34" s="11"/>
    </row>
    <row r="35" spans="1:4" x14ac:dyDescent="0.2">
      <c r="C35" s="11"/>
    </row>
    <row r="36" spans="1:4" x14ac:dyDescent="0.2">
      <c r="C36" s="11"/>
    </row>
    <row r="37" spans="1:4" x14ac:dyDescent="0.2">
      <c r="C37" s="11"/>
    </row>
    <row r="38" spans="1:4" x14ac:dyDescent="0.2">
      <c r="C38" s="11"/>
    </row>
    <row r="39" spans="1:4" x14ac:dyDescent="0.2">
      <c r="C39" s="9"/>
    </row>
    <row r="41" spans="1:4" x14ac:dyDescent="0.2">
      <c r="A41" s="3"/>
      <c r="B41" s="3"/>
      <c r="C41" s="3"/>
    </row>
    <row r="47" spans="1:4" x14ac:dyDescent="0.2">
      <c r="B47" s="5"/>
    </row>
    <row r="48" spans="1:4" x14ac:dyDescent="0.2">
      <c r="B48" s="5"/>
    </row>
    <row r="49" spans="2:5" x14ac:dyDescent="0.2">
      <c r="B49" s="5"/>
    </row>
    <row r="50" spans="2:5" x14ac:dyDescent="0.2">
      <c r="B50" s="5"/>
    </row>
    <row r="51" spans="2:5" x14ac:dyDescent="0.2">
      <c r="B51" s="5"/>
    </row>
    <row r="52" spans="2:5" x14ac:dyDescent="0.2">
      <c r="B52" s="5"/>
    </row>
    <row r="53" spans="2:5" x14ac:dyDescent="0.2">
      <c r="B53" s="5"/>
      <c r="E53" s="10"/>
    </row>
    <row r="54" spans="2:5" x14ac:dyDescent="0.2">
      <c r="B54" s="5"/>
      <c r="E54" s="10"/>
    </row>
    <row r="55" spans="2:5" x14ac:dyDescent="0.2">
      <c r="B55" s="5"/>
      <c r="E55" s="10"/>
    </row>
    <row r="56" spans="2:5" x14ac:dyDescent="0.2">
      <c r="B56" s="5"/>
      <c r="E56" s="10"/>
    </row>
    <row r="57" spans="2:5" x14ac:dyDescent="0.2">
      <c r="B57" s="5"/>
      <c r="E57" s="10"/>
    </row>
    <row r="58" spans="2:5" x14ac:dyDescent="0.2">
      <c r="B58" s="5"/>
      <c r="E58" s="10"/>
    </row>
    <row r="59" spans="2:5" x14ac:dyDescent="0.2">
      <c r="B59" s="5"/>
      <c r="E59" s="10"/>
    </row>
    <row r="60" spans="2:5" x14ac:dyDescent="0.2">
      <c r="B60" s="5"/>
      <c r="E60" s="10"/>
    </row>
    <row r="61" spans="2:5" x14ac:dyDescent="0.2">
      <c r="B61" s="5"/>
      <c r="E61" s="10"/>
    </row>
    <row r="62" spans="2:5" x14ac:dyDescent="0.2">
      <c r="B62" s="5"/>
      <c r="E62" s="10"/>
    </row>
    <row r="63" spans="2:5" x14ac:dyDescent="0.2">
      <c r="B63" s="5"/>
      <c r="E63" s="10"/>
    </row>
    <row r="64" spans="2:5" x14ac:dyDescent="0.2">
      <c r="B64" s="5"/>
      <c r="E64" s="10"/>
    </row>
    <row r="66" spans="1:2" x14ac:dyDescent="0.2">
      <c r="A66" s="3" t="s">
        <v>460</v>
      </c>
    </row>
    <row r="67" spans="1:2" x14ac:dyDescent="0.2">
      <c r="A67" s="5" t="s">
        <v>461</v>
      </c>
      <c r="B67" s="6" t="s">
        <v>462</v>
      </c>
    </row>
    <row r="68" spans="1:2" x14ac:dyDescent="0.2">
      <c r="A68" s="5" t="s">
        <v>463</v>
      </c>
      <c r="B68" s="6" t="s">
        <v>464</v>
      </c>
    </row>
  </sheetData>
  <mergeCells count="1">
    <mergeCell ref="E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IDs</vt:lpstr>
      <vt:lpstr>Key</vt:lpstr>
      <vt:lpstr>FIELDBUS</vt:lpstr>
      <vt:lpstr>MODULE</vt:lpstr>
      <vt:lpstr>PHASE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Erickson, Steven - Lenze</cp:lastModifiedBy>
  <cp:revision>1</cp:revision>
  <dcterms:created xsi:type="dcterms:W3CDTF">2022-09-13T12:32:48Z</dcterms:created>
  <dcterms:modified xsi:type="dcterms:W3CDTF">2022-09-13T13:08:59Z</dcterms:modified>
  <cp:category/>
</cp:coreProperties>
</file>