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Diplomado_Ciencia_Datos\sesion11_metricas_accurancy_precision_recall_specificity\"/>
    </mc:Choice>
  </mc:AlternateContent>
  <xr:revisionPtr revIDLastSave="0" documentId="13_ncr:1_{1A04B37E-449B-42C7-AA2D-FBA077AB9568}" xr6:coauthVersionLast="47" xr6:coauthVersionMax="47" xr10:uidLastSave="{00000000-0000-0000-0000-000000000000}"/>
  <bookViews>
    <workbookView xWindow="-120" yWindow="-120" windowWidth="29040" windowHeight="16440" xr2:uid="{2E1CB622-EDF7-4752-B55E-CF49F58F4D0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" l="1"/>
  <c r="D25" i="1" s="1"/>
  <c r="C30" i="1"/>
  <c r="D30" i="1"/>
  <c r="C31" i="1"/>
  <c r="D31" i="1"/>
  <c r="C32" i="1"/>
  <c r="D32" i="1"/>
  <c r="D29" i="1"/>
  <c r="C29" i="1"/>
  <c r="D27" i="1"/>
  <c r="C27" i="1"/>
  <c r="D26" i="1"/>
  <c r="C26" i="1"/>
  <c r="D24" i="1"/>
  <c r="C24" i="1"/>
  <c r="C12" i="1"/>
  <c r="C11" i="1"/>
  <c r="C22" i="1"/>
  <c r="C21" i="1"/>
  <c r="C20" i="1"/>
  <c r="D20" i="1"/>
  <c r="D21" i="1"/>
  <c r="D22" i="1"/>
  <c r="D19" i="1"/>
  <c r="C19" i="1"/>
  <c r="D17" i="1"/>
  <c r="C17" i="1"/>
  <c r="D16" i="1"/>
  <c r="C16" i="1"/>
  <c r="D15" i="1"/>
  <c r="C15" i="1"/>
  <c r="C14" i="1"/>
  <c r="D14" i="1"/>
  <c r="D12" i="1"/>
  <c r="D11" i="1"/>
  <c r="G8" i="1"/>
  <c r="D8" i="1"/>
  <c r="E8" i="1"/>
  <c r="F8" i="1"/>
  <c r="C8" i="1"/>
  <c r="G5" i="1"/>
  <c r="G6" i="1"/>
  <c r="G7" i="1"/>
  <c r="G4" i="1"/>
</calcChain>
</file>

<file path=xl/sharedStrings.xml><?xml version="1.0" encoding="utf-8"?>
<sst xmlns="http://schemas.openxmlformats.org/spreadsheetml/2006/main" count="38" uniqueCount="33">
  <si>
    <t>Esporadico</t>
  </si>
  <si>
    <t>Fiel</t>
  </si>
  <si>
    <t>Parcial</t>
  </si>
  <si>
    <t>Promocional</t>
  </si>
  <si>
    <t>Total</t>
  </si>
  <si>
    <t>Prediccion</t>
  </si>
  <si>
    <t>Real</t>
  </si>
  <si>
    <t>Accurancy</t>
  </si>
  <si>
    <t xml:space="preserve">Error </t>
  </si>
  <si>
    <t>Precision</t>
  </si>
  <si>
    <t>PrecisionE</t>
  </si>
  <si>
    <t>PrecisionF</t>
  </si>
  <si>
    <t>PrecisionPa</t>
  </si>
  <si>
    <t>PrecisionPr</t>
  </si>
  <si>
    <t>Recall</t>
  </si>
  <si>
    <t>RecallE</t>
  </si>
  <si>
    <t>RecallF</t>
  </si>
  <si>
    <t>RecallPa</t>
  </si>
  <si>
    <t>RecallPr</t>
  </si>
  <si>
    <t>Specificity</t>
  </si>
  <si>
    <t>SpecificityE</t>
  </si>
  <si>
    <t>SpecificityF</t>
  </si>
  <si>
    <t>SpecificityPa</t>
  </si>
  <si>
    <t>SpecificityPr</t>
  </si>
  <si>
    <t>F-measure</t>
  </si>
  <si>
    <t>F-measureE</t>
  </si>
  <si>
    <t>F-measureF</t>
  </si>
  <si>
    <t>F-measurePa</t>
  </si>
  <si>
    <t>F-measurePr</t>
  </si>
  <si>
    <t>el 100% de las personas que eran fieles, parciales, promocionales fueron correctamente identificadas</t>
  </si>
  <si>
    <t>el 93% de las personas que eran esporadicas parciales y promocionales fueron correctamente indentificadas</t>
  </si>
  <si>
    <t>el 90% de las personas que eran esporadicas fieles y promocionales fueron correctamente indentificadas</t>
  </si>
  <si>
    <t>el 100% de las personas que eran esporadicas fieles y parciales fueron correctamente indentificadas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</si>
</sst>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5" xfId="0" applyBorder="1" applyAlignment="1">
      <alignment vertical="center"/>
    </xf>
    <xf numFmtId="2" fontId="0" fillId="0" borderId="0" xfId="0" applyNumberFormat="1"/>
    <xf numFmtId="164" fontId="0" fillId="0" borderId="0" xfId="0" applyNumberFormat="1"/>
    <xf numFmtId="2" fontId="0" fillId="0" borderId="1" xfId="0" applyNumberFormat="1" applyBorder="1"/>
    <xf numFmtId="9" fontId="0" fillId="0" borderId="1" xfId="1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D5A6-E46D-4515-BDF4-B2F860D45DCA}">
  <dimension ref="A2:G32"/>
  <sheetViews>
    <sheetView tabSelected="1" topLeftCell="A4" zoomScale="160" zoomScaleNormal="160" workbookViewId="0">
      <selection activeCell="L30" sqref="L30"/>
    </sheetView>
  </sheetViews>
  <sheetFormatPr baseColWidth="10" defaultRowHeight="15" x14ac:dyDescent="0.25"/>
  <cols>
    <col min="2" max="2" width="12.140625" bestFit="1" customWidth="1"/>
    <col min="6" max="6" width="12.85546875" customWidth="1"/>
  </cols>
  <sheetData>
    <row r="2" spans="1:7" x14ac:dyDescent="0.25">
      <c r="A2" s="8"/>
      <c r="B2" s="8"/>
      <c r="C2" s="8" t="s">
        <v>5</v>
      </c>
      <c r="D2" s="8"/>
      <c r="E2" s="8"/>
      <c r="F2" s="8"/>
      <c r="G2" s="9" t="s">
        <v>4</v>
      </c>
    </row>
    <row r="3" spans="1:7" x14ac:dyDescent="0.25">
      <c r="A3" s="8"/>
      <c r="B3" s="8"/>
      <c r="C3" s="1" t="s">
        <v>0</v>
      </c>
      <c r="D3" s="1" t="s">
        <v>1</v>
      </c>
      <c r="E3" s="1" t="s">
        <v>2</v>
      </c>
      <c r="F3" s="1" t="s">
        <v>3</v>
      </c>
      <c r="G3" s="10"/>
    </row>
    <row r="4" spans="1:7" x14ac:dyDescent="0.25">
      <c r="A4" s="9" t="s">
        <v>6</v>
      </c>
      <c r="B4" s="1" t="s">
        <v>0</v>
      </c>
      <c r="C4" s="1">
        <v>61</v>
      </c>
      <c r="D4" s="1">
        <v>8</v>
      </c>
      <c r="E4" s="1">
        <v>1</v>
      </c>
      <c r="F4" s="1">
        <v>0</v>
      </c>
      <c r="G4" s="1">
        <f>SUM(C4:F4)</f>
        <v>70</v>
      </c>
    </row>
    <row r="5" spans="1:7" x14ac:dyDescent="0.25">
      <c r="A5" s="11"/>
      <c r="B5" s="1" t="s">
        <v>1</v>
      </c>
      <c r="C5" s="1">
        <v>0</v>
      </c>
      <c r="D5" s="1">
        <v>56</v>
      </c>
      <c r="E5" s="1">
        <v>17</v>
      </c>
      <c r="F5" s="1">
        <v>0</v>
      </c>
      <c r="G5" s="1">
        <f t="shared" ref="G5:G7" si="0">SUM(C5:F5)</f>
        <v>73</v>
      </c>
    </row>
    <row r="6" spans="1:7" x14ac:dyDescent="0.25">
      <c r="A6" s="11"/>
      <c r="B6" s="1" t="s">
        <v>2</v>
      </c>
      <c r="C6" s="1">
        <v>0</v>
      </c>
      <c r="D6" s="1">
        <v>0</v>
      </c>
      <c r="E6" s="1">
        <v>15</v>
      </c>
      <c r="F6" s="1">
        <v>0</v>
      </c>
      <c r="G6" s="1">
        <f t="shared" si="0"/>
        <v>15</v>
      </c>
    </row>
    <row r="7" spans="1:7" x14ac:dyDescent="0.25">
      <c r="A7" s="10"/>
      <c r="B7" s="1" t="s">
        <v>3</v>
      </c>
      <c r="C7" s="1">
        <v>0</v>
      </c>
      <c r="D7" s="1">
        <v>0</v>
      </c>
      <c r="E7" s="1">
        <v>0</v>
      </c>
      <c r="F7" s="1">
        <v>24</v>
      </c>
      <c r="G7" s="1">
        <f t="shared" si="0"/>
        <v>24</v>
      </c>
    </row>
    <row r="8" spans="1:7" x14ac:dyDescent="0.25">
      <c r="A8" s="2"/>
      <c r="B8" s="1" t="s">
        <v>4</v>
      </c>
      <c r="C8" s="1">
        <f>SUM(C4:C7)</f>
        <v>61</v>
      </c>
      <c r="D8" s="1">
        <f t="shared" ref="D8:F8" si="1">SUM(D4:D7)</f>
        <v>64</v>
      </c>
      <c r="E8" s="1">
        <f t="shared" si="1"/>
        <v>33</v>
      </c>
      <c r="F8" s="1">
        <f t="shared" si="1"/>
        <v>24</v>
      </c>
      <c r="G8" s="1">
        <f>SUM(G4:G7)</f>
        <v>182</v>
      </c>
    </row>
    <row r="11" spans="1:7" x14ac:dyDescent="0.25">
      <c r="A11" s="7">
        <v>1</v>
      </c>
      <c r="B11" s="1" t="s">
        <v>7</v>
      </c>
      <c r="C11" s="5">
        <f>(SUM(C4,D5,E6,F7)/G8)</f>
        <v>0.8571428571428571</v>
      </c>
      <c r="D11" s="6">
        <f>C11</f>
        <v>0.8571428571428571</v>
      </c>
      <c r="G11" s="3"/>
    </row>
    <row r="12" spans="1:7" x14ac:dyDescent="0.25">
      <c r="A12" s="7"/>
      <c r="B12" s="1" t="s">
        <v>8</v>
      </c>
      <c r="C12" s="5">
        <f>1-C11</f>
        <v>0.1428571428571429</v>
      </c>
      <c r="D12" s="6">
        <f>C12</f>
        <v>0.1428571428571429</v>
      </c>
    </row>
    <row r="14" spans="1:7" x14ac:dyDescent="0.25">
      <c r="A14" s="7" t="s">
        <v>9</v>
      </c>
      <c r="B14" s="1" t="s">
        <v>10</v>
      </c>
      <c r="C14" s="1">
        <f>C4/(SUM(C4:C7))</f>
        <v>1</v>
      </c>
      <c r="D14" s="6">
        <f>C14</f>
        <v>1</v>
      </c>
      <c r="F14" s="4"/>
    </row>
    <row r="15" spans="1:7" x14ac:dyDescent="0.25">
      <c r="A15" s="7"/>
      <c r="B15" s="1" t="s">
        <v>11</v>
      </c>
      <c r="C15" s="5">
        <f>D5/SUM(D4:D7)</f>
        <v>0.875</v>
      </c>
      <c r="D15" s="6">
        <f>C15</f>
        <v>0.875</v>
      </c>
    </row>
    <row r="16" spans="1:7" x14ac:dyDescent="0.25">
      <c r="A16" s="7"/>
      <c r="B16" s="1" t="s">
        <v>12</v>
      </c>
      <c r="C16" s="5">
        <f>E6/SUM(E4:E7)</f>
        <v>0.45454545454545453</v>
      </c>
      <c r="D16" s="6">
        <f>C16</f>
        <v>0.45454545454545453</v>
      </c>
    </row>
    <row r="17" spans="1:5" x14ac:dyDescent="0.25">
      <c r="A17" s="7"/>
      <c r="B17" s="1" t="s">
        <v>13</v>
      </c>
      <c r="C17" s="1">
        <f>F7/SUM(F4:F7)</f>
        <v>1</v>
      </c>
      <c r="D17" s="6">
        <f>C17</f>
        <v>1</v>
      </c>
    </row>
    <row r="19" spans="1:5" x14ac:dyDescent="0.25">
      <c r="A19" s="7" t="s">
        <v>14</v>
      </c>
      <c r="B19" s="1" t="s">
        <v>15</v>
      </c>
      <c r="C19" s="5">
        <f>C4/SUM(C4:F4)</f>
        <v>0.87142857142857144</v>
      </c>
      <c r="D19" s="6">
        <f>C19</f>
        <v>0.87142857142857144</v>
      </c>
    </row>
    <row r="20" spans="1:5" x14ac:dyDescent="0.25">
      <c r="A20" s="7"/>
      <c r="B20" s="1" t="s">
        <v>16</v>
      </c>
      <c r="C20" s="5">
        <f>D5/SUM(C5:F5)</f>
        <v>0.76712328767123283</v>
      </c>
      <c r="D20" s="6">
        <f t="shared" ref="D20:D22" si="2">C20</f>
        <v>0.76712328767123283</v>
      </c>
    </row>
    <row r="21" spans="1:5" x14ac:dyDescent="0.25">
      <c r="A21" s="7"/>
      <c r="B21" s="1" t="s">
        <v>17</v>
      </c>
      <c r="C21" s="5">
        <f>E6/SUM(C6:F6)</f>
        <v>1</v>
      </c>
      <c r="D21" s="6">
        <f t="shared" si="2"/>
        <v>1</v>
      </c>
    </row>
    <row r="22" spans="1:5" x14ac:dyDescent="0.25">
      <c r="A22" s="7"/>
      <c r="B22" s="1" t="s">
        <v>18</v>
      </c>
      <c r="C22" s="5">
        <f>F7/SUM(C7:F7)</f>
        <v>1</v>
      </c>
      <c r="D22" s="6">
        <f t="shared" si="2"/>
        <v>1</v>
      </c>
    </row>
    <row r="24" spans="1:5" x14ac:dyDescent="0.25">
      <c r="A24" s="7" t="s">
        <v>19</v>
      </c>
      <c r="B24" s="1" t="s">
        <v>20</v>
      </c>
      <c r="C24" s="5">
        <f>(SUM(G5:G7))/(SUM(G5:G7,C5:C7))</f>
        <v>1</v>
      </c>
      <c r="D24" s="6">
        <f>C24</f>
        <v>1</v>
      </c>
      <c r="E24" t="s">
        <v>29</v>
      </c>
    </row>
    <row r="25" spans="1:5" x14ac:dyDescent="0.25">
      <c r="A25" s="7"/>
      <c r="B25" s="1" t="s">
        <v>21</v>
      </c>
      <c r="C25" s="5">
        <f>SUM(G4,G6:G7)/SUM(G4,G6:G7,D4,D6:D7)</f>
        <v>0.93162393162393164</v>
      </c>
      <c r="D25" s="6">
        <f>C25</f>
        <v>0.93162393162393164</v>
      </c>
      <c r="E25" t="s">
        <v>30</v>
      </c>
    </row>
    <row r="26" spans="1:5" x14ac:dyDescent="0.25">
      <c r="A26" s="7"/>
      <c r="B26" s="1" t="s">
        <v>22</v>
      </c>
      <c r="C26" s="5">
        <f>SUM(G4:G5,G7)/SUM(E4:E5,E7,G4:G5,G7)</f>
        <v>0.9027027027027027</v>
      </c>
      <c r="D26" s="6">
        <f>C26</f>
        <v>0.9027027027027027</v>
      </c>
      <c r="E26" t="s">
        <v>31</v>
      </c>
    </row>
    <row r="27" spans="1:5" x14ac:dyDescent="0.25">
      <c r="A27" s="7"/>
      <c r="B27" s="1" t="s">
        <v>23</v>
      </c>
      <c r="C27" s="5">
        <f>SUM(G4:G6)/SUM(F4:F6,G4:G6)</f>
        <v>1</v>
      </c>
      <c r="D27" s="6">
        <f>C27</f>
        <v>1</v>
      </c>
      <c r="E27" t="s">
        <v>32</v>
      </c>
    </row>
    <row r="29" spans="1:5" x14ac:dyDescent="0.25">
      <c r="A29" s="7" t="s">
        <v>24</v>
      </c>
      <c r="B29" s="1" t="s">
        <v>25</v>
      </c>
      <c r="C29" s="5">
        <f>2*((C14*C19)/(C14+C19))</f>
        <v>0.93129770992366412</v>
      </c>
      <c r="D29" s="6">
        <f>C29</f>
        <v>0.93129770992366412</v>
      </c>
    </row>
    <row r="30" spans="1:5" x14ac:dyDescent="0.25">
      <c r="A30" s="7"/>
      <c r="B30" s="1" t="s">
        <v>26</v>
      </c>
      <c r="C30" s="5">
        <f>2*((C15*C20)/(C15+C20))</f>
        <v>0.81751824817518248</v>
      </c>
      <c r="D30" s="6">
        <f t="shared" ref="D30:D32" si="3">C30</f>
        <v>0.81751824817518248</v>
      </c>
    </row>
    <row r="31" spans="1:5" x14ac:dyDescent="0.25">
      <c r="A31" s="7"/>
      <c r="B31" s="1" t="s">
        <v>27</v>
      </c>
      <c r="C31" s="5">
        <f t="shared" ref="C31:C32" si="4">2*((C16*C21)/(C16+C21))</f>
        <v>0.625</v>
      </c>
      <c r="D31" s="6">
        <f t="shared" si="3"/>
        <v>0.625</v>
      </c>
    </row>
    <row r="32" spans="1:5" x14ac:dyDescent="0.25">
      <c r="A32" s="7"/>
      <c r="B32" s="1" t="s">
        <v>28</v>
      </c>
      <c r="C32" s="5">
        <f t="shared" si="4"/>
        <v>1</v>
      </c>
      <c r="D32" s="6">
        <f t="shared" si="3"/>
        <v>1</v>
      </c>
    </row>
  </sheetData>
  <mergeCells count="9">
    <mergeCell ref="C2:F2"/>
    <mergeCell ref="A2:B3"/>
    <mergeCell ref="G2:G3"/>
    <mergeCell ref="A4:A7"/>
    <mergeCell ref="A11:A12"/>
    <mergeCell ref="A14:A17"/>
    <mergeCell ref="A19:A22"/>
    <mergeCell ref="A24:A27"/>
    <mergeCell ref="A29:A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2022-07-07T02:04:52Z</dcterms:created>
  <dcterms:modified xsi:type="dcterms:W3CDTF">2022-07-08T01:50:38Z</dcterms:modified>
</cp:coreProperties>
</file>