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hidePivotFieldList="1" defaultThemeVersion="166925"/>
  <mc:AlternateContent xmlns:mc="http://schemas.openxmlformats.org/markup-compatibility/2006">
    <mc:Choice Requires="x15">
      <x15ac:absPath xmlns:x15ac="http://schemas.microsoft.com/office/spreadsheetml/2010/11/ac" url="C:\Users\Steven\Desktop\My Projects\"/>
    </mc:Choice>
  </mc:AlternateContent>
  <xr:revisionPtr revIDLastSave="0" documentId="8_{3287F31E-649F-46A2-9DC3-247A02A46B24}" xr6:coauthVersionLast="46" xr6:coauthVersionMax="46" xr10:uidLastSave="{00000000-0000-0000-0000-000000000000}"/>
  <bookViews>
    <workbookView xWindow="-120" yWindow="-120" windowWidth="20730" windowHeight="11310" activeTab="3" xr2:uid="{985171D5-D61E-47C2-83FA-208C8D4FFA9F}"/>
  </bookViews>
  <sheets>
    <sheet name="Data" sheetId="6" r:id="rId1"/>
    <sheet name="Year Month Sales" sheetId="9" r:id="rId2"/>
    <sheet name="Region Year Sales" sheetId="11" r:id="rId3"/>
    <sheet name="Total sales by Sapplierk &amp; year" sheetId="12" r:id="rId4"/>
  </sheets>
  <definedNames>
    <definedName name="ExternalData_3" localSheetId="0" hidden="1">Data!$A$1:$D$607</definedName>
    <definedName name="Slicer_Product2">#N/A</definedName>
  </definedNames>
  <calcPr calcId="191029"/>
  <pivotCaches>
    <pivotCache cacheId="2" r:id="rId5"/>
  </pivotCaches>
  <fileRecoveryPr repairLoad="1"/>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9" i="6" l="1"/>
  <c r="H2" i="6"/>
  <c r="H3" i="6"/>
  <c r="H4" i="6"/>
  <c r="H5" i="6"/>
  <c r="H6" i="6"/>
  <c r="H7" i="6"/>
  <c r="H8"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G2" i="6"/>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63" i="6"/>
  <c r="G464" i="6"/>
  <c r="G465" i="6"/>
  <c r="G466" i="6"/>
  <c r="G467" i="6"/>
  <c r="G468" i="6"/>
  <c r="G469" i="6"/>
  <c r="G470" i="6"/>
  <c r="G471" i="6"/>
  <c r="G472" i="6"/>
  <c r="G473" i="6"/>
  <c r="G474" i="6"/>
  <c r="G475" i="6"/>
  <c r="G476" i="6"/>
  <c r="G477" i="6"/>
  <c r="G478" i="6"/>
  <c r="G479" i="6"/>
  <c r="G480" i="6"/>
  <c r="G481" i="6"/>
  <c r="G482" i="6"/>
  <c r="G483" i="6"/>
  <c r="G484" i="6"/>
  <c r="G485" i="6"/>
  <c r="G486" i="6"/>
  <c r="G487" i="6"/>
  <c r="G488" i="6"/>
  <c r="G489" i="6"/>
  <c r="G490" i="6"/>
  <c r="G491" i="6"/>
  <c r="G492" i="6"/>
  <c r="G493" i="6"/>
  <c r="G494" i="6"/>
  <c r="G495" i="6"/>
  <c r="G496" i="6"/>
  <c r="G497" i="6"/>
  <c r="G498" i="6"/>
  <c r="G499" i="6"/>
  <c r="G500" i="6"/>
  <c r="G501" i="6"/>
  <c r="G502" i="6"/>
  <c r="G503" i="6"/>
  <c r="G504" i="6"/>
  <c r="G505" i="6"/>
  <c r="G506" i="6"/>
  <c r="G507" i="6"/>
  <c r="G508" i="6"/>
  <c r="G509" i="6"/>
  <c r="G510" i="6"/>
  <c r="G511" i="6"/>
  <c r="G512" i="6"/>
  <c r="G513" i="6"/>
  <c r="G514" i="6"/>
  <c r="G515" i="6"/>
  <c r="G516" i="6"/>
  <c r="G517" i="6"/>
  <c r="G518" i="6"/>
  <c r="G519" i="6"/>
  <c r="G520" i="6"/>
  <c r="G521" i="6"/>
  <c r="G522" i="6"/>
  <c r="G523" i="6"/>
  <c r="G524" i="6"/>
  <c r="G525" i="6"/>
  <c r="G526" i="6"/>
  <c r="G527" i="6"/>
  <c r="G528" i="6"/>
  <c r="G529" i="6"/>
  <c r="G530" i="6"/>
  <c r="G531" i="6"/>
  <c r="G532" i="6"/>
  <c r="G533" i="6"/>
  <c r="G534" i="6"/>
  <c r="G535" i="6"/>
  <c r="G536" i="6"/>
  <c r="G537" i="6"/>
  <c r="G538" i="6"/>
  <c r="G539" i="6"/>
  <c r="G540" i="6"/>
  <c r="G541" i="6"/>
  <c r="G542" i="6"/>
  <c r="G543" i="6"/>
  <c r="G544" i="6"/>
  <c r="G545" i="6"/>
  <c r="G546" i="6"/>
  <c r="G547" i="6"/>
  <c r="G548" i="6"/>
  <c r="G549" i="6"/>
  <c r="G550" i="6"/>
  <c r="G551" i="6"/>
  <c r="G552" i="6"/>
  <c r="G553" i="6"/>
  <c r="G554" i="6"/>
  <c r="G555" i="6"/>
  <c r="G556" i="6"/>
  <c r="G557" i="6"/>
  <c r="G558" i="6"/>
  <c r="G559" i="6"/>
  <c r="G560" i="6"/>
  <c r="G561" i="6"/>
  <c r="G562" i="6"/>
  <c r="G563" i="6"/>
  <c r="G564" i="6"/>
  <c r="G565" i="6"/>
  <c r="G566" i="6"/>
  <c r="G567" i="6"/>
  <c r="G568" i="6"/>
  <c r="G569" i="6"/>
  <c r="G570" i="6"/>
  <c r="G571" i="6"/>
  <c r="G572" i="6"/>
  <c r="G573" i="6"/>
  <c r="G574" i="6"/>
  <c r="G575" i="6"/>
  <c r="G576" i="6"/>
  <c r="G577" i="6"/>
  <c r="G578" i="6"/>
  <c r="G579" i="6"/>
  <c r="G580" i="6"/>
  <c r="G581" i="6"/>
  <c r="G582" i="6"/>
  <c r="G583" i="6"/>
  <c r="G584" i="6"/>
  <c r="G585" i="6"/>
  <c r="G586" i="6"/>
  <c r="G587" i="6"/>
  <c r="G588" i="6"/>
  <c r="G589" i="6"/>
  <c r="G590" i="6"/>
  <c r="G591" i="6"/>
  <c r="G592" i="6"/>
  <c r="G593" i="6"/>
  <c r="G594" i="6"/>
  <c r="G595" i="6"/>
  <c r="G596" i="6"/>
  <c r="G597" i="6"/>
  <c r="G598" i="6"/>
  <c r="G599" i="6"/>
  <c r="G600" i="6"/>
  <c r="G601" i="6"/>
  <c r="G602" i="6"/>
  <c r="G603" i="6"/>
  <c r="G604" i="6"/>
  <c r="G605" i="6"/>
  <c r="G606" i="6"/>
  <c r="G607" i="6"/>
  <c r="F2" i="6"/>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302" i="6"/>
  <c r="F303" i="6"/>
  <c r="F304" i="6"/>
  <c r="F305" i="6"/>
  <c r="F306" i="6"/>
  <c r="F307" i="6"/>
  <c r="F308" i="6"/>
  <c r="F309" i="6"/>
  <c r="F310" i="6"/>
  <c r="F311" i="6"/>
  <c r="F312" i="6"/>
  <c r="F313" i="6"/>
  <c r="F314" i="6"/>
  <c r="F315" i="6"/>
  <c r="F316" i="6"/>
  <c r="F317" i="6"/>
  <c r="F318" i="6"/>
  <c r="F319" i="6"/>
  <c r="F320" i="6"/>
  <c r="F321" i="6"/>
  <c r="F322" i="6"/>
  <c r="F323" i="6"/>
  <c r="F324" i="6"/>
  <c r="F325" i="6"/>
  <c r="F326" i="6"/>
  <c r="F327" i="6"/>
  <c r="F328" i="6"/>
  <c r="F329" i="6"/>
  <c r="F330" i="6"/>
  <c r="F331" i="6"/>
  <c r="F332" i="6"/>
  <c r="F333" i="6"/>
  <c r="F334" i="6"/>
  <c r="F335" i="6"/>
  <c r="F336" i="6"/>
  <c r="F337" i="6"/>
  <c r="F338" i="6"/>
  <c r="F339" i="6"/>
  <c r="F340" i="6"/>
  <c r="F341" i="6"/>
  <c r="F342" i="6"/>
  <c r="F343" i="6"/>
  <c r="F344" i="6"/>
  <c r="F345" i="6"/>
  <c r="F346" i="6"/>
  <c r="F347" i="6"/>
  <c r="F348" i="6"/>
  <c r="F349" i="6"/>
  <c r="F350" i="6"/>
  <c r="F351" i="6"/>
  <c r="F352" i="6"/>
  <c r="F353" i="6"/>
  <c r="F354" i="6"/>
  <c r="F355" i="6"/>
  <c r="F356" i="6"/>
  <c r="F357" i="6"/>
  <c r="F358" i="6"/>
  <c r="F359" i="6"/>
  <c r="F360" i="6"/>
  <c r="F361" i="6"/>
  <c r="F362" i="6"/>
  <c r="F363" i="6"/>
  <c r="F364" i="6"/>
  <c r="F365" i="6"/>
  <c r="F366" i="6"/>
  <c r="F367" i="6"/>
  <c r="F368" i="6"/>
  <c r="F369" i="6"/>
  <c r="F370" i="6"/>
  <c r="F371" i="6"/>
  <c r="F372" i="6"/>
  <c r="F373" i="6"/>
  <c r="F374" i="6"/>
  <c r="F375" i="6"/>
  <c r="F376" i="6"/>
  <c r="F377" i="6"/>
  <c r="F378" i="6"/>
  <c r="F379" i="6"/>
  <c r="F380" i="6"/>
  <c r="F381" i="6"/>
  <c r="F382" i="6"/>
  <c r="F383" i="6"/>
  <c r="F384" i="6"/>
  <c r="F385" i="6"/>
  <c r="F386" i="6"/>
  <c r="F387" i="6"/>
  <c r="F388" i="6"/>
  <c r="F389" i="6"/>
  <c r="F390" i="6"/>
  <c r="F391" i="6"/>
  <c r="F392" i="6"/>
  <c r="F393" i="6"/>
  <c r="F394" i="6"/>
  <c r="F395" i="6"/>
  <c r="F396" i="6"/>
  <c r="F397" i="6"/>
  <c r="F398" i="6"/>
  <c r="F399" i="6"/>
  <c r="F400" i="6"/>
  <c r="F401" i="6"/>
  <c r="F402" i="6"/>
  <c r="F403" i="6"/>
  <c r="F404" i="6"/>
  <c r="F405" i="6"/>
  <c r="F406" i="6"/>
  <c r="F407" i="6"/>
  <c r="F408" i="6"/>
  <c r="F409" i="6"/>
  <c r="F410" i="6"/>
  <c r="F411" i="6"/>
  <c r="F412" i="6"/>
  <c r="F413" i="6"/>
  <c r="F414" i="6"/>
  <c r="F415" i="6"/>
  <c r="F416" i="6"/>
  <c r="F417" i="6"/>
  <c r="F418" i="6"/>
  <c r="F419" i="6"/>
  <c r="F420" i="6"/>
  <c r="F421" i="6"/>
  <c r="F422" i="6"/>
  <c r="F423" i="6"/>
  <c r="F424" i="6"/>
  <c r="F425" i="6"/>
  <c r="F426" i="6"/>
  <c r="F427" i="6"/>
  <c r="F428" i="6"/>
  <c r="F429" i="6"/>
  <c r="F430" i="6"/>
  <c r="F431" i="6"/>
  <c r="F432" i="6"/>
  <c r="F433" i="6"/>
  <c r="F434" i="6"/>
  <c r="F435" i="6"/>
  <c r="F436" i="6"/>
  <c r="F437" i="6"/>
  <c r="F438" i="6"/>
  <c r="F439" i="6"/>
  <c r="F440" i="6"/>
  <c r="F441" i="6"/>
  <c r="F442" i="6"/>
  <c r="F443" i="6"/>
  <c r="F444" i="6"/>
  <c r="F445" i="6"/>
  <c r="F446" i="6"/>
  <c r="F447" i="6"/>
  <c r="F448" i="6"/>
  <c r="F449" i="6"/>
  <c r="F450" i="6"/>
  <c r="F451" i="6"/>
  <c r="F452" i="6"/>
  <c r="F453" i="6"/>
  <c r="F454" i="6"/>
  <c r="F455" i="6"/>
  <c r="F456" i="6"/>
  <c r="F457" i="6"/>
  <c r="F458" i="6"/>
  <c r="F459" i="6"/>
  <c r="F460" i="6"/>
  <c r="F461" i="6"/>
  <c r="F462" i="6"/>
  <c r="F463" i="6"/>
  <c r="F464" i="6"/>
  <c r="F465" i="6"/>
  <c r="F466" i="6"/>
  <c r="F467" i="6"/>
  <c r="F468" i="6"/>
  <c r="F469" i="6"/>
  <c r="F470" i="6"/>
  <c r="F471" i="6"/>
  <c r="F472" i="6"/>
  <c r="F473" i="6"/>
  <c r="F474" i="6"/>
  <c r="F475" i="6"/>
  <c r="F476" i="6"/>
  <c r="F477" i="6"/>
  <c r="F478" i="6"/>
  <c r="F479" i="6"/>
  <c r="F480" i="6"/>
  <c r="F481" i="6"/>
  <c r="F482" i="6"/>
  <c r="F483" i="6"/>
  <c r="F484" i="6"/>
  <c r="F485" i="6"/>
  <c r="F486" i="6"/>
  <c r="F487" i="6"/>
  <c r="F488" i="6"/>
  <c r="F489" i="6"/>
  <c r="F490" i="6"/>
  <c r="F491" i="6"/>
  <c r="F492" i="6"/>
  <c r="F493" i="6"/>
  <c r="F494" i="6"/>
  <c r="F495" i="6"/>
  <c r="F496" i="6"/>
  <c r="F497" i="6"/>
  <c r="F498" i="6"/>
  <c r="F499" i="6"/>
  <c r="F500" i="6"/>
  <c r="F501" i="6"/>
  <c r="F502" i="6"/>
  <c r="F503" i="6"/>
  <c r="F504" i="6"/>
  <c r="F505" i="6"/>
  <c r="F506" i="6"/>
  <c r="F507" i="6"/>
  <c r="F508" i="6"/>
  <c r="F509" i="6"/>
  <c r="F510" i="6"/>
  <c r="F511" i="6"/>
  <c r="F512" i="6"/>
  <c r="F513" i="6"/>
  <c r="F514" i="6"/>
  <c r="F515" i="6"/>
  <c r="F516" i="6"/>
  <c r="F517" i="6"/>
  <c r="F518" i="6"/>
  <c r="F519" i="6"/>
  <c r="F520" i="6"/>
  <c r="F521" i="6"/>
  <c r="F522" i="6"/>
  <c r="F523" i="6"/>
  <c r="F524" i="6"/>
  <c r="F525" i="6"/>
  <c r="F526" i="6"/>
  <c r="F527" i="6"/>
  <c r="F528" i="6"/>
  <c r="F529" i="6"/>
  <c r="F530" i="6"/>
  <c r="F531" i="6"/>
  <c r="F532" i="6"/>
  <c r="F533" i="6"/>
  <c r="F534" i="6"/>
  <c r="F535" i="6"/>
  <c r="F536" i="6"/>
  <c r="F537" i="6"/>
  <c r="F538" i="6"/>
  <c r="F539" i="6"/>
  <c r="F540" i="6"/>
  <c r="F541" i="6"/>
  <c r="F542" i="6"/>
  <c r="F543" i="6"/>
  <c r="F544" i="6"/>
  <c r="F545" i="6"/>
  <c r="F546" i="6"/>
  <c r="F547" i="6"/>
  <c r="F548" i="6"/>
  <c r="F549" i="6"/>
  <c r="F550" i="6"/>
  <c r="F551" i="6"/>
  <c r="F552" i="6"/>
  <c r="F553" i="6"/>
  <c r="F554" i="6"/>
  <c r="F555" i="6"/>
  <c r="F556" i="6"/>
  <c r="F557" i="6"/>
  <c r="F558" i="6"/>
  <c r="F559" i="6"/>
  <c r="F560" i="6"/>
  <c r="F561" i="6"/>
  <c r="F562" i="6"/>
  <c r="F563" i="6"/>
  <c r="F564" i="6"/>
  <c r="F565" i="6"/>
  <c r="F566" i="6"/>
  <c r="F567" i="6"/>
  <c r="F568" i="6"/>
  <c r="F569" i="6"/>
  <c r="F570" i="6"/>
  <c r="F571" i="6"/>
  <c r="F572" i="6"/>
  <c r="F573" i="6"/>
  <c r="F574" i="6"/>
  <c r="F575" i="6"/>
  <c r="F576" i="6"/>
  <c r="F577" i="6"/>
  <c r="F578" i="6"/>
  <c r="F579" i="6"/>
  <c r="F580" i="6"/>
  <c r="F581" i="6"/>
  <c r="F582" i="6"/>
  <c r="F583" i="6"/>
  <c r="F584" i="6"/>
  <c r="F585" i="6"/>
  <c r="F586" i="6"/>
  <c r="F587" i="6"/>
  <c r="F588" i="6"/>
  <c r="F589" i="6"/>
  <c r="F590" i="6"/>
  <c r="F591" i="6"/>
  <c r="F592" i="6"/>
  <c r="F593" i="6"/>
  <c r="F594" i="6"/>
  <c r="F595" i="6"/>
  <c r="F596" i="6"/>
  <c r="F597" i="6"/>
  <c r="F598" i="6"/>
  <c r="F599" i="6"/>
  <c r="F600" i="6"/>
  <c r="F601" i="6"/>
  <c r="F602" i="6"/>
  <c r="F603" i="6"/>
  <c r="F604" i="6"/>
  <c r="F605" i="6"/>
  <c r="F606" i="6"/>
  <c r="F607" i="6"/>
  <c r="E2" i="6"/>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E422" i="6"/>
  <c r="E423" i="6"/>
  <c r="E424" i="6"/>
  <c r="E425" i="6"/>
  <c r="E426" i="6"/>
  <c r="E427" i="6"/>
  <c r="E428" i="6"/>
  <c r="E429" i="6"/>
  <c r="E430" i="6"/>
  <c r="E431" i="6"/>
  <c r="E432" i="6"/>
  <c r="E433" i="6"/>
  <c r="E434" i="6"/>
  <c r="E435" i="6"/>
  <c r="E436" i="6"/>
  <c r="E437" i="6"/>
  <c r="E438" i="6"/>
  <c r="E439" i="6"/>
  <c r="E440" i="6"/>
  <c r="E441" i="6"/>
  <c r="E442" i="6"/>
  <c r="E443" i="6"/>
  <c r="E444" i="6"/>
  <c r="E445" i="6"/>
  <c r="E446" i="6"/>
  <c r="E447" i="6"/>
  <c r="E448" i="6"/>
  <c r="E449" i="6"/>
  <c r="E450" i="6"/>
  <c r="E451" i="6"/>
  <c r="E452" i="6"/>
  <c r="E453" i="6"/>
  <c r="E454" i="6"/>
  <c r="E455" i="6"/>
  <c r="E456" i="6"/>
  <c r="E457" i="6"/>
  <c r="E458" i="6"/>
  <c r="E459" i="6"/>
  <c r="E460" i="6"/>
  <c r="E461" i="6"/>
  <c r="E462" i="6"/>
  <c r="E463" i="6"/>
  <c r="E464" i="6"/>
  <c r="E465" i="6"/>
  <c r="E466" i="6"/>
  <c r="E467" i="6"/>
  <c r="E468" i="6"/>
  <c r="E469" i="6"/>
  <c r="E470" i="6"/>
  <c r="E471" i="6"/>
  <c r="E472" i="6"/>
  <c r="E473" i="6"/>
  <c r="E474" i="6"/>
  <c r="E475" i="6"/>
  <c r="E476" i="6"/>
  <c r="E477" i="6"/>
  <c r="E478" i="6"/>
  <c r="E479" i="6"/>
  <c r="E480" i="6"/>
  <c r="E481" i="6"/>
  <c r="E482" i="6"/>
  <c r="E483" i="6"/>
  <c r="E484" i="6"/>
  <c r="E485" i="6"/>
  <c r="E486" i="6"/>
  <c r="E487" i="6"/>
  <c r="E488" i="6"/>
  <c r="E489" i="6"/>
  <c r="E490" i="6"/>
  <c r="E491" i="6"/>
  <c r="E492" i="6"/>
  <c r="E493" i="6"/>
  <c r="E494" i="6"/>
  <c r="E495" i="6"/>
  <c r="E496" i="6"/>
  <c r="E497" i="6"/>
  <c r="E498" i="6"/>
  <c r="E499" i="6"/>
  <c r="E500" i="6"/>
  <c r="E501" i="6"/>
  <c r="E502" i="6"/>
  <c r="E503" i="6"/>
  <c r="E504" i="6"/>
  <c r="E505" i="6"/>
  <c r="E506" i="6"/>
  <c r="E507" i="6"/>
  <c r="E508" i="6"/>
  <c r="E509" i="6"/>
  <c r="E510" i="6"/>
  <c r="E511" i="6"/>
  <c r="E512" i="6"/>
  <c r="E513" i="6"/>
  <c r="E514" i="6"/>
  <c r="E515" i="6"/>
  <c r="E516" i="6"/>
  <c r="E517" i="6"/>
  <c r="E518" i="6"/>
  <c r="E519" i="6"/>
  <c r="E520" i="6"/>
  <c r="E521" i="6"/>
  <c r="E522" i="6"/>
  <c r="E523" i="6"/>
  <c r="E524" i="6"/>
  <c r="E525" i="6"/>
  <c r="E526" i="6"/>
  <c r="E527" i="6"/>
  <c r="E528" i="6"/>
  <c r="E529" i="6"/>
  <c r="E530" i="6"/>
  <c r="E531" i="6"/>
  <c r="E532" i="6"/>
  <c r="E533" i="6"/>
  <c r="E534" i="6"/>
  <c r="E535" i="6"/>
  <c r="E536" i="6"/>
  <c r="E537" i="6"/>
  <c r="E538" i="6"/>
  <c r="E539" i="6"/>
  <c r="E540" i="6"/>
  <c r="E541" i="6"/>
  <c r="E542" i="6"/>
  <c r="E543" i="6"/>
  <c r="E544" i="6"/>
  <c r="E545" i="6"/>
  <c r="E546" i="6"/>
  <c r="E547" i="6"/>
  <c r="E548" i="6"/>
  <c r="E549" i="6"/>
  <c r="E550" i="6"/>
  <c r="E551" i="6"/>
  <c r="E552" i="6"/>
  <c r="E553" i="6"/>
  <c r="E554" i="6"/>
  <c r="E555" i="6"/>
  <c r="E556" i="6"/>
  <c r="E557" i="6"/>
  <c r="E558" i="6"/>
  <c r="E559" i="6"/>
  <c r="E560" i="6"/>
  <c r="E561" i="6"/>
  <c r="E562" i="6"/>
  <c r="E563" i="6"/>
  <c r="E564" i="6"/>
  <c r="E565" i="6"/>
  <c r="E566" i="6"/>
  <c r="E567" i="6"/>
  <c r="E568" i="6"/>
  <c r="E569" i="6"/>
  <c r="E570" i="6"/>
  <c r="E571" i="6"/>
  <c r="E572" i="6"/>
  <c r="E573" i="6"/>
  <c r="E574" i="6"/>
  <c r="E575" i="6"/>
  <c r="E576" i="6"/>
  <c r="E577" i="6"/>
  <c r="E578" i="6"/>
  <c r="E579" i="6"/>
  <c r="E580" i="6"/>
  <c r="E581" i="6"/>
  <c r="E582" i="6"/>
  <c r="E583" i="6"/>
  <c r="E584" i="6"/>
  <c r="E585" i="6"/>
  <c r="E586" i="6"/>
  <c r="E587" i="6"/>
  <c r="E588" i="6"/>
  <c r="E589" i="6"/>
  <c r="E590" i="6"/>
  <c r="E591" i="6"/>
  <c r="E592" i="6"/>
  <c r="E593" i="6"/>
  <c r="E594" i="6"/>
  <c r="E595" i="6"/>
  <c r="E596" i="6"/>
  <c r="E597" i="6"/>
  <c r="E598" i="6"/>
  <c r="E599" i="6"/>
  <c r="E600" i="6"/>
  <c r="E601" i="6"/>
  <c r="E602" i="6"/>
  <c r="E603" i="6"/>
  <c r="E604" i="6"/>
  <c r="E605" i="6"/>
  <c r="E606" i="6"/>
  <c r="E607"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03FCBB5-5668-494E-B554-FC34B9919681}" keepAlive="1" name="Query - fSales" description="Connection to the 'fSales' query in the workbook." type="5" refreshedVersion="7" background="1" saveData="1">
    <dbPr connection="Provider=Microsoft.Mashup.OleDb.1;Data Source=$Workbook$;Location=fSales;Extended Properties=&quot;&quot;" command="SELECT * FROM [fSales]"/>
  </connection>
  <connection id="2" xr16:uid="{7B998867-C0AC-4F0A-9C15-26655B3CB404}" keepAlive="1" name="Query - Table2" description="Connection to the 'Table2' query in the workbook." type="5" refreshedVersion="0" background="1">
    <dbPr connection="Provider=Microsoft.Mashup.OleDb.1;Data Source=$Workbook$;Location=Table2;Extended Properties=&quot;&quot;" command="SELECT * FROM [Table2]"/>
  </connection>
  <connection id="3" xr16:uid="{69CB9706-AA1F-4128-AC1D-1535D12AFC38}" keepAlive="1" name="Query - Table2_2" description="Connection to the 'Table2_2' query in the workbook." type="5" refreshedVersion="7" background="1" saveData="1">
    <dbPr connection="Provider=Microsoft.Mashup.OleDb.1;Data Source=$Workbook$;Location=Table2_2;Extended Properties=&quot;&quot;" command="SELECT * FROM [Table2_2]"/>
  </connection>
</connections>
</file>

<file path=xl/sharedStrings.xml><?xml version="1.0" encoding="utf-8"?>
<sst xmlns="http://schemas.openxmlformats.org/spreadsheetml/2006/main" count="148" uniqueCount="50">
  <si>
    <t>Date</t>
  </si>
  <si>
    <t>ProductID</t>
  </si>
  <si>
    <t>SalesRepID</t>
  </si>
  <si>
    <t>Units</t>
  </si>
  <si>
    <t>Product</t>
  </si>
  <si>
    <t>Grand Total</t>
  </si>
  <si>
    <t>Years</t>
  </si>
  <si>
    <t>2021</t>
  </si>
  <si>
    <t>Jan</t>
  </si>
  <si>
    <t>Feb</t>
  </si>
  <si>
    <t>Mar</t>
  </si>
  <si>
    <t>Apr</t>
  </si>
  <si>
    <t>May</t>
  </si>
  <si>
    <t>Jun</t>
  </si>
  <si>
    <t>Jul</t>
  </si>
  <si>
    <t>Aug</t>
  </si>
  <si>
    <t>Sep</t>
  </si>
  <si>
    <t>Oct</t>
  </si>
  <si>
    <t>Nov</t>
  </si>
  <si>
    <t>Dec</t>
  </si>
  <si>
    <t>2021 Total</t>
  </si>
  <si>
    <t>2022</t>
  </si>
  <si>
    <t>2022 Total</t>
  </si>
  <si>
    <t>2023</t>
  </si>
  <si>
    <t>2023 Total</t>
  </si>
  <si>
    <t>Supplier</t>
  </si>
  <si>
    <t>Cost</t>
  </si>
  <si>
    <t>Price</t>
  </si>
  <si>
    <t>SalesRep</t>
  </si>
  <si>
    <t>Region</t>
  </si>
  <si>
    <t>Sales</t>
  </si>
  <si>
    <t>Product2</t>
  </si>
  <si>
    <t>Sum of Sales</t>
  </si>
  <si>
    <t>Pretoria</t>
  </si>
  <si>
    <t>Mbombela</t>
  </si>
  <si>
    <t>Braai Pap(5Kg)</t>
  </si>
  <si>
    <t>Rice(2KG)</t>
  </si>
  <si>
    <t>Sugar(2kg)</t>
  </si>
  <si>
    <t>Cooking Oil(750ml)</t>
  </si>
  <si>
    <t>Lewis</t>
  </si>
  <si>
    <t>Hyper</t>
  </si>
  <si>
    <t>Simon</t>
  </si>
  <si>
    <t>Erusmus</t>
  </si>
  <si>
    <t>Steven</t>
  </si>
  <si>
    <t>Njabulo</t>
  </si>
  <si>
    <t>DMonth</t>
  </si>
  <si>
    <t>Mbombela Total</t>
  </si>
  <si>
    <t>Pretoria Total</t>
  </si>
  <si>
    <t>Number of Transactions</t>
  </si>
  <si>
    <t>%Change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</si>
</sst>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R&quot;#,##0.00;[Red]&quot;R&quot;#,##0.00"/>
  </numFmts>
  <fonts count="3" x14ac:knownFonts="1">
    <font>
      <sz val="11"/>
      <color theme="1"/>
      <name val="Calibri"/>
      <family val="2"/>
      <scheme val="minor"/>
    </font>
    <font>
      <b/>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rgb="FF00206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2" borderId="1"/>
  </cellStyleXfs>
  <cellXfs count="13">
    <xf numFmtId="0" fontId="0" fillId="0" borderId="0" xfId="0"/>
    <xf numFmtId="0" fontId="0" fillId="0" borderId="0" xfId="0" applyNumberFormat="1"/>
    <xf numFmtId="14" fontId="0" fillId="0" borderId="0" xfId="0" applyNumberFormat="1"/>
    <xf numFmtId="0" fontId="0" fillId="0" borderId="0" xfId="0" pivotButton="1"/>
    <xf numFmtId="0" fontId="0" fillId="0" borderId="0" xfId="0"/>
    <xf numFmtId="0" fontId="1" fillId="0" borderId="0" xfId="0" applyFont="1"/>
    <xf numFmtId="0" fontId="0" fillId="0" borderId="0" xfId="0"/>
    <xf numFmtId="0" fontId="1" fillId="0" borderId="0" xfId="0" applyFont="1"/>
    <xf numFmtId="14" fontId="0" fillId="0" borderId="0" xfId="0" applyNumberFormat="1"/>
    <xf numFmtId="164" fontId="0" fillId="0" borderId="0" xfId="0" applyNumberFormat="1"/>
    <xf numFmtId="10" fontId="0" fillId="0" borderId="0" xfId="0" applyNumberFormat="1"/>
    <xf numFmtId="0" fontId="0" fillId="0" borderId="0" xfId="0" applyAlignment="1"/>
    <xf numFmtId="0" fontId="0" fillId="0" borderId="0" xfId="0" applyAlignment="1">
      <alignment horizontal="center" wrapText="1"/>
    </xf>
  </cellXfs>
  <cellStyles count="2">
    <cellStyle name="BlueField" xfId="1" xr:uid="{3F4A4897-477E-4043-ABD5-D7F14720D36A}"/>
    <cellStyle name="Normal" xfId="0" builtinId="0"/>
  </cellStyles>
  <dxfs count="33">
    <dxf>
      <numFmt numFmtId="164" formatCode="&quot;R&quot;#,##0.00;[Red]&quot;R&quot;#,##0.00"/>
    </dxf>
    <dxf>
      <numFmt numFmtId="164" formatCode="&quot;R&quot;#,##0.00;[Red]&quot;R&quot;#,##0.00"/>
    </dxf>
    <dxf>
      <numFmt numFmtId="164" formatCode="&quot;R&quot;#,##0.00;[Red]&quot;R&quot;#,##0.00"/>
    </dxf>
    <dxf>
      <numFmt numFmtId="164" formatCode="&quot;R&quot;#,##0.00;[Red]&quot;R&quot;#,##0.00"/>
    </dxf>
    <dxf>
      <numFmt numFmtId="164" formatCode="&quot;R&quot;#,##0.00;[Red]&quot;R&quot;#,##0.00"/>
    </dxf>
    <dxf>
      <numFmt numFmtId="164" formatCode="&quot;R&quot;#,##0.00;[Red]&quot;R&quot;#,##0.00"/>
    </dxf>
    <dxf>
      <numFmt numFmtId="164" formatCode="&quot;R&quot;#,##0.00;[Red]&quot;R&quot;#,##0.00"/>
    </dxf>
    <dxf>
      <numFmt numFmtId="164" formatCode="&quot;R&quot;#,##0.00;[Red]&quot;R&quot;#,##0.00"/>
    </dxf>
    <dxf>
      <numFmt numFmtId="164" formatCode="&quot;R&quot;#,##0.00;[Red]&quot;R&quot;#,##0.00"/>
    </dxf>
    <dxf>
      <numFmt numFmtId="164" formatCode="&quot;R&quot;#,##0.00;[Red]&quot;R&quot;#,##0.00"/>
    </dxf>
    <dxf>
      <numFmt numFmtId="164" formatCode="&quot;R&quot;#,##0.00;[Red]&quot;R&quot;#,##0.00"/>
    </dxf>
    <dxf>
      <numFmt numFmtId="164" formatCode="&quot;R&quot;#,##0.00;[Red]&quot;R&quot;#,##0.00"/>
    </dxf>
    <dxf>
      <numFmt numFmtId="164" formatCode="&quot;R&quot;#,##0.00;[Red]&quot;R&quot;#,##0.00"/>
    </dxf>
    <dxf>
      <numFmt numFmtId="164" formatCode="&quot;R&quot;#,##0.00;[Red]&quot;R&quot;#,##0.00"/>
    </dxf>
    <dxf>
      <alignment wrapText="1"/>
    </dxf>
    <dxf>
      <alignment horizontal="center"/>
    </dxf>
    <dxf>
      <alignment wrapText="0"/>
    </dxf>
    <dxf>
      <numFmt numFmtId="164" formatCode="&quot;R&quot;#,##0.00;[Red]&quot;R&quot;#,##0.00"/>
    </dxf>
    <dxf>
      <numFmt numFmtId="164" formatCode="&quot;R&quot;#,##0.00;[Red]&quot;R&quot;#,##0.0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0" formatCode="General"/>
    </dxf>
    <dxf>
      <numFmt numFmtId="0" formatCode="General"/>
    </dxf>
    <dxf>
      <numFmt numFmtId="0" formatCode="General"/>
    </dxf>
    <dxf>
      <numFmt numFmtId="0" formatCode="General"/>
    </dxf>
    <dxf>
      <numFmt numFmtId="19" formatCode="yyyy/mm/dd"/>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color theme="0"/>
      </font>
      <fill>
        <patternFill patternType="solid">
          <fgColor theme="4"/>
          <bgColor rgb="FF002060"/>
        </patternFill>
      </fill>
      <border>
        <left style="thin">
          <color auto="1"/>
        </left>
        <right style="thin">
          <color auto="1"/>
        </right>
        <top style="thin">
          <color auto="1"/>
        </top>
        <bottom style="thin">
          <color auto="1"/>
        </bottom>
        <vertical style="thin">
          <color auto="1"/>
        </vertical>
        <horizontal style="thin">
          <color auto="1"/>
        </horizontal>
      </border>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Medium2" defaultPivotStyle="PivotStyleLight16">
    <tableStyle name="excelisfunDarkBlueTableStyle" pivot="0" count="7" xr9:uid="{38100E4C-FE76-4E89-A429-09E9E104D9D2}">
      <tableStyleElement type="wholeTable" dxfId="32"/>
      <tableStyleElement type="headerRow" dxfId="31"/>
      <tableStyleElement type="totalRow" dxfId="30"/>
      <tableStyleElement type="firstColumn" dxfId="29"/>
      <tableStyleElement type="lastColumn" dxfId="28"/>
      <tableStyleElement type="firstRowStripe" dxfId="27"/>
      <tableStyleElement type="firstColumnStripe" dxfId="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Using power query and pivot tables.xlsx]Year Month Sales!PivotTable6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 Month Sales'!$C$3</c:f>
              <c:strCache>
                <c:ptCount val="1"/>
                <c:pt idx="0">
                  <c:v>Total</c:v>
                </c:pt>
              </c:strCache>
            </c:strRef>
          </c:tx>
          <c:spPr>
            <a:ln w="28575" cap="rnd">
              <a:solidFill>
                <a:schemeClr val="accent1"/>
              </a:solidFill>
              <a:round/>
            </a:ln>
            <a:effectLst/>
          </c:spPr>
          <c:marker>
            <c:symbol val="none"/>
          </c:marker>
          <c:cat>
            <c:multiLvlStrRef>
              <c:f>'Year Month Sales'!$A$4:$B$33</c:f>
              <c:multiLvlStrCache>
                <c:ptCount val="26"/>
                <c:lvl>
                  <c:pt idx="0">
                    <c:v>Jan</c:v>
                  </c:pt>
                  <c:pt idx="1">
                    <c:v>May</c:v>
                  </c:pt>
                  <c:pt idx="2">
                    <c:v>Jul</c:v>
                  </c:pt>
                  <c:pt idx="3">
                    <c:v>Aug</c:v>
                  </c:pt>
                  <c:pt idx="4">
                    <c:v>Sep</c:v>
                  </c:pt>
                  <c:pt idx="5">
                    <c:v>Oct</c:v>
                  </c:pt>
                  <c:pt idx="6">
                    <c:v>Nov</c:v>
                  </c:pt>
                  <c:pt idx="7">
                    <c:v>Dec</c:v>
                  </c:pt>
                  <c:pt idx="8">
                    <c:v>Apr</c:v>
                  </c:pt>
                  <c:pt idx="9">
                    <c:v>May</c:v>
                  </c:pt>
                  <c:pt idx="10">
                    <c:v>Jul</c:v>
                  </c:pt>
                  <c:pt idx="11">
                    <c:v>Aug</c:v>
                  </c:pt>
                  <c:pt idx="12">
                    <c:v>Sep</c:v>
                  </c:pt>
                  <c:pt idx="13">
                    <c:v>Nov</c:v>
                  </c:pt>
                  <c:pt idx="14">
                    <c:v>Dec</c:v>
                  </c:pt>
                  <c:pt idx="15">
                    <c:v>Jan</c:v>
                  </c:pt>
                  <c:pt idx="16">
                    <c:v>Feb</c:v>
                  </c:pt>
                  <c:pt idx="17">
                    <c:v>Apr</c:v>
                  </c:pt>
                  <c:pt idx="18">
                    <c:v>May</c:v>
                  </c:pt>
                  <c:pt idx="19">
                    <c:v>Jun</c:v>
                  </c:pt>
                  <c:pt idx="20">
                    <c:v>Jul</c:v>
                  </c:pt>
                  <c:pt idx="21">
                    <c:v>Aug</c:v>
                  </c:pt>
                  <c:pt idx="22">
                    <c:v>Sep</c:v>
                  </c:pt>
                  <c:pt idx="23">
                    <c:v>Oct</c:v>
                  </c:pt>
                  <c:pt idx="24">
                    <c:v>Nov</c:v>
                  </c:pt>
                  <c:pt idx="25">
                    <c:v>Dec</c:v>
                  </c:pt>
                </c:lvl>
                <c:lvl>
                  <c:pt idx="0">
                    <c:v>2021</c:v>
                  </c:pt>
                  <c:pt idx="8">
                    <c:v>2022</c:v>
                  </c:pt>
                  <c:pt idx="15">
                    <c:v>2023</c:v>
                  </c:pt>
                </c:lvl>
              </c:multiLvlStrCache>
            </c:multiLvlStrRef>
          </c:cat>
          <c:val>
            <c:numRef>
              <c:f>'Year Month Sales'!$C$4:$C$33</c:f>
              <c:numCache>
                <c:formatCode>"R"#\ ##0.00;[Red]"R"#\ ##0.00</c:formatCode>
                <c:ptCount val="26"/>
                <c:pt idx="0">
                  <c:v>1508.85</c:v>
                </c:pt>
                <c:pt idx="1">
                  <c:v>5867.75</c:v>
                </c:pt>
                <c:pt idx="2">
                  <c:v>1820.2</c:v>
                </c:pt>
                <c:pt idx="3">
                  <c:v>5891.6999999999989</c:v>
                </c:pt>
                <c:pt idx="4">
                  <c:v>742.44999999999993</c:v>
                </c:pt>
                <c:pt idx="5">
                  <c:v>2131.5499999999997</c:v>
                </c:pt>
                <c:pt idx="6">
                  <c:v>4813.95</c:v>
                </c:pt>
                <c:pt idx="7">
                  <c:v>21962.15</c:v>
                </c:pt>
                <c:pt idx="8">
                  <c:v>3496.7</c:v>
                </c:pt>
                <c:pt idx="9">
                  <c:v>6849.7</c:v>
                </c:pt>
                <c:pt idx="10">
                  <c:v>598.75</c:v>
                </c:pt>
                <c:pt idx="11">
                  <c:v>8909.4</c:v>
                </c:pt>
                <c:pt idx="12">
                  <c:v>3712.25</c:v>
                </c:pt>
                <c:pt idx="13">
                  <c:v>15807.000000000002</c:v>
                </c:pt>
                <c:pt idx="14">
                  <c:v>14370</c:v>
                </c:pt>
                <c:pt idx="15">
                  <c:v>2418.9499999999998</c:v>
                </c:pt>
                <c:pt idx="16">
                  <c:v>7951.4</c:v>
                </c:pt>
                <c:pt idx="17">
                  <c:v>8622</c:v>
                </c:pt>
                <c:pt idx="18">
                  <c:v>2874</c:v>
                </c:pt>
                <c:pt idx="19">
                  <c:v>23.95</c:v>
                </c:pt>
                <c:pt idx="20">
                  <c:v>6825.75</c:v>
                </c:pt>
                <c:pt idx="21">
                  <c:v>550.84999999999991</c:v>
                </c:pt>
                <c:pt idx="22">
                  <c:v>9915.2999999999993</c:v>
                </c:pt>
                <c:pt idx="23">
                  <c:v>1484.8999999999999</c:v>
                </c:pt>
                <c:pt idx="24">
                  <c:v>10633.8</c:v>
                </c:pt>
                <c:pt idx="25">
                  <c:v>4622.3500000000004</c:v>
                </c:pt>
              </c:numCache>
            </c:numRef>
          </c:val>
          <c:smooth val="0"/>
          <c:extLst>
            <c:ext xmlns:c16="http://schemas.microsoft.com/office/drawing/2014/chart" uri="{C3380CC4-5D6E-409C-BE32-E72D297353CC}">
              <c16:uniqueId val="{00000000-62DE-46D5-B3ED-3479E4D5FABC}"/>
            </c:ext>
          </c:extLst>
        </c:ser>
        <c:dLbls>
          <c:showLegendKey val="0"/>
          <c:showVal val="0"/>
          <c:showCatName val="0"/>
          <c:showSerName val="0"/>
          <c:showPercent val="0"/>
          <c:showBubbleSize val="0"/>
        </c:dLbls>
        <c:smooth val="0"/>
        <c:axId val="727988144"/>
        <c:axId val="727977328"/>
      </c:lineChart>
      <c:catAx>
        <c:axId val="72798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977328"/>
        <c:crosses val="autoZero"/>
        <c:auto val="1"/>
        <c:lblAlgn val="ctr"/>
        <c:lblOffset val="100"/>
        <c:noMultiLvlLbl val="0"/>
      </c:catAx>
      <c:valAx>
        <c:axId val="727977328"/>
        <c:scaling>
          <c:orientation val="minMax"/>
        </c:scaling>
        <c:delete val="0"/>
        <c:axPos val="l"/>
        <c:majorGridlines>
          <c:spPr>
            <a:ln w="9525" cap="flat" cmpd="sng" algn="ctr">
              <a:solidFill>
                <a:schemeClr val="tx1">
                  <a:lumMod val="15000"/>
                  <a:lumOff val="85000"/>
                </a:schemeClr>
              </a:solidFill>
              <a:round/>
            </a:ln>
            <a:effectLst/>
          </c:spPr>
        </c:majorGridlines>
        <c:numFmt formatCode="&quot;R&quot;#\ ##0.00;[Red]&quot;R&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988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514349</xdr:colOff>
      <xdr:row>0</xdr:row>
      <xdr:rowOff>0</xdr:rowOff>
    </xdr:from>
    <xdr:to>
      <xdr:col>12</xdr:col>
      <xdr:colOff>142875</xdr:colOff>
      <xdr:row>4</xdr:row>
      <xdr:rowOff>28575</xdr:rowOff>
    </xdr:to>
    <mc:AlternateContent xmlns:mc="http://schemas.openxmlformats.org/markup-compatibility/2006" xmlns:a14="http://schemas.microsoft.com/office/drawing/2010/main">
      <mc:Choice Requires="a14">
        <xdr:graphicFrame macro="">
          <xdr:nvGraphicFramePr>
            <xdr:cNvPr id="2" name="Product2">
              <a:extLst>
                <a:ext uri="{FF2B5EF4-FFF2-40B4-BE49-F238E27FC236}">
                  <a16:creationId xmlns:a16="http://schemas.microsoft.com/office/drawing/2014/main" id="{DB095B17-6D77-475F-82FF-49167913A4A2}"/>
                </a:ext>
              </a:extLst>
            </xdr:cNvPr>
            <xdr:cNvGraphicFramePr/>
          </xdr:nvGraphicFramePr>
          <xdr:xfrm>
            <a:off x="0" y="0"/>
            <a:ext cx="0" cy="0"/>
          </xdr:xfrm>
          <a:graphic>
            <a:graphicData uri="http://schemas.microsoft.com/office/drawing/2010/slicer">
              <sle:slicer xmlns:sle="http://schemas.microsoft.com/office/drawing/2010/slicer" name="Product2"/>
            </a:graphicData>
          </a:graphic>
        </xdr:graphicFrame>
      </mc:Choice>
      <mc:Fallback xmlns="">
        <xdr:sp macro="" textlink="">
          <xdr:nvSpPr>
            <xdr:cNvPr id="0" name=""/>
            <xdr:cNvSpPr>
              <a:spLocks noTextEdit="1"/>
            </xdr:cNvSpPr>
          </xdr:nvSpPr>
          <xdr:spPr>
            <a:xfrm>
              <a:off x="3390899" y="0"/>
              <a:ext cx="4505326" cy="7905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9524</xdr:colOff>
      <xdr:row>5</xdr:row>
      <xdr:rowOff>47625</xdr:rowOff>
    </xdr:from>
    <xdr:to>
      <xdr:col>12</xdr:col>
      <xdr:colOff>590549</xdr:colOff>
      <xdr:row>19</xdr:row>
      <xdr:rowOff>71437</xdr:rowOff>
    </xdr:to>
    <xdr:graphicFrame macro="">
      <xdr:nvGraphicFramePr>
        <xdr:cNvPr id="3" name="Chart 2">
          <a:extLst>
            <a:ext uri="{FF2B5EF4-FFF2-40B4-BE49-F238E27FC236}">
              <a16:creationId xmlns:a16="http://schemas.microsoft.com/office/drawing/2014/main" id="{07295B9B-B44C-4AD8-9469-D27F73625E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n" refreshedDate="44377.491810185187" createdVersion="7" refreshedVersion="7" minRefreshableVersion="3" recordCount="606" xr:uid="{81E9BA70-CF58-499F-8ABD-312B251B7914}">
  <cacheSource type="worksheet">
    <worksheetSource name="Table2_3"/>
  </cacheSource>
  <cacheFields count="10">
    <cacheField name="Date" numFmtId="14">
      <sharedItems containsSemiMixedTypes="0" containsNonDate="0" containsDate="1" containsString="0" minDate="2021-01-17T00:00:00" maxDate="2024-01-01T00:00:00" count="426">
        <d v="2022-08-22T00:00:00"/>
        <d v="2023-05-03T00:00:00"/>
        <d v="2023-11-08T00:00:00"/>
        <d v="2021-11-29T00:00:00"/>
        <d v="2021-08-27T00:00:00"/>
        <d v="2022-12-01T00:00:00"/>
        <d v="2022-08-16T00:00:00"/>
        <d v="2023-08-23T00:00:00"/>
        <d v="2022-01-06T00:00:00"/>
        <d v="2023-06-06T00:00:00"/>
        <d v="2021-03-19T00:00:00"/>
        <d v="2023-02-13T00:00:00"/>
        <d v="2021-11-11T00:00:00"/>
        <d v="2021-12-06T00:00:00"/>
        <d v="2021-10-14T00:00:00"/>
        <d v="2022-11-21T00:00:00"/>
        <d v="2022-04-12T00:00:00"/>
        <d v="2022-01-27T00:00:00"/>
        <d v="2021-08-20T00:00:00"/>
        <d v="2023-11-03T00:00:00"/>
        <d v="2021-12-24T00:00:00"/>
        <d v="2023-11-23T00:00:00"/>
        <d v="2022-05-26T00:00:00"/>
        <d v="2021-11-18T00:00:00"/>
        <d v="2022-06-07T00:00:00"/>
        <d v="2023-09-07T00:00:00"/>
        <d v="2023-02-01T00:00:00"/>
        <d v="2021-05-10T00:00:00"/>
        <d v="2021-04-12T00:00:00"/>
        <d v="2022-11-22T00:00:00"/>
        <d v="2022-11-06T00:00:00"/>
        <d v="2021-12-29T00:00:00"/>
        <d v="2022-12-31T00:00:00"/>
        <d v="2023-12-15T00:00:00"/>
        <d v="2021-06-17T00:00:00"/>
        <d v="2022-08-24T00:00:00"/>
        <d v="2022-08-26T00:00:00"/>
        <d v="2021-08-19T00:00:00"/>
        <d v="2021-08-18T00:00:00"/>
        <d v="2021-10-08T00:00:00"/>
        <d v="2023-12-11T00:00:00"/>
        <d v="2023-04-13T00:00:00"/>
        <d v="2023-11-10T00:00:00"/>
        <d v="2023-07-08T00:00:00"/>
        <d v="2021-12-05T00:00:00"/>
        <d v="2021-12-20T00:00:00"/>
        <d v="2022-05-08T00:00:00"/>
        <d v="2021-11-01T00:00:00"/>
        <d v="2021-12-13T00:00:00"/>
        <d v="2021-08-07T00:00:00"/>
        <d v="2023-12-17T00:00:00"/>
        <d v="2022-06-10T00:00:00"/>
        <d v="2021-07-20T00:00:00"/>
        <d v="2021-09-04T00:00:00"/>
        <d v="2023-01-26T00:00:00"/>
        <d v="2022-11-18T00:00:00"/>
        <d v="2023-12-13T00:00:00"/>
        <d v="2022-12-08T00:00:00"/>
        <d v="2021-12-03T00:00:00"/>
        <d v="2023-10-09T00:00:00"/>
        <d v="2023-09-23T00:00:00"/>
        <d v="2023-12-19T00:00:00"/>
        <d v="2023-06-26T00:00:00"/>
        <d v="2023-10-25T00:00:00"/>
        <d v="2021-09-06T00:00:00"/>
        <d v="2023-10-24T00:00:00"/>
        <d v="2023-10-29T00:00:00"/>
        <d v="2022-12-19T00:00:00"/>
        <d v="2021-10-07T00:00:00"/>
        <d v="2021-08-23T00:00:00"/>
        <d v="2022-12-27T00:00:00"/>
        <d v="2023-07-02T00:00:00"/>
        <d v="2021-09-07T00:00:00"/>
        <d v="2021-12-18T00:00:00"/>
        <d v="2023-09-05T00:00:00"/>
        <d v="2021-11-21T00:00:00"/>
        <d v="2021-11-30T00:00:00"/>
        <d v="2023-09-21T00:00:00"/>
        <d v="2022-01-03T00:00:00"/>
        <d v="2022-07-29T00:00:00"/>
        <d v="2022-12-24T00:00:00"/>
        <d v="2023-10-30T00:00:00"/>
        <d v="2022-09-02T00:00:00"/>
        <d v="2022-07-08T00:00:00"/>
        <d v="2023-05-17T00:00:00"/>
        <d v="2022-12-02T00:00:00"/>
        <d v="2023-08-06T00:00:00"/>
        <d v="2022-03-16T00:00:00"/>
        <d v="2022-04-25T00:00:00"/>
        <d v="2023-01-25T00:00:00"/>
        <d v="2021-10-25T00:00:00"/>
        <d v="2023-10-22T00:00:00"/>
        <d v="2021-10-18T00:00:00"/>
        <d v="2022-05-06T00:00:00"/>
        <d v="2023-12-27T00:00:00"/>
        <d v="2022-02-03T00:00:00"/>
        <d v="2023-06-19T00:00:00"/>
        <d v="2022-03-22T00:00:00"/>
        <d v="2022-10-19T00:00:00"/>
        <d v="2021-05-24T00:00:00"/>
        <d v="2022-05-12T00:00:00"/>
        <d v="2022-12-23T00:00:00"/>
        <d v="2023-01-18T00:00:00"/>
        <d v="2021-12-01T00:00:00"/>
        <d v="2022-05-24T00:00:00"/>
        <d v="2021-02-04T00:00:00"/>
        <d v="2023-08-13T00:00:00"/>
        <d v="2022-11-27T00:00:00"/>
        <d v="2022-11-13T00:00:00"/>
        <d v="2023-11-17T00:00:00"/>
        <d v="2022-04-02T00:00:00"/>
        <d v="2022-09-07T00:00:00"/>
        <d v="2021-06-15T00:00:00"/>
        <d v="2023-07-24T00:00:00"/>
        <d v="2022-03-25T00:00:00"/>
        <d v="2021-08-14T00:00:00"/>
        <d v="2021-12-14T00:00:00"/>
        <d v="2021-12-21T00:00:00"/>
        <d v="2022-12-09T00:00:00"/>
        <d v="2021-12-10T00:00:00"/>
        <d v="2021-11-19T00:00:00"/>
        <d v="2021-07-08T00:00:00"/>
        <d v="2022-09-25T00:00:00"/>
        <d v="2022-10-09T00:00:00"/>
        <d v="2022-12-04T00:00:00"/>
        <d v="2021-11-22T00:00:00"/>
        <d v="2021-11-26T00:00:00"/>
        <d v="2021-12-19T00:00:00"/>
        <d v="2022-09-05T00:00:00"/>
        <d v="2023-02-20T00:00:00"/>
        <d v="2023-11-26T00:00:00"/>
        <d v="2022-07-12T00:00:00"/>
        <d v="2023-10-21T00:00:00"/>
        <d v="2023-10-26T00:00:00"/>
        <d v="2022-11-07T00:00:00"/>
        <d v="2021-10-19T00:00:00"/>
        <d v="2021-08-03T00:00:00"/>
        <d v="2022-10-14T00:00:00"/>
        <d v="2023-10-28T00:00:00"/>
        <d v="2022-12-15T00:00:00"/>
        <d v="2023-11-27T00:00:00"/>
        <d v="2022-08-05T00:00:00"/>
        <d v="2022-12-13T00:00:00"/>
        <d v="2023-12-10T00:00:00"/>
        <d v="2022-12-29T00:00:00"/>
        <d v="2021-07-24T00:00:00"/>
        <d v="2023-12-04T00:00:00"/>
        <d v="2022-09-30T00:00:00"/>
        <d v="2021-07-05T00:00:00"/>
        <d v="2022-02-25T00:00:00"/>
        <d v="2022-07-09T00:00:00"/>
        <d v="2022-09-04T00:00:00"/>
        <d v="2022-11-19T00:00:00"/>
        <d v="2021-12-04T00:00:00"/>
        <d v="2021-11-06T00:00:00"/>
        <d v="2023-10-04T00:00:00"/>
        <d v="2021-06-06T00:00:00"/>
        <d v="2023-06-15T00:00:00"/>
        <d v="2023-02-25T00:00:00"/>
        <d v="2022-11-15T00:00:00"/>
        <d v="2022-03-10T00:00:00"/>
        <d v="2021-11-15T00:00:00"/>
        <d v="2022-05-16T00:00:00"/>
        <d v="2021-11-27T00:00:00"/>
        <d v="2023-11-28T00:00:00"/>
        <d v="2023-12-30T00:00:00"/>
        <d v="2023-11-22T00:00:00"/>
        <d v="2022-11-11T00:00:00"/>
        <d v="2023-08-08T00:00:00"/>
        <d v="2021-10-27T00:00:00"/>
        <d v="2022-03-11T00:00:00"/>
        <d v="2023-12-22T00:00:00"/>
        <d v="2021-09-10T00:00:00"/>
        <d v="2021-11-12T00:00:00"/>
        <d v="2021-07-15T00:00:00"/>
        <d v="2021-06-11T00:00:00"/>
        <d v="2023-04-09T00:00:00"/>
        <d v="2023-11-24T00:00:00"/>
        <d v="2022-05-28T00:00:00"/>
        <d v="2023-04-01T00:00:00"/>
        <d v="2022-06-03T00:00:00"/>
        <d v="2022-12-26T00:00:00"/>
        <d v="2022-11-25T00:00:00"/>
        <d v="2021-01-29T00:00:00"/>
        <d v="2022-10-07T00:00:00"/>
        <d v="2022-12-12T00:00:00"/>
        <d v="2021-11-03T00:00:00"/>
        <d v="2022-11-28T00:00:00"/>
        <d v="2022-06-22T00:00:00"/>
        <d v="2021-11-28T00:00:00"/>
        <d v="2022-11-16T00:00:00"/>
        <d v="2022-06-14T00:00:00"/>
        <d v="2022-11-29T00:00:00"/>
        <d v="2021-12-16T00:00:00"/>
        <d v="2023-09-30T00:00:00"/>
        <d v="2023-10-13T00:00:00"/>
        <d v="2023-04-30T00:00:00"/>
        <d v="2023-05-08T00:00:00"/>
        <d v="2023-07-19T00:00:00"/>
        <d v="2022-03-04T00:00:00"/>
        <d v="2023-05-25T00:00:00"/>
        <d v="2022-08-01T00:00:00"/>
        <d v="2022-04-05T00:00:00"/>
        <d v="2021-04-28T00:00:00"/>
        <d v="2022-11-10T00:00:00"/>
        <d v="2023-12-14T00:00:00"/>
        <d v="2023-09-12T00:00:00"/>
        <d v="2021-09-28T00:00:00"/>
        <d v="2022-02-16T00:00:00"/>
        <d v="2022-03-30T00:00:00"/>
        <d v="2021-03-22T00:00:00"/>
        <d v="2023-11-06T00:00:00"/>
        <d v="2022-11-14T00:00:00"/>
        <d v="2023-04-20T00:00:00"/>
        <d v="2023-11-14T00:00:00"/>
        <d v="2023-02-14T00:00:00"/>
        <d v="2023-10-20T00:00:00"/>
        <d v="2022-08-25T00:00:00"/>
        <d v="2021-10-02T00:00:00"/>
        <d v="2022-05-30T00:00:00"/>
        <d v="2023-05-11T00:00:00"/>
        <d v="2022-11-23T00:00:00"/>
        <d v="2022-07-06T00:00:00"/>
        <d v="2022-06-17T00:00:00"/>
        <d v="2022-05-15T00:00:00"/>
        <d v="2022-04-13T00:00:00"/>
        <d v="2022-09-06T00:00:00"/>
        <d v="2021-11-13T00:00:00"/>
        <d v="2021-12-08T00:00:00"/>
        <d v="2022-07-16T00:00:00"/>
        <d v="2023-12-23T00:00:00"/>
        <d v="2021-07-12T00:00:00"/>
        <d v="2021-10-13T00:00:00"/>
        <d v="2022-05-21T00:00:00"/>
        <d v="2022-09-23T00:00:00"/>
        <d v="2022-06-02T00:00:00"/>
        <d v="2022-10-20T00:00:00"/>
        <d v="2023-11-25T00:00:00"/>
        <d v="2023-08-15T00:00:00"/>
        <d v="2021-06-21T00:00:00"/>
        <d v="2023-12-12T00:00:00"/>
        <d v="2023-07-25T00:00:00"/>
        <d v="2023-11-18T00:00:00"/>
        <d v="2021-12-12T00:00:00"/>
        <d v="2023-05-16T00:00:00"/>
        <d v="2022-12-07T00:00:00"/>
        <d v="2023-12-06T00:00:00"/>
        <d v="2023-11-11T00:00:00"/>
        <d v="2023-12-09T00:00:00"/>
        <d v="2023-04-16T00:00:00"/>
        <d v="2023-10-11T00:00:00"/>
        <d v="2023-07-28T00:00:00"/>
        <d v="2021-11-17T00:00:00"/>
        <d v="2022-12-20T00:00:00"/>
        <d v="2022-11-05T00:00:00"/>
        <d v="2021-05-11T00:00:00"/>
        <d v="2023-08-14T00:00:00"/>
        <d v="2023-05-06T00:00:00"/>
        <d v="2022-05-03T00:00:00"/>
        <d v="2022-06-01T00:00:00"/>
        <d v="2021-10-21T00:00:00"/>
        <d v="2022-04-18T00:00:00"/>
        <d v="2021-08-31T00:00:00"/>
        <d v="2021-07-03T00:00:00"/>
        <d v="2023-08-25T00:00:00"/>
        <d v="2021-11-02T00:00:00"/>
        <d v="2022-06-24T00:00:00"/>
        <d v="2022-12-03T00:00:00"/>
        <d v="2023-12-02T00:00:00"/>
        <d v="2023-03-30T00:00:00"/>
        <d v="2021-04-13T00:00:00"/>
        <d v="2022-11-03T00:00:00"/>
        <d v="2021-04-08T00:00:00"/>
        <d v="2023-07-03T00:00:00"/>
        <d v="2023-12-03T00:00:00"/>
        <d v="2022-08-06T00:00:00"/>
        <d v="2021-07-31T00:00:00"/>
        <d v="2022-02-19T00:00:00"/>
        <d v="2023-07-16T00:00:00"/>
        <d v="2022-09-24T00:00:00"/>
        <d v="2021-12-15T00:00:00"/>
        <d v="2022-12-16T00:00:00"/>
        <d v="2021-12-28T00:00:00"/>
        <d v="2023-12-01T00:00:00"/>
        <d v="2023-11-13T00:00:00"/>
        <d v="2022-12-28T00:00:00"/>
        <d v="2022-07-13T00:00:00"/>
        <d v="2023-10-05T00:00:00"/>
        <d v="2023-12-24T00:00:00"/>
        <d v="2023-11-21T00:00:00"/>
        <d v="2023-05-28T00:00:00"/>
        <d v="2023-04-26T00:00:00"/>
        <d v="2023-01-14T00:00:00"/>
        <d v="2021-11-20T00:00:00"/>
        <d v="2021-12-27T00:00:00"/>
        <d v="2021-08-06T00:00:00"/>
        <d v="2022-12-30T00:00:00"/>
        <d v="2021-07-10T00:00:00"/>
        <d v="2023-09-16T00:00:00"/>
        <d v="2023-10-31T00:00:00"/>
        <d v="2022-05-13T00:00:00"/>
        <d v="2022-11-02T00:00:00"/>
        <d v="2023-07-20T00:00:00"/>
        <d v="2021-03-17T00:00:00"/>
        <d v="2022-05-01T00:00:00"/>
        <d v="2022-11-04T00:00:00"/>
        <d v="2022-12-18T00:00:00"/>
        <d v="2022-02-21T00:00:00"/>
        <d v="2023-04-23T00:00:00"/>
        <d v="2022-07-18T00:00:00"/>
        <d v="2021-12-23T00:00:00"/>
        <d v="2022-06-18T00:00:00"/>
        <d v="2023-04-22T00:00:00"/>
        <d v="2021-04-05T00:00:00"/>
        <d v="2021-10-16T00:00:00"/>
        <d v="2021-07-18T00:00:00"/>
        <d v="2023-08-04T00:00:00"/>
        <d v="2023-06-17T00:00:00"/>
        <d v="2023-12-28T00:00:00"/>
        <d v="2022-11-09T00:00:00"/>
        <d v="2022-09-03T00:00:00"/>
        <d v="2022-11-30T00:00:00"/>
        <d v="2021-10-11T00:00:00"/>
        <d v="2023-11-12T00:00:00"/>
        <d v="2023-08-10T00:00:00"/>
        <d v="2022-05-02T00:00:00"/>
        <d v="2021-04-07T00:00:00"/>
        <d v="2023-09-03T00:00:00"/>
        <d v="2022-08-31T00:00:00"/>
        <d v="2022-07-11T00:00:00"/>
        <d v="2021-07-27T00:00:00"/>
        <d v="2022-12-22T00:00:00"/>
        <d v="2022-03-26T00:00:00"/>
        <d v="2023-02-15T00:00:00"/>
        <d v="2023-09-15T00:00:00"/>
        <d v="2023-08-22T00:00:00"/>
        <d v="2023-11-20T00:00:00"/>
        <d v="2021-09-01T00:00:00"/>
        <d v="2023-12-31T00:00:00"/>
        <d v="2023-09-29T00:00:00"/>
        <d v="2022-04-07T00:00:00"/>
        <d v="2021-11-25T00:00:00"/>
        <d v="2022-05-22T00:00:00"/>
        <d v="2022-11-17T00:00:00"/>
        <d v="2021-05-20T00:00:00"/>
        <d v="2023-08-18T00:00:00"/>
        <d v="2023-03-10T00:00:00"/>
        <d v="2021-12-02T00:00:00"/>
        <d v="2023-01-21T00:00:00"/>
        <d v="2023-02-16T00:00:00"/>
        <d v="2021-12-31T00:00:00"/>
        <d v="2021-11-24T00:00:00"/>
        <d v="2022-12-11T00:00:00"/>
        <d v="2023-10-06T00:00:00"/>
        <d v="2023-09-01T00:00:00"/>
        <d v="2021-12-09T00:00:00"/>
        <d v="2021-10-26T00:00:00"/>
        <d v="2021-11-14T00:00:00"/>
        <d v="2021-10-10T00:00:00"/>
        <d v="2022-08-30T00:00:00"/>
        <d v="2023-12-05T00:00:00"/>
        <d v="2023-12-25T00:00:00"/>
        <d v="2023-05-02T00:00:00"/>
        <d v="2021-12-22T00:00:00"/>
        <d v="2021-04-06T00:00:00"/>
        <d v="2022-11-08T00:00:00"/>
        <d v="2022-05-31T00:00:00"/>
        <d v="2023-04-17T00:00:00"/>
        <d v="2021-10-22T00:00:00"/>
        <d v="2021-05-12T00:00:00"/>
        <d v="2021-09-03T00:00:00"/>
        <d v="2021-05-05T00:00:00"/>
        <d v="2022-06-20T00:00:00"/>
        <d v="2023-12-20T00:00:00"/>
        <d v="2021-08-17T00:00:00"/>
        <d v="2022-04-06T00:00:00"/>
        <d v="2022-08-28T00:00:00"/>
        <d v="2022-08-29T00:00:00"/>
        <d v="2021-03-30T00:00:00"/>
        <d v="2021-12-26T00:00:00"/>
        <d v="2023-03-01T00:00:00"/>
        <d v="2022-12-05T00:00:00"/>
        <d v="2021-08-26T00:00:00"/>
        <d v="2021-05-27T00:00:00"/>
        <d v="2021-10-09T00:00:00"/>
        <d v="2022-01-11T00:00:00"/>
        <d v="2023-10-19T00:00:00"/>
        <d v="2021-01-17T00:00:00"/>
        <d v="2023-03-09T00:00:00"/>
        <d v="2021-04-22T00:00:00"/>
        <d v="2023-07-23T00:00:00"/>
        <d v="2023-11-09T00:00:00"/>
        <d v="2022-11-24T00:00:00"/>
        <d v="2023-02-11T00:00:00"/>
        <d v="2022-01-16T00:00:00"/>
        <d v="2021-01-31T00:00:00"/>
        <d v="2021-04-30T00:00:00"/>
        <d v="2023-04-29T00:00:00"/>
        <d v="2023-11-04T00:00:00"/>
        <d v="2022-12-06T00:00:00"/>
        <d v="2021-04-16T00:00:00"/>
        <d v="2021-11-10T00:00:00"/>
        <d v="2023-07-27T00:00:00"/>
        <d v="2021-04-15T00:00:00"/>
        <d v="2022-10-21T00:00:00"/>
        <d v="2021-12-30T00:00:00"/>
        <d v="2022-12-21T00:00:00"/>
        <d v="2021-06-22T00:00:00"/>
        <d v="2022-07-26T00:00:00"/>
        <d v="2023-11-02T00:00:00"/>
        <d v="2022-07-01T00:00:00"/>
        <d v="2023-04-08T00:00:00"/>
        <d v="2022-07-30T00:00:00"/>
        <d v="2022-10-01T00:00:00"/>
        <d v="2021-09-27T00:00:00"/>
        <d v="2023-04-04T00:00:00"/>
        <d v="2021-11-09T00:00:00"/>
        <d v="2022-10-02T00:00:00"/>
        <d v="2021-08-11T00:00:00"/>
        <d v="2022-09-01T00:00:00"/>
        <d v="2023-07-01T00:00:00"/>
        <d v="2023-05-10T00:00:00"/>
        <d v="2022-07-31T00:00:00"/>
        <d v="2023-07-21T00:00:00"/>
        <d v="2023-09-24T00:00:00"/>
        <d v="2023-07-07T00:00:00"/>
      </sharedItems>
      <fieldGroup par="9" base="0">
        <rangePr groupBy="months" startDate="2021-01-17T00:00:00" endDate="2024-01-01T00:00:00"/>
        <groupItems count="14">
          <s v="&lt;2021/01/17"/>
          <s v="Jan"/>
          <s v="Feb"/>
          <s v="Mar"/>
          <s v="Apr"/>
          <s v="May"/>
          <s v="Jun"/>
          <s v="Jul"/>
          <s v="Aug"/>
          <s v="Sep"/>
          <s v="Oct"/>
          <s v="Nov"/>
          <s v="Dec"/>
          <s v="&gt;2024/01/01"/>
        </groupItems>
      </fieldGroup>
    </cacheField>
    <cacheField name="ProductID" numFmtId="0">
      <sharedItems containsSemiMixedTypes="0" containsString="0" containsNumber="1" containsInteger="1" minValue="1" maxValue="4"/>
    </cacheField>
    <cacheField name="SalesRepID" numFmtId="0">
      <sharedItems containsSemiMixedTypes="0" containsString="0" containsNumber="1" containsInteger="1" minValue="1" maxValue="4"/>
    </cacheField>
    <cacheField name="Units" numFmtId="0">
      <sharedItems containsSemiMixedTypes="0" containsString="0" containsNumber="1" containsInteger="1" minValue="1" maxValue="293"/>
    </cacheField>
    <cacheField name="Sales" numFmtId="0">
      <sharedItems containsSemiMixedTypes="0" containsString="0" containsNumber="1" minValue="23.95" maxValue="12569.7"/>
    </cacheField>
    <cacheField name="Product2" numFmtId="0">
      <sharedItems count="4">
        <s v="Rice(2KG)"/>
        <s v="Cooking Oil(750ml)"/>
        <s v="Braai Pap(5Kg)"/>
        <s v="Sugar(2kg)"/>
      </sharedItems>
    </cacheField>
    <cacheField name="Supplier" numFmtId="0">
      <sharedItems count="2">
        <s v="Lewis"/>
        <s v="Hyper"/>
      </sharedItems>
    </cacheField>
    <cacheField name="Region" numFmtId="0">
      <sharedItems count="2">
        <s v="Mbombela"/>
        <s v="Pretoria"/>
      </sharedItems>
    </cacheField>
    <cacheField name="Quarters" numFmtId="0" databaseField="0">
      <fieldGroup base="0">
        <rangePr groupBy="quarters" startDate="2021-01-17T00:00:00" endDate="2024-01-01T00:00:00"/>
        <groupItems count="6">
          <s v="&lt;2021/01/17"/>
          <s v="Qtr1"/>
          <s v="Qtr2"/>
          <s v="Qtr3"/>
          <s v="Qtr4"/>
          <s v="&gt;2024/01/01"/>
        </groupItems>
      </fieldGroup>
    </cacheField>
    <cacheField name="Years" numFmtId="0" databaseField="0">
      <fieldGroup base="0">
        <rangePr groupBy="years" startDate="2021-01-17T00:00:00" endDate="2024-01-01T00:00:00"/>
        <groupItems count="6">
          <s v="&lt;2021/01/17"/>
          <s v="2021"/>
          <s v="2022"/>
          <s v="2023"/>
          <s v="2024"/>
          <s v="&gt;2024/01/01"/>
        </groupItems>
      </fieldGroup>
    </cacheField>
  </cacheFields>
  <extLst>
    <ext xmlns:x14="http://schemas.microsoft.com/office/spreadsheetml/2009/9/main" uri="{725AE2AE-9491-48be-B2B4-4EB974FC3084}">
      <x14:pivotCacheDefinition pivotCacheId="3519460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6">
  <r>
    <x v="0"/>
    <n v="2"/>
    <n v="4"/>
    <n v="144"/>
    <n v="4312.8"/>
    <x v="0"/>
    <x v="0"/>
    <x v="0"/>
  </r>
  <r>
    <x v="1"/>
    <n v="4"/>
    <n v="4"/>
    <n v="6"/>
    <n v="143.69999999999999"/>
    <x v="1"/>
    <x v="1"/>
    <x v="0"/>
  </r>
  <r>
    <x v="2"/>
    <n v="1"/>
    <n v="2"/>
    <n v="73"/>
    <n v="3208.3500000000004"/>
    <x v="2"/>
    <x v="0"/>
    <x v="1"/>
  </r>
  <r>
    <x v="3"/>
    <n v="2"/>
    <n v="4"/>
    <n v="95"/>
    <n v="2845.25"/>
    <x v="0"/>
    <x v="0"/>
    <x v="0"/>
  </r>
  <r>
    <x v="4"/>
    <n v="2"/>
    <n v="2"/>
    <n v="5"/>
    <n v="149.75"/>
    <x v="0"/>
    <x v="0"/>
    <x v="1"/>
  </r>
  <r>
    <x v="5"/>
    <n v="2"/>
    <n v="2"/>
    <n v="4"/>
    <n v="119.8"/>
    <x v="0"/>
    <x v="0"/>
    <x v="1"/>
  </r>
  <r>
    <x v="6"/>
    <n v="2"/>
    <n v="1"/>
    <n v="91"/>
    <n v="2725.45"/>
    <x v="0"/>
    <x v="0"/>
    <x v="1"/>
  </r>
  <r>
    <x v="7"/>
    <n v="2"/>
    <n v="4"/>
    <n v="1"/>
    <n v="29.95"/>
    <x v="0"/>
    <x v="0"/>
    <x v="0"/>
  </r>
  <r>
    <x v="8"/>
    <n v="1"/>
    <n v="2"/>
    <n v="187"/>
    <n v="8218.65"/>
    <x v="2"/>
    <x v="0"/>
    <x v="1"/>
  </r>
  <r>
    <x v="9"/>
    <n v="2"/>
    <n v="2"/>
    <n v="81"/>
    <n v="2425.9499999999998"/>
    <x v="0"/>
    <x v="0"/>
    <x v="1"/>
  </r>
  <r>
    <x v="10"/>
    <n v="2"/>
    <n v="4"/>
    <n v="80"/>
    <n v="2396"/>
    <x v="0"/>
    <x v="0"/>
    <x v="0"/>
  </r>
  <r>
    <x v="11"/>
    <n v="3"/>
    <n v="2"/>
    <n v="125"/>
    <n v="3243.75"/>
    <x v="3"/>
    <x v="1"/>
    <x v="1"/>
  </r>
  <r>
    <x v="12"/>
    <n v="4"/>
    <n v="2"/>
    <n v="3"/>
    <n v="71.849999999999994"/>
    <x v="1"/>
    <x v="1"/>
    <x v="1"/>
  </r>
  <r>
    <x v="13"/>
    <n v="2"/>
    <n v="1"/>
    <n v="57"/>
    <n v="1707.1499999999999"/>
    <x v="0"/>
    <x v="0"/>
    <x v="1"/>
  </r>
  <r>
    <x v="14"/>
    <n v="1"/>
    <n v="2"/>
    <n v="1"/>
    <n v="43.95"/>
    <x v="2"/>
    <x v="0"/>
    <x v="1"/>
  </r>
  <r>
    <x v="15"/>
    <n v="2"/>
    <n v="4"/>
    <n v="4"/>
    <n v="119.8"/>
    <x v="0"/>
    <x v="0"/>
    <x v="0"/>
  </r>
  <r>
    <x v="16"/>
    <n v="2"/>
    <n v="3"/>
    <n v="2"/>
    <n v="59.9"/>
    <x v="0"/>
    <x v="0"/>
    <x v="0"/>
  </r>
  <r>
    <x v="17"/>
    <n v="2"/>
    <n v="2"/>
    <n v="238"/>
    <n v="7128.0999999999995"/>
    <x v="0"/>
    <x v="0"/>
    <x v="1"/>
  </r>
  <r>
    <x v="18"/>
    <n v="3"/>
    <n v="3"/>
    <n v="102"/>
    <n v="2646.9"/>
    <x v="3"/>
    <x v="1"/>
    <x v="0"/>
  </r>
  <r>
    <x v="19"/>
    <n v="2"/>
    <n v="2"/>
    <n v="242"/>
    <n v="7247.9"/>
    <x v="0"/>
    <x v="0"/>
    <x v="1"/>
  </r>
  <r>
    <x v="20"/>
    <n v="2"/>
    <n v="4"/>
    <n v="150"/>
    <n v="4492.5"/>
    <x v="0"/>
    <x v="0"/>
    <x v="0"/>
  </r>
  <r>
    <x v="21"/>
    <n v="1"/>
    <n v="2"/>
    <n v="6"/>
    <n v="263.70000000000005"/>
    <x v="2"/>
    <x v="0"/>
    <x v="1"/>
  </r>
  <r>
    <x v="22"/>
    <n v="1"/>
    <n v="4"/>
    <n v="78"/>
    <n v="3428.1000000000004"/>
    <x v="2"/>
    <x v="0"/>
    <x v="0"/>
  </r>
  <r>
    <x v="23"/>
    <n v="2"/>
    <n v="4"/>
    <n v="75"/>
    <n v="2246.25"/>
    <x v="0"/>
    <x v="0"/>
    <x v="0"/>
  </r>
  <r>
    <x v="24"/>
    <n v="1"/>
    <n v="1"/>
    <n v="6"/>
    <n v="263.70000000000005"/>
    <x v="2"/>
    <x v="0"/>
    <x v="1"/>
  </r>
  <r>
    <x v="25"/>
    <n v="2"/>
    <n v="4"/>
    <n v="2"/>
    <n v="59.9"/>
    <x v="0"/>
    <x v="0"/>
    <x v="0"/>
  </r>
  <r>
    <x v="26"/>
    <n v="2"/>
    <n v="4"/>
    <n v="71"/>
    <n v="2126.4499999999998"/>
    <x v="0"/>
    <x v="0"/>
    <x v="0"/>
  </r>
  <r>
    <x v="27"/>
    <n v="2"/>
    <n v="1"/>
    <n v="251"/>
    <n v="7517.45"/>
    <x v="0"/>
    <x v="0"/>
    <x v="1"/>
  </r>
  <r>
    <x v="28"/>
    <n v="2"/>
    <n v="4"/>
    <n v="88"/>
    <n v="2635.6"/>
    <x v="0"/>
    <x v="0"/>
    <x v="0"/>
  </r>
  <r>
    <x v="29"/>
    <n v="2"/>
    <n v="2"/>
    <n v="6"/>
    <n v="179.7"/>
    <x v="0"/>
    <x v="0"/>
    <x v="1"/>
  </r>
  <r>
    <x v="30"/>
    <n v="2"/>
    <n v="4"/>
    <n v="230"/>
    <n v="6888.5"/>
    <x v="0"/>
    <x v="0"/>
    <x v="0"/>
  </r>
  <r>
    <x v="31"/>
    <n v="4"/>
    <n v="4"/>
    <n v="185"/>
    <n v="4430.75"/>
    <x v="1"/>
    <x v="1"/>
    <x v="0"/>
  </r>
  <r>
    <x v="32"/>
    <n v="2"/>
    <n v="4"/>
    <n v="75"/>
    <n v="2246.25"/>
    <x v="0"/>
    <x v="0"/>
    <x v="0"/>
  </r>
  <r>
    <x v="33"/>
    <n v="2"/>
    <n v="4"/>
    <n v="3"/>
    <n v="89.85"/>
    <x v="0"/>
    <x v="0"/>
    <x v="0"/>
  </r>
  <r>
    <x v="34"/>
    <n v="2"/>
    <n v="4"/>
    <n v="209"/>
    <n v="6259.55"/>
    <x v="0"/>
    <x v="0"/>
    <x v="0"/>
  </r>
  <r>
    <x v="35"/>
    <n v="4"/>
    <n v="4"/>
    <n v="4"/>
    <n v="95.8"/>
    <x v="1"/>
    <x v="1"/>
    <x v="0"/>
  </r>
  <r>
    <x v="36"/>
    <n v="4"/>
    <n v="1"/>
    <n v="280"/>
    <n v="6706"/>
    <x v="1"/>
    <x v="1"/>
    <x v="1"/>
  </r>
  <r>
    <x v="37"/>
    <n v="4"/>
    <n v="2"/>
    <n v="52"/>
    <n v="1245.3999999999999"/>
    <x v="1"/>
    <x v="1"/>
    <x v="1"/>
  </r>
  <r>
    <x v="38"/>
    <n v="4"/>
    <n v="3"/>
    <n v="101"/>
    <n v="2418.9499999999998"/>
    <x v="1"/>
    <x v="1"/>
    <x v="0"/>
  </r>
  <r>
    <x v="39"/>
    <n v="4"/>
    <n v="4"/>
    <n v="89"/>
    <n v="2131.5499999999997"/>
    <x v="1"/>
    <x v="1"/>
    <x v="0"/>
  </r>
  <r>
    <x v="40"/>
    <n v="2"/>
    <n v="1"/>
    <n v="1"/>
    <n v="29.95"/>
    <x v="0"/>
    <x v="0"/>
    <x v="1"/>
  </r>
  <r>
    <x v="41"/>
    <n v="2"/>
    <n v="4"/>
    <n v="4"/>
    <n v="119.8"/>
    <x v="0"/>
    <x v="0"/>
    <x v="0"/>
  </r>
  <r>
    <x v="42"/>
    <n v="2"/>
    <n v="4"/>
    <n v="6"/>
    <n v="179.7"/>
    <x v="0"/>
    <x v="0"/>
    <x v="0"/>
  </r>
  <r>
    <x v="43"/>
    <n v="2"/>
    <n v="2"/>
    <n v="159"/>
    <n v="4762.05"/>
    <x v="0"/>
    <x v="0"/>
    <x v="1"/>
  </r>
  <r>
    <x v="44"/>
    <n v="3"/>
    <n v="3"/>
    <n v="6"/>
    <n v="155.69999999999999"/>
    <x v="3"/>
    <x v="1"/>
    <x v="0"/>
  </r>
  <r>
    <x v="45"/>
    <n v="1"/>
    <n v="2"/>
    <n v="3"/>
    <n v="131.85000000000002"/>
    <x v="2"/>
    <x v="0"/>
    <x v="1"/>
  </r>
  <r>
    <x v="46"/>
    <n v="3"/>
    <n v="1"/>
    <n v="1"/>
    <n v="25.95"/>
    <x v="3"/>
    <x v="1"/>
    <x v="1"/>
  </r>
  <r>
    <x v="47"/>
    <n v="3"/>
    <n v="4"/>
    <n v="6"/>
    <n v="155.69999999999999"/>
    <x v="3"/>
    <x v="1"/>
    <x v="0"/>
  </r>
  <r>
    <x v="48"/>
    <n v="1"/>
    <n v="2"/>
    <n v="14"/>
    <n v="615.30000000000007"/>
    <x v="2"/>
    <x v="0"/>
    <x v="1"/>
  </r>
  <r>
    <x v="49"/>
    <n v="2"/>
    <n v="3"/>
    <n v="71"/>
    <n v="2126.4499999999998"/>
    <x v="0"/>
    <x v="0"/>
    <x v="0"/>
  </r>
  <r>
    <x v="50"/>
    <n v="3"/>
    <n v="2"/>
    <n v="101"/>
    <n v="2620.9499999999998"/>
    <x v="3"/>
    <x v="1"/>
    <x v="1"/>
  </r>
  <r>
    <x v="51"/>
    <n v="2"/>
    <n v="2"/>
    <n v="27"/>
    <n v="808.65"/>
    <x v="0"/>
    <x v="0"/>
    <x v="1"/>
  </r>
  <r>
    <x v="52"/>
    <n v="2"/>
    <n v="2"/>
    <n v="1"/>
    <n v="29.95"/>
    <x v="0"/>
    <x v="0"/>
    <x v="1"/>
  </r>
  <r>
    <x v="53"/>
    <n v="2"/>
    <n v="2"/>
    <n v="36"/>
    <n v="1078.2"/>
    <x v="0"/>
    <x v="0"/>
    <x v="1"/>
  </r>
  <r>
    <x v="21"/>
    <n v="2"/>
    <n v="4"/>
    <n v="31"/>
    <n v="928.44999999999993"/>
    <x v="0"/>
    <x v="0"/>
    <x v="0"/>
  </r>
  <r>
    <x v="54"/>
    <n v="2"/>
    <n v="1"/>
    <n v="196"/>
    <n v="5870.2"/>
    <x v="0"/>
    <x v="0"/>
    <x v="1"/>
  </r>
  <r>
    <x v="55"/>
    <n v="2"/>
    <n v="1"/>
    <n v="6"/>
    <n v="179.7"/>
    <x v="0"/>
    <x v="0"/>
    <x v="1"/>
  </r>
  <r>
    <x v="56"/>
    <n v="2"/>
    <n v="3"/>
    <n v="110"/>
    <n v="3294.5"/>
    <x v="0"/>
    <x v="0"/>
    <x v="0"/>
  </r>
  <r>
    <x v="57"/>
    <n v="1"/>
    <n v="1"/>
    <n v="26"/>
    <n v="1142.7"/>
    <x v="2"/>
    <x v="0"/>
    <x v="1"/>
  </r>
  <r>
    <x v="58"/>
    <n v="2"/>
    <n v="4"/>
    <n v="80"/>
    <n v="2396"/>
    <x v="0"/>
    <x v="0"/>
    <x v="0"/>
  </r>
  <r>
    <x v="59"/>
    <n v="2"/>
    <n v="2"/>
    <n v="70"/>
    <n v="2096.5"/>
    <x v="0"/>
    <x v="0"/>
    <x v="1"/>
  </r>
  <r>
    <x v="60"/>
    <n v="2"/>
    <n v="4"/>
    <n v="28"/>
    <n v="838.6"/>
    <x v="0"/>
    <x v="0"/>
    <x v="0"/>
  </r>
  <r>
    <x v="61"/>
    <n v="2"/>
    <n v="2"/>
    <n v="80"/>
    <n v="2396"/>
    <x v="0"/>
    <x v="0"/>
    <x v="1"/>
  </r>
  <r>
    <x v="62"/>
    <n v="1"/>
    <n v="4"/>
    <n v="6"/>
    <n v="263.70000000000005"/>
    <x v="2"/>
    <x v="0"/>
    <x v="0"/>
  </r>
  <r>
    <x v="63"/>
    <n v="3"/>
    <n v="4"/>
    <n v="201"/>
    <n v="5215.95"/>
    <x v="3"/>
    <x v="1"/>
    <x v="0"/>
  </r>
  <r>
    <x v="64"/>
    <n v="2"/>
    <n v="2"/>
    <n v="77"/>
    <n v="2306.15"/>
    <x v="0"/>
    <x v="0"/>
    <x v="1"/>
  </r>
  <r>
    <x v="65"/>
    <n v="4"/>
    <n v="2"/>
    <n v="62"/>
    <n v="1484.8999999999999"/>
    <x v="1"/>
    <x v="1"/>
    <x v="1"/>
  </r>
  <r>
    <x v="66"/>
    <n v="2"/>
    <n v="2"/>
    <n v="103"/>
    <n v="3084.85"/>
    <x v="0"/>
    <x v="0"/>
    <x v="1"/>
  </r>
  <r>
    <x v="2"/>
    <n v="2"/>
    <n v="1"/>
    <n v="6"/>
    <n v="179.7"/>
    <x v="0"/>
    <x v="0"/>
    <x v="1"/>
  </r>
  <r>
    <x v="67"/>
    <n v="2"/>
    <n v="2"/>
    <n v="237"/>
    <n v="7098.15"/>
    <x v="0"/>
    <x v="0"/>
    <x v="1"/>
  </r>
  <r>
    <x v="68"/>
    <n v="3"/>
    <n v="3"/>
    <n v="90"/>
    <n v="2335.5"/>
    <x v="3"/>
    <x v="1"/>
    <x v="0"/>
  </r>
  <r>
    <x v="69"/>
    <n v="3"/>
    <n v="2"/>
    <n v="2"/>
    <n v="51.9"/>
    <x v="3"/>
    <x v="1"/>
    <x v="1"/>
  </r>
  <r>
    <x v="50"/>
    <n v="4"/>
    <n v="4"/>
    <n v="6"/>
    <n v="143.69999999999999"/>
    <x v="1"/>
    <x v="1"/>
    <x v="0"/>
  </r>
  <r>
    <x v="70"/>
    <n v="4"/>
    <n v="2"/>
    <n v="61"/>
    <n v="1460.95"/>
    <x v="1"/>
    <x v="1"/>
    <x v="1"/>
  </r>
  <r>
    <x v="71"/>
    <n v="4"/>
    <n v="4"/>
    <n v="74"/>
    <n v="1772.3"/>
    <x v="1"/>
    <x v="1"/>
    <x v="0"/>
  </r>
  <r>
    <x v="72"/>
    <n v="1"/>
    <n v="4"/>
    <n v="116"/>
    <n v="5098.2000000000007"/>
    <x v="2"/>
    <x v="0"/>
    <x v="0"/>
  </r>
  <r>
    <x v="73"/>
    <n v="4"/>
    <n v="3"/>
    <n v="1"/>
    <n v="23.95"/>
    <x v="1"/>
    <x v="1"/>
    <x v="0"/>
  </r>
  <r>
    <x v="74"/>
    <n v="2"/>
    <n v="4"/>
    <n v="119"/>
    <n v="3564.0499999999997"/>
    <x v="0"/>
    <x v="0"/>
    <x v="0"/>
  </r>
  <r>
    <x v="75"/>
    <n v="2"/>
    <n v="2"/>
    <n v="279"/>
    <n v="8356.0499999999993"/>
    <x v="0"/>
    <x v="0"/>
    <x v="1"/>
  </r>
  <r>
    <x v="76"/>
    <n v="2"/>
    <n v="4"/>
    <n v="1"/>
    <n v="29.95"/>
    <x v="0"/>
    <x v="0"/>
    <x v="0"/>
  </r>
  <r>
    <x v="77"/>
    <n v="2"/>
    <n v="4"/>
    <n v="242"/>
    <n v="7247.9"/>
    <x v="0"/>
    <x v="0"/>
    <x v="0"/>
  </r>
  <r>
    <x v="78"/>
    <n v="3"/>
    <n v="1"/>
    <n v="3"/>
    <n v="77.849999999999994"/>
    <x v="3"/>
    <x v="1"/>
    <x v="1"/>
  </r>
  <r>
    <x v="79"/>
    <n v="1"/>
    <n v="4"/>
    <n v="3"/>
    <n v="131.85000000000002"/>
    <x v="2"/>
    <x v="0"/>
    <x v="0"/>
  </r>
  <r>
    <x v="75"/>
    <n v="2"/>
    <n v="1"/>
    <n v="5"/>
    <n v="149.75"/>
    <x v="0"/>
    <x v="0"/>
    <x v="1"/>
  </r>
  <r>
    <x v="80"/>
    <n v="1"/>
    <n v="2"/>
    <n v="3"/>
    <n v="131.85000000000002"/>
    <x v="2"/>
    <x v="0"/>
    <x v="1"/>
  </r>
  <r>
    <x v="81"/>
    <n v="3"/>
    <n v="2"/>
    <n v="54"/>
    <n v="1401.3"/>
    <x v="3"/>
    <x v="1"/>
    <x v="1"/>
  </r>
  <r>
    <x v="82"/>
    <n v="2"/>
    <n v="4"/>
    <n v="5"/>
    <n v="149.75"/>
    <x v="0"/>
    <x v="0"/>
    <x v="0"/>
  </r>
  <r>
    <x v="83"/>
    <n v="2"/>
    <n v="4"/>
    <n v="4"/>
    <n v="119.8"/>
    <x v="0"/>
    <x v="0"/>
    <x v="0"/>
  </r>
  <r>
    <x v="84"/>
    <n v="2"/>
    <n v="4"/>
    <n v="75"/>
    <n v="2246.25"/>
    <x v="0"/>
    <x v="0"/>
    <x v="0"/>
  </r>
  <r>
    <x v="85"/>
    <n v="1"/>
    <n v="2"/>
    <n v="134"/>
    <n v="5889.3"/>
    <x v="2"/>
    <x v="0"/>
    <x v="1"/>
  </r>
  <r>
    <x v="86"/>
    <n v="2"/>
    <n v="2"/>
    <n v="78"/>
    <n v="2336.1"/>
    <x v="0"/>
    <x v="0"/>
    <x v="1"/>
  </r>
  <r>
    <x v="87"/>
    <n v="2"/>
    <n v="4"/>
    <n v="1"/>
    <n v="29.95"/>
    <x v="0"/>
    <x v="0"/>
    <x v="0"/>
  </r>
  <r>
    <x v="88"/>
    <n v="4"/>
    <n v="2"/>
    <n v="146"/>
    <n v="3496.7"/>
    <x v="1"/>
    <x v="1"/>
    <x v="1"/>
  </r>
  <r>
    <x v="89"/>
    <n v="2"/>
    <n v="2"/>
    <n v="3"/>
    <n v="89.85"/>
    <x v="0"/>
    <x v="0"/>
    <x v="1"/>
  </r>
  <r>
    <x v="90"/>
    <n v="2"/>
    <n v="4"/>
    <n v="69"/>
    <n v="2066.5499999999997"/>
    <x v="0"/>
    <x v="0"/>
    <x v="0"/>
  </r>
  <r>
    <x v="91"/>
    <n v="1"/>
    <n v="2"/>
    <n v="4"/>
    <n v="175.8"/>
    <x v="2"/>
    <x v="0"/>
    <x v="1"/>
  </r>
  <r>
    <x v="92"/>
    <n v="2"/>
    <n v="4"/>
    <n v="72"/>
    <n v="2156.4"/>
    <x v="0"/>
    <x v="0"/>
    <x v="0"/>
  </r>
  <r>
    <x v="93"/>
    <n v="2"/>
    <n v="2"/>
    <n v="6"/>
    <n v="179.7"/>
    <x v="0"/>
    <x v="0"/>
    <x v="1"/>
  </r>
  <r>
    <x v="94"/>
    <n v="2"/>
    <n v="2"/>
    <n v="4"/>
    <n v="119.8"/>
    <x v="0"/>
    <x v="0"/>
    <x v="1"/>
  </r>
  <r>
    <x v="95"/>
    <n v="2"/>
    <n v="4"/>
    <n v="64"/>
    <n v="1916.8"/>
    <x v="0"/>
    <x v="0"/>
    <x v="0"/>
  </r>
  <r>
    <x v="96"/>
    <n v="2"/>
    <n v="4"/>
    <n v="101"/>
    <n v="3024.95"/>
    <x v="0"/>
    <x v="0"/>
    <x v="0"/>
  </r>
  <r>
    <x v="97"/>
    <n v="2"/>
    <n v="3"/>
    <n v="1"/>
    <n v="29.95"/>
    <x v="0"/>
    <x v="0"/>
    <x v="0"/>
  </r>
  <r>
    <x v="98"/>
    <n v="2"/>
    <n v="4"/>
    <n v="78"/>
    <n v="2336.1"/>
    <x v="0"/>
    <x v="0"/>
    <x v="0"/>
  </r>
  <r>
    <x v="99"/>
    <n v="2"/>
    <n v="4"/>
    <n v="1"/>
    <n v="29.95"/>
    <x v="0"/>
    <x v="0"/>
    <x v="0"/>
  </r>
  <r>
    <x v="100"/>
    <n v="2"/>
    <n v="4"/>
    <n v="6"/>
    <n v="179.7"/>
    <x v="0"/>
    <x v="0"/>
    <x v="0"/>
  </r>
  <r>
    <x v="101"/>
    <n v="2"/>
    <n v="2"/>
    <n v="101"/>
    <n v="3024.95"/>
    <x v="0"/>
    <x v="0"/>
    <x v="1"/>
  </r>
  <r>
    <x v="102"/>
    <n v="4"/>
    <n v="2"/>
    <n v="101"/>
    <n v="2418.9499999999998"/>
    <x v="1"/>
    <x v="1"/>
    <x v="1"/>
  </r>
  <r>
    <x v="103"/>
    <n v="4"/>
    <n v="4"/>
    <n v="6"/>
    <n v="143.69999999999999"/>
    <x v="1"/>
    <x v="1"/>
    <x v="0"/>
  </r>
  <r>
    <x v="104"/>
    <n v="2"/>
    <n v="2"/>
    <n v="6"/>
    <n v="179.7"/>
    <x v="0"/>
    <x v="0"/>
    <x v="1"/>
  </r>
  <r>
    <x v="105"/>
    <n v="2"/>
    <n v="2"/>
    <n v="1"/>
    <n v="29.95"/>
    <x v="0"/>
    <x v="0"/>
    <x v="1"/>
  </r>
  <r>
    <x v="106"/>
    <n v="2"/>
    <n v="2"/>
    <n v="284"/>
    <n v="8505.7999999999993"/>
    <x v="0"/>
    <x v="0"/>
    <x v="1"/>
  </r>
  <r>
    <x v="74"/>
    <n v="2"/>
    <n v="4"/>
    <n v="6"/>
    <n v="179.7"/>
    <x v="0"/>
    <x v="0"/>
    <x v="0"/>
  </r>
  <r>
    <x v="107"/>
    <n v="2"/>
    <n v="4"/>
    <n v="4"/>
    <n v="119.8"/>
    <x v="0"/>
    <x v="0"/>
    <x v="0"/>
  </r>
  <r>
    <x v="108"/>
    <n v="2"/>
    <n v="2"/>
    <n v="176"/>
    <n v="5271.2"/>
    <x v="0"/>
    <x v="0"/>
    <x v="1"/>
  </r>
  <r>
    <x v="109"/>
    <n v="4"/>
    <n v="2"/>
    <n v="84"/>
    <n v="2011.8"/>
    <x v="1"/>
    <x v="1"/>
    <x v="1"/>
  </r>
  <r>
    <x v="110"/>
    <n v="1"/>
    <n v="4"/>
    <n v="103"/>
    <n v="4526.8500000000004"/>
    <x v="2"/>
    <x v="0"/>
    <x v="0"/>
  </r>
  <r>
    <x v="111"/>
    <n v="1"/>
    <n v="2"/>
    <n v="247"/>
    <n v="10855.650000000001"/>
    <x v="2"/>
    <x v="0"/>
    <x v="1"/>
  </r>
  <r>
    <x v="112"/>
    <n v="2"/>
    <n v="2"/>
    <n v="76"/>
    <n v="2276.1999999999998"/>
    <x v="0"/>
    <x v="0"/>
    <x v="1"/>
  </r>
  <r>
    <x v="113"/>
    <n v="4"/>
    <n v="4"/>
    <n v="131"/>
    <n v="3137.45"/>
    <x v="1"/>
    <x v="1"/>
    <x v="0"/>
  </r>
  <r>
    <x v="114"/>
    <n v="2"/>
    <n v="4"/>
    <n v="118"/>
    <n v="3534.1"/>
    <x v="0"/>
    <x v="0"/>
    <x v="0"/>
  </r>
  <r>
    <x v="115"/>
    <n v="2"/>
    <n v="1"/>
    <n v="4"/>
    <n v="119.8"/>
    <x v="0"/>
    <x v="0"/>
    <x v="1"/>
  </r>
  <r>
    <x v="116"/>
    <n v="2"/>
    <n v="4"/>
    <n v="69"/>
    <n v="2066.5499999999997"/>
    <x v="0"/>
    <x v="0"/>
    <x v="0"/>
  </r>
  <r>
    <x v="117"/>
    <n v="4"/>
    <n v="4"/>
    <n v="5"/>
    <n v="119.75"/>
    <x v="1"/>
    <x v="1"/>
    <x v="0"/>
  </r>
  <r>
    <x v="118"/>
    <n v="2"/>
    <n v="4"/>
    <n v="247"/>
    <n v="7397.65"/>
    <x v="0"/>
    <x v="0"/>
    <x v="0"/>
  </r>
  <r>
    <x v="119"/>
    <n v="2"/>
    <n v="2"/>
    <n v="71"/>
    <n v="2126.4499999999998"/>
    <x v="0"/>
    <x v="0"/>
    <x v="1"/>
  </r>
  <r>
    <x v="120"/>
    <n v="2"/>
    <n v="1"/>
    <n v="96"/>
    <n v="2875.2"/>
    <x v="0"/>
    <x v="0"/>
    <x v="1"/>
  </r>
  <r>
    <x v="121"/>
    <n v="4"/>
    <n v="4"/>
    <n v="76"/>
    <n v="1820.2"/>
    <x v="1"/>
    <x v="1"/>
    <x v="0"/>
  </r>
  <r>
    <x v="122"/>
    <n v="4"/>
    <n v="4"/>
    <n v="81"/>
    <n v="1939.95"/>
    <x v="1"/>
    <x v="1"/>
    <x v="0"/>
  </r>
  <r>
    <x v="123"/>
    <n v="2"/>
    <n v="2"/>
    <n v="106"/>
    <n v="3174.7"/>
    <x v="0"/>
    <x v="0"/>
    <x v="1"/>
  </r>
  <r>
    <x v="124"/>
    <n v="3"/>
    <n v="3"/>
    <n v="246"/>
    <n v="6383.7"/>
    <x v="3"/>
    <x v="1"/>
    <x v="0"/>
  </r>
  <r>
    <x v="125"/>
    <n v="2"/>
    <n v="2"/>
    <n v="138"/>
    <n v="4133.0999999999995"/>
    <x v="0"/>
    <x v="0"/>
    <x v="1"/>
  </r>
  <r>
    <x v="126"/>
    <n v="3"/>
    <n v="2"/>
    <n v="106"/>
    <n v="2750.7"/>
    <x v="3"/>
    <x v="1"/>
    <x v="1"/>
  </r>
  <r>
    <x v="127"/>
    <n v="2"/>
    <n v="4"/>
    <n v="97"/>
    <n v="2905.15"/>
    <x v="0"/>
    <x v="0"/>
    <x v="0"/>
  </r>
  <r>
    <x v="2"/>
    <n v="3"/>
    <n v="4"/>
    <n v="210"/>
    <n v="5449.5"/>
    <x v="3"/>
    <x v="1"/>
    <x v="0"/>
  </r>
  <r>
    <x v="128"/>
    <n v="3"/>
    <n v="4"/>
    <n v="101"/>
    <n v="2620.9499999999998"/>
    <x v="3"/>
    <x v="1"/>
    <x v="0"/>
  </r>
  <r>
    <x v="115"/>
    <n v="1"/>
    <n v="4"/>
    <n v="70"/>
    <n v="3076.5"/>
    <x v="2"/>
    <x v="0"/>
    <x v="0"/>
  </r>
  <r>
    <x v="129"/>
    <n v="4"/>
    <n v="2"/>
    <n v="264"/>
    <n v="6322.8"/>
    <x v="1"/>
    <x v="1"/>
    <x v="1"/>
  </r>
  <r>
    <x v="130"/>
    <n v="2"/>
    <n v="3"/>
    <n v="107"/>
    <n v="3204.65"/>
    <x v="0"/>
    <x v="0"/>
    <x v="0"/>
  </r>
  <r>
    <x v="131"/>
    <n v="3"/>
    <n v="4"/>
    <n v="71"/>
    <n v="1842.45"/>
    <x v="3"/>
    <x v="1"/>
    <x v="0"/>
  </r>
  <r>
    <x v="132"/>
    <n v="2"/>
    <n v="2"/>
    <n v="275"/>
    <n v="8236.25"/>
    <x v="0"/>
    <x v="0"/>
    <x v="1"/>
  </r>
  <r>
    <x v="133"/>
    <n v="1"/>
    <n v="4"/>
    <n v="83"/>
    <n v="3647.8500000000004"/>
    <x v="2"/>
    <x v="0"/>
    <x v="0"/>
  </r>
  <r>
    <x v="134"/>
    <n v="2"/>
    <n v="1"/>
    <n v="63"/>
    <n v="1886.85"/>
    <x v="0"/>
    <x v="0"/>
    <x v="1"/>
  </r>
  <r>
    <x v="135"/>
    <n v="1"/>
    <n v="2"/>
    <n v="3"/>
    <n v="131.85000000000002"/>
    <x v="2"/>
    <x v="0"/>
    <x v="1"/>
  </r>
  <r>
    <x v="136"/>
    <n v="4"/>
    <n v="4"/>
    <n v="93"/>
    <n v="2227.35"/>
    <x v="1"/>
    <x v="1"/>
    <x v="0"/>
  </r>
  <r>
    <x v="33"/>
    <n v="2"/>
    <n v="4"/>
    <n v="289"/>
    <n v="8655.5499999999993"/>
    <x v="0"/>
    <x v="0"/>
    <x v="0"/>
  </r>
  <r>
    <x v="137"/>
    <n v="1"/>
    <n v="4"/>
    <n v="4"/>
    <n v="175.8"/>
    <x v="2"/>
    <x v="0"/>
    <x v="0"/>
  </r>
  <r>
    <x v="138"/>
    <n v="2"/>
    <n v="2"/>
    <n v="78"/>
    <n v="2336.1"/>
    <x v="0"/>
    <x v="0"/>
    <x v="1"/>
  </r>
  <r>
    <x v="139"/>
    <n v="4"/>
    <n v="4"/>
    <n v="155"/>
    <n v="3712.25"/>
    <x v="1"/>
    <x v="1"/>
    <x v="0"/>
  </r>
  <r>
    <x v="118"/>
    <n v="2"/>
    <n v="4"/>
    <n v="247"/>
    <n v="7397.65"/>
    <x v="0"/>
    <x v="0"/>
    <x v="0"/>
  </r>
  <r>
    <x v="140"/>
    <n v="2"/>
    <n v="4"/>
    <n v="89"/>
    <n v="2665.5499999999997"/>
    <x v="0"/>
    <x v="0"/>
    <x v="0"/>
  </r>
  <r>
    <x v="48"/>
    <n v="2"/>
    <n v="4"/>
    <n v="88"/>
    <n v="2635.6"/>
    <x v="0"/>
    <x v="0"/>
    <x v="0"/>
  </r>
  <r>
    <x v="141"/>
    <n v="3"/>
    <n v="4"/>
    <n v="69"/>
    <n v="1790.55"/>
    <x v="3"/>
    <x v="1"/>
    <x v="0"/>
  </r>
  <r>
    <x v="142"/>
    <n v="4"/>
    <n v="2"/>
    <n v="230"/>
    <n v="5508.5"/>
    <x v="1"/>
    <x v="1"/>
    <x v="1"/>
  </r>
  <r>
    <x v="143"/>
    <n v="4"/>
    <n v="2"/>
    <n v="3"/>
    <n v="71.849999999999994"/>
    <x v="1"/>
    <x v="1"/>
    <x v="1"/>
  </r>
  <r>
    <x v="144"/>
    <n v="1"/>
    <n v="4"/>
    <n v="4"/>
    <n v="175.8"/>
    <x v="2"/>
    <x v="0"/>
    <x v="0"/>
  </r>
  <r>
    <x v="145"/>
    <n v="2"/>
    <n v="4"/>
    <n v="4"/>
    <n v="119.8"/>
    <x v="0"/>
    <x v="0"/>
    <x v="0"/>
  </r>
  <r>
    <x v="146"/>
    <n v="2"/>
    <n v="2"/>
    <n v="283"/>
    <n v="8475.85"/>
    <x v="0"/>
    <x v="0"/>
    <x v="1"/>
  </r>
  <r>
    <x v="147"/>
    <n v="2"/>
    <n v="4"/>
    <n v="3"/>
    <n v="89.85"/>
    <x v="0"/>
    <x v="0"/>
    <x v="0"/>
  </r>
  <r>
    <x v="148"/>
    <n v="2"/>
    <n v="4"/>
    <n v="91"/>
    <n v="2725.45"/>
    <x v="0"/>
    <x v="0"/>
    <x v="0"/>
  </r>
  <r>
    <x v="149"/>
    <n v="2"/>
    <n v="2"/>
    <n v="190"/>
    <n v="5690.5"/>
    <x v="0"/>
    <x v="0"/>
    <x v="1"/>
  </r>
  <r>
    <x v="150"/>
    <n v="1"/>
    <n v="2"/>
    <n v="101"/>
    <n v="4438.9500000000007"/>
    <x v="2"/>
    <x v="0"/>
    <x v="1"/>
  </r>
  <r>
    <x v="151"/>
    <n v="4"/>
    <n v="2"/>
    <n v="74"/>
    <n v="1772.3"/>
    <x v="1"/>
    <x v="1"/>
    <x v="1"/>
  </r>
  <r>
    <x v="23"/>
    <n v="2"/>
    <n v="4"/>
    <n v="84"/>
    <n v="2515.7999999999997"/>
    <x v="0"/>
    <x v="0"/>
    <x v="0"/>
  </r>
  <r>
    <x v="152"/>
    <n v="2"/>
    <n v="2"/>
    <n v="5"/>
    <n v="149.75"/>
    <x v="0"/>
    <x v="0"/>
    <x v="1"/>
  </r>
  <r>
    <x v="153"/>
    <n v="2"/>
    <n v="4"/>
    <n v="3"/>
    <n v="89.85"/>
    <x v="0"/>
    <x v="0"/>
    <x v="0"/>
  </r>
  <r>
    <x v="154"/>
    <n v="2"/>
    <n v="2"/>
    <n v="176"/>
    <n v="5271.2"/>
    <x v="0"/>
    <x v="0"/>
    <x v="1"/>
  </r>
  <r>
    <x v="155"/>
    <n v="2"/>
    <n v="2"/>
    <n v="71"/>
    <n v="2126.4499999999998"/>
    <x v="0"/>
    <x v="0"/>
    <x v="1"/>
  </r>
  <r>
    <x v="156"/>
    <n v="2"/>
    <n v="2"/>
    <n v="2"/>
    <n v="59.9"/>
    <x v="0"/>
    <x v="0"/>
    <x v="1"/>
  </r>
  <r>
    <x v="157"/>
    <n v="1"/>
    <n v="1"/>
    <n v="4"/>
    <n v="175.8"/>
    <x v="2"/>
    <x v="0"/>
    <x v="1"/>
  </r>
  <r>
    <x v="2"/>
    <n v="2"/>
    <n v="1"/>
    <n v="89"/>
    <n v="2665.5499999999997"/>
    <x v="0"/>
    <x v="0"/>
    <x v="1"/>
  </r>
  <r>
    <x v="158"/>
    <n v="3"/>
    <n v="3"/>
    <n v="150"/>
    <n v="3892.5"/>
    <x v="3"/>
    <x v="1"/>
    <x v="0"/>
  </r>
  <r>
    <x v="126"/>
    <n v="3"/>
    <n v="2"/>
    <n v="2"/>
    <n v="51.9"/>
    <x v="3"/>
    <x v="1"/>
    <x v="1"/>
  </r>
  <r>
    <x v="159"/>
    <n v="1"/>
    <n v="2"/>
    <n v="277"/>
    <n v="12174.150000000001"/>
    <x v="2"/>
    <x v="0"/>
    <x v="1"/>
  </r>
  <r>
    <x v="143"/>
    <n v="2"/>
    <n v="4"/>
    <n v="194"/>
    <n v="5810.3"/>
    <x v="0"/>
    <x v="0"/>
    <x v="0"/>
  </r>
  <r>
    <x v="160"/>
    <n v="2"/>
    <n v="2"/>
    <n v="112"/>
    <n v="3354.4"/>
    <x v="0"/>
    <x v="0"/>
    <x v="1"/>
  </r>
  <r>
    <x v="161"/>
    <n v="2"/>
    <n v="4"/>
    <n v="223"/>
    <n v="6678.8499999999995"/>
    <x v="0"/>
    <x v="0"/>
    <x v="0"/>
  </r>
  <r>
    <x v="162"/>
    <n v="4"/>
    <n v="3"/>
    <n v="28"/>
    <n v="670.6"/>
    <x v="1"/>
    <x v="1"/>
    <x v="0"/>
  </r>
  <r>
    <x v="163"/>
    <n v="2"/>
    <n v="4"/>
    <n v="89"/>
    <n v="2665.5499999999997"/>
    <x v="0"/>
    <x v="0"/>
    <x v="0"/>
  </r>
  <r>
    <x v="164"/>
    <n v="2"/>
    <n v="1"/>
    <n v="95"/>
    <n v="2845.25"/>
    <x v="0"/>
    <x v="0"/>
    <x v="1"/>
  </r>
  <r>
    <x v="165"/>
    <n v="2"/>
    <n v="2"/>
    <n v="141"/>
    <n v="4222.95"/>
    <x v="0"/>
    <x v="0"/>
    <x v="1"/>
  </r>
  <r>
    <x v="166"/>
    <n v="2"/>
    <n v="4"/>
    <n v="73"/>
    <n v="2186.35"/>
    <x v="0"/>
    <x v="0"/>
    <x v="0"/>
  </r>
  <r>
    <x v="167"/>
    <n v="2"/>
    <n v="4"/>
    <n v="5"/>
    <n v="149.75"/>
    <x v="0"/>
    <x v="0"/>
    <x v="0"/>
  </r>
  <r>
    <x v="163"/>
    <n v="1"/>
    <n v="2"/>
    <n v="83"/>
    <n v="3647.8500000000004"/>
    <x v="2"/>
    <x v="0"/>
    <x v="1"/>
  </r>
  <r>
    <x v="168"/>
    <n v="2"/>
    <n v="4"/>
    <n v="223"/>
    <n v="6678.8499999999995"/>
    <x v="0"/>
    <x v="0"/>
    <x v="0"/>
  </r>
  <r>
    <x v="169"/>
    <n v="2"/>
    <n v="4"/>
    <n v="87"/>
    <n v="2605.65"/>
    <x v="0"/>
    <x v="0"/>
    <x v="0"/>
  </r>
  <r>
    <x v="170"/>
    <n v="2"/>
    <n v="1"/>
    <n v="4"/>
    <n v="119.8"/>
    <x v="0"/>
    <x v="0"/>
    <x v="1"/>
  </r>
  <r>
    <x v="171"/>
    <n v="2"/>
    <n v="4"/>
    <n v="286"/>
    <n v="8565.6999999999989"/>
    <x v="0"/>
    <x v="0"/>
    <x v="0"/>
  </r>
  <r>
    <x v="172"/>
    <n v="1"/>
    <n v="2"/>
    <n v="86"/>
    <n v="3779.7000000000003"/>
    <x v="2"/>
    <x v="0"/>
    <x v="1"/>
  </r>
  <r>
    <x v="173"/>
    <n v="2"/>
    <n v="4"/>
    <n v="6"/>
    <n v="179.7"/>
    <x v="0"/>
    <x v="0"/>
    <x v="0"/>
  </r>
  <r>
    <x v="174"/>
    <n v="2"/>
    <n v="2"/>
    <n v="5"/>
    <n v="149.75"/>
    <x v="0"/>
    <x v="0"/>
    <x v="1"/>
  </r>
  <r>
    <x v="175"/>
    <n v="2"/>
    <n v="4"/>
    <n v="92"/>
    <n v="2755.4"/>
    <x v="0"/>
    <x v="0"/>
    <x v="0"/>
  </r>
  <r>
    <x v="176"/>
    <n v="2"/>
    <n v="2"/>
    <n v="4"/>
    <n v="119.8"/>
    <x v="0"/>
    <x v="0"/>
    <x v="1"/>
  </r>
  <r>
    <x v="177"/>
    <n v="2"/>
    <n v="2"/>
    <n v="6"/>
    <n v="179.7"/>
    <x v="0"/>
    <x v="0"/>
    <x v="1"/>
  </r>
  <r>
    <x v="178"/>
    <n v="3"/>
    <n v="4"/>
    <n v="4"/>
    <n v="103.8"/>
    <x v="3"/>
    <x v="1"/>
    <x v="0"/>
  </r>
  <r>
    <x v="179"/>
    <n v="1"/>
    <n v="1"/>
    <n v="185"/>
    <n v="8130.7500000000009"/>
    <x v="2"/>
    <x v="0"/>
    <x v="1"/>
  </r>
  <r>
    <x v="180"/>
    <n v="3"/>
    <n v="1"/>
    <n v="61"/>
    <n v="1582.95"/>
    <x v="3"/>
    <x v="1"/>
    <x v="1"/>
  </r>
  <r>
    <x v="181"/>
    <n v="3"/>
    <n v="2"/>
    <n v="98"/>
    <n v="2543.1"/>
    <x v="3"/>
    <x v="1"/>
    <x v="1"/>
  </r>
  <r>
    <x v="182"/>
    <n v="2"/>
    <n v="2"/>
    <n v="56"/>
    <n v="1677.2"/>
    <x v="0"/>
    <x v="0"/>
    <x v="1"/>
  </r>
  <r>
    <x v="183"/>
    <n v="1"/>
    <n v="4"/>
    <n v="108"/>
    <n v="4746.6000000000004"/>
    <x v="2"/>
    <x v="0"/>
    <x v="0"/>
  </r>
  <r>
    <x v="184"/>
    <n v="1"/>
    <n v="1"/>
    <n v="6"/>
    <n v="263.70000000000005"/>
    <x v="2"/>
    <x v="0"/>
    <x v="1"/>
  </r>
  <r>
    <x v="185"/>
    <n v="2"/>
    <n v="2"/>
    <n v="5"/>
    <n v="149.75"/>
    <x v="0"/>
    <x v="0"/>
    <x v="1"/>
  </r>
  <r>
    <x v="144"/>
    <n v="2"/>
    <n v="1"/>
    <n v="148"/>
    <n v="4432.5999999999995"/>
    <x v="0"/>
    <x v="0"/>
    <x v="1"/>
  </r>
  <r>
    <x v="186"/>
    <n v="2"/>
    <n v="2"/>
    <n v="251"/>
    <n v="7517.45"/>
    <x v="0"/>
    <x v="0"/>
    <x v="1"/>
  </r>
  <r>
    <x v="187"/>
    <n v="2"/>
    <n v="2"/>
    <n v="82"/>
    <n v="2455.9"/>
    <x v="0"/>
    <x v="0"/>
    <x v="1"/>
  </r>
  <r>
    <x v="188"/>
    <n v="2"/>
    <n v="4"/>
    <n v="100"/>
    <n v="2995"/>
    <x v="0"/>
    <x v="0"/>
    <x v="0"/>
  </r>
  <r>
    <x v="189"/>
    <n v="2"/>
    <n v="2"/>
    <n v="244"/>
    <n v="7307.8"/>
    <x v="0"/>
    <x v="0"/>
    <x v="1"/>
  </r>
  <r>
    <x v="190"/>
    <n v="2"/>
    <n v="4"/>
    <n v="3"/>
    <n v="89.85"/>
    <x v="0"/>
    <x v="0"/>
    <x v="0"/>
  </r>
  <r>
    <x v="191"/>
    <n v="2"/>
    <n v="4"/>
    <n v="1"/>
    <n v="29.95"/>
    <x v="0"/>
    <x v="0"/>
    <x v="0"/>
  </r>
  <r>
    <x v="38"/>
    <n v="2"/>
    <n v="4"/>
    <n v="2"/>
    <n v="59.9"/>
    <x v="0"/>
    <x v="0"/>
    <x v="0"/>
  </r>
  <r>
    <x v="192"/>
    <n v="3"/>
    <n v="4"/>
    <n v="209"/>
    <n v="5423.55"/>
    <x v="3"/>
    <x v="1"/>
    <x v="0"/>
  </r>
  <r>
    <x v="193"/>
    <n v="2"/>
    <n v="2"/>
    <n v="100"/>
    <n v="2995"/>
    <x v="0"/>
    <x v="0"/>
    <x v="1"/>
  </r>
  <r>
    <x v="194"/>
    <n v="2"/>
    <n v="3"/>
    <n v="2"/>
    <n v="59.9"/>
    <x v="0"/>
    <x v="0"/>
    <x v="0"/>
  </r>
  <r>
    <x v="195"/>
    <n v="1"/>
    <n v="1"/>
    <n v="83"/>
    <n v="3647.8500000000004"/>
    <x v="2"/>
    <x v="0"/>
    <x v="1"/>
  </r>
  <r>
    <x v="196"/>
    <n v="2"/>
    <n v="2"/>
    <n v="210"/>
    <n v="6289.5"/>
    <x v="0"/>
    <x v="0"/>
    <x v="1"/>
  </r>
  <r>
    <x v="197"/>
    <n v="2"/>
    <n v="2"/>
    <n v="5"/>
    <n v="149.75"/>
    <x v="0"/>
    <x v="0"/>
    <x v="1"/>
  </r>
  <r>
    <x v="198"/>
    <n v="3"/>
    <n v="3"/>
    <n v="91"/>
    <n v="2361.4499999999998"/>
    <x v="3"/>
    <x v="1"/>
    <x v="0"/>
  </r>
  <r>
    <x v="199"/>
    <n v="3"/>
    <n v="4"/>
    <n v="2"/>
    <n v="51.9"/>
    <x v="3"/>
    <x v="1"/>
    <x v="0"/>
  </r>
  <r>
    <x v="200"/>
    <n v="2"/>
    <n v="2"/>
    <n v="56"/>
    <n v="1677.2"/>
    <x v="0"/>
    <x v="0"/>
    <x v="1"/>
  </r>
  <r>
    <x v="201"/>
    <n v="2"/>
    <n v="2"/>
    <n v="4"/>
    <n v="119.8"/>
    <x v="0"/>
    <x v="0"/>
    <x v="1"/>
  </r>
  <r>
    <x v="202"/>
    <n v="2"/>
    <n v="2"/>
    <n v="2"/>
    <n v="59.9"/>
    <x v="0"/>
    <x v="0"/>
    <x v="1"/>
  </r>
  <r>
    <x v="203"/>
    <n v="3"/>
    <n v="2"/>
    <n v="18"/>
    <n v="467.09999999999997"/>
    <x v="3"/>
    <x v="1"/>
    <x v="1"/>
  </r>
  <r>
    <x v="194"/>
    <n v="2"/>
    <n v="4"/>
    <n v="266"/>
    <n v="7966.7"/>
    <x v="0"/>
    <x v="0"/>
    <x v="0"/>
  </r>
  <r>
    <x v="103"/>
    <n v="2"/>
    <n v="4"/>
    <n v="78"/>
    <n v="2336.1"/>
    <x v="0"/>
    <x v="0"/>
    <x v="0"/>
  </r>
  <r>
    <x v="204"/>
    <n v="2"/>
    <n v="2"/>
    <n v="100"/>
    <n v="2995"/>
    <x v="0"/>
    <x v="0"/>
    <x v="1"/>
  </r>
  <r>
    <x v="67"/>
    <n v="3"/>
    <n v="2"/>
    <n v="2"/>
    <n v="51.9"/>
    <x v="3"/>
    <x v="1"/>
    <x v="1"/>
  </r>
  <r>
    <x v="205"/>
    <n v="1"/>
    <n v="2"/>
    <n v="101"/>
    <n v="4438.9500000000007"/>
    <x v="2"/>
    <x v="0"/>
    <x v="1"/>
  </r>
  <r>
    <x v="60"/>
    <n v="2"/>
    <n v="4"/>
    <n v="115"/>
    <n v="3444.25"/>
    <x v="0"/>
    <x v="0"/>
    <x v="0"/>
  </r>
  <r>
    <x v="206"/>
    <n v="4"/>
    <n v="2"/>
    <n v="292"/>
    <n v="6993.4"/>
    <x v="1"/>
    <x v="1"/>
    <x v="1"/>
  </r>
  <r>
    <x v="207"/>
    <n v="4"/>
    <n v="2"/>
    <n v="31"/>
    <n v="742.44999999999993"/>
    <x v="1"/>
    <x v="1"/>
    <x v="1"/>
  </r>
  <r>
    <x v="208"/>
    <n v="2"/>
    <n v="3"/>
    <n v="73"/>
    <n v="2186.35"/>
    <x v="0"/>
    <x v="0"/>
    <x v="0"/>
  </r>
  <r>
    <x v="20"/>
    <n v="3"/>
    <n v="4"/>
    <n v="1"/>
    <n v="25.95"/>
    <x v="3"/>
    <x v="1"/>
    <x v="0"/>
  </r>
  <r>
    <x v="205"/>
    <n v="2"/>
    <n v="2"/>
    <n v="89"/>
    <n v="2665.5499999999997"/>
    <x v="0"/>
    <x v="0"/>
    <x v="1"/>
  </r>
  <r>
    <x v="209"/>
    <n v="2"/>
    <n v="2"/>
    <n v="209"/>
    <n v="6259.55"/>
    <x v="0"/>
    <x v="0"/>
    <x v="1"/>
  </r>
  <r>
    <x v="210"/>
    <n v="2"/>
    <n v="2"/>
    <n v="90"/>
    <n v="2695.5"/>
    <x v="0"/>
    <x v="0"/>
    <x v="1"/>
  </r>
  <r>
    <x v="211"/>
    <n v="2"/>
    <n v="2"/>
    <n v="75"/>
    <n v="2246.25"/>
    <x v="0"/>
    <x v="0"/>
    <x v="1"/>
  </r>
  <r>
    <x v="212"/>
    <n v="2"/>
    <n v="4"/>
    <n v="2"/>
    <n v="59.9"/>
    <x v="0"/>
    <x v="0"/>
    <x v="0"/>
  </r>
  <r>
    <x v="119"/>
    <n v="1"/>
    <n v="2"/>
    <n v="200"/>
    <n v="8790"/>
    <x v="2"/>
    <x v="0"/>
    <x v="1"/>
  </r>
  <r>
    <x v="168"/>
    <n v="4"/>
    <n v="4"/>
    <n v="18"/>
    <n v="431.09999999999997"/>
    <x v="1"/>
    <x v="1"/>
    <x v="0"/>
  </r>
  <r>
    <x v="213"/>
    <n v="2"/>
    <n v="3"/>
    <n v="63"/>
    <n v="1886.85"/>
    <x v="0"/>
    <x v="0"/>
    <x v="0"/>
  </r>
  <r>
    <x v="214"/>
    <n v="4"/>
    <n v="1"/>
    <n v="6"/>
    <n v="143.69999999999999"/>
    <x v="1"/>
    <x v="1"/>
    <x v="1"/>
  </r>
  <r>
    <x v="215"/>
    <n v="3"/>
    <n v="2"/>
    <n v="89"/>
    <n v="2309.5499999999997"/>
    <x v="3"/>
    <x v="1"/>
    <x v="1"/>
  </r>
  <r>
    <x v="216"/>
    <n v="2"/>
    <n v="2"/>
    <n v="280"/>
    <n v="8386"/>
    <x v="0"/>
    <x v="0"/>
    <x v="1"/>
  </r>
  <r>
    <x v="217"/>
    <n v="2"/>
    <n v="2"/>
    <n v="264"/>
    <n v="7906.8"/>
    <x v="0"/>
    <x v="0"/>
    <x v="1"/>
  </r>
  <r>
    <x v="218"/>
    <n v="2"/>
    <n v="4"/>
    <n v="4"/>
    <n v="119.8"/>
    <x v="0"/>
    <x v="0"/>
    <x v="0"/>
  </r>
  <r>
    <x v="219"/>
    <n v="2"/>
    <n v="2"/>
    <n v="3"/>
    <n v="89.85"/>
    <x v="0"/>
    <x v="0"/>
    <x v="1"/>
  </r>
  <r>
    <x v="131"/>
    <n v="2"/>
    <n v="4"/>
    <n v="4"/>
    <n v="119.8"/>
    <x v="0"/>
    <x v="0"/>
    <x v="0"/>
  </r>
  <r>
    <x v="53"/>
    <n v="2"/>
    <n v="2"/>
    <n v="1"/>
    <n v="29.95"/>
    <x v="0"/>
    <x v="0"/>
    <x v="1"/>
  </r>
  <r>
    <x v="220"/>
    <n v="1"/>
    <n v="4"/>
    <n v="1"/>
    <n v="43.95"/>
    <x v="2"/>
    <x v="0"/>
    <x v="0"/>
  </r>
  <r>
    <x v="221"/>
    <n v="1"/>
    <n v="4"/>
    <n v="5"/>
    <n v="219.75"/>
    <x v="2"/>
    <x v="0"/>
    <x v="0"/>
  </r>
  <r>
    <x v="222"/>
    <n v="3"/>
    <n v="4"/>
    <n v="224"/>
    <n v="5812.8"/>
    <x v="3"/>
    <x v="1"/>
    <x v="0"/>
  </r>
  <r>
    <x v="223"/>
    <n v="2"/>
    <n v="2"/>
    <n v="5"/>
    <n v="149.75"/>
    <x v="0"/>
    <x v="0"/>
    <x v="1"/>
  </r>
  <r>
    <x v="224"/>
    <n v="3"/>
    <n v="3"/>
    <n v="4"/>
    <n v="103.8"/>
    <x v="3"/>
    <x v="1"/>
    <x v="0"/>
  </r>
  <r>
    <x v="225"/>
    <n v="3"/>
    <n v="4"/>
    <n v="4"/>
    <n v="103.8"/>
    <x v="3"/>
    <x v="1"/>
    <x v="0"/>
  </r>
  <r>
    <x v="226"/>
    <n v="2"/>
    <n v="2"/>
    <n v="168"/>
    <n v="5031.5999999999995"/>
    <x v="0"/>
    <x v="0"/>
    <x v="1"/>
  </r>
  <r>
    <x v="15"/>
    <n v="2"/>
    <n v="4"/>
    <n v="64"/>
    <n v="1916.8"/>
    <x v="0"/>
    <x v="0"/>
    <x v="0"/>
  </r>
  <r>
    <x v="227"/>
    <n v="2"/>
    <n v="2"/>
    <n v="3"/>
    <n v="89.85"/>
    <x v="0"/>
    <x v="0"/>
    <x v="1"/>
  </r>
  <r>
    <x v="228"/>
    <n v="3"/>
    <n v="3"/>
    <n v="79"/>
    <n v="2050.0499999999997"/>
    <x v="3"/>
    <x v="1"/>
    <x v="0"/>
  </r>
  <r>
    <x v="229"/>
    <n v="2"/>
    <n v="2"/>
    <n v="4"/>
    <n v="119.8"/>
    <x v="0"/>
    <x v="0"/>
    <x v="1"/>
  </r>
  <r>
    <x v="230"/>
    <n v="4"/>
    <n v="3"/>
    <n v="147"/>
    <n v="3520.65"/>
    <x v="1"/>
    <x v="1"/>
    <x v="0"/>
  </r>
  <r>
    <x v="42"/>
    <n v="2"/>
    <n v="3"/>
    <n v="107"/>
    <n v="3204.65"/>
    <x v="0"/>
    <x v="0"/>
    <x v="0"/>
  </r>
  <r>
    <x v="231"/>
    <n v="1"/>
    <n v="3"/>
    <n v="99"/>
    <n v="4351.05"/>
    <x v="2"/>
    <x v="0"/>
    <x v="0"/>
  </r>
  <r>
    <x v="232"/>
    <n v="1"/>
    <n v="2"/>
    <n v="3"/>
    <n v="131.85000000000002"/>
    <x v="2"/>
    <x v="0"/>
    <x v="1"/>
  </r>
  <r>
    <x v="200"/>
    <n v="2"/>
    <n v="2"/>
    <n v="109"/>
    <n v="3264.5499999999997"/>
    <x v="0"/>
    <x v="0"/>
    <x v="1"/>
  </r>
  <r>
    <x v="233"/>
    <n v="1"/>
    <n v="2"/>
    <n v="97"/>
    <n v="4263.1500000000005"/>
    <x v="2"/>
    <x v="0"/>
    <x v="1"/>
  </r>
  <r>
    <x v="234"/>
    <n v="2"/>
    <n v="4"/>
    <n v="100"/>
    <n v="2995"/>
    <x v="0"/>
    <x v="0"/>
    <x v="0"/>
  </r>
  <r>
    <x v="204"/>
    <n v="2"/>
    <n v="2"/>
    <n v="2"/>
    <n v="59.9"/>
    <x v="0"/>
    <x v="0"/>
    <x v="1"/>
  </r>
  <r>
    <x v="55"/>
    <n v="2"/>
    <n v="2"/>
    <n v="6"/>
    <n v="179.7"/>
    <x v="0"/>
    <x v="0"/>
    <x v="1"/>
  </r>
  <r>
    <x v="235"/>
    <n v="2"/>
    <n v="2"/>
    <n v="61"/>
    <n v="1826.95"/>
    <x v="0"/>
    <x v="0"/>
    <x v="1"/>
  </r>
  <r>
    <x v="236"/>
    <n v="3"/>
    <n v="2"/>
    <n v="104"/>
    <n v="2698.7999999999997"/>
    <x v="3"/>
    <x v="1"/>
    <x v="1"/>
  </r>
  <r>
    <x v="56"/>
    <n v="2"/>
    <n v="2"/>
    <n v="280"/>
    <n v="8386"/>
    <x v="0"/>
    <x v="0"/>
    <x v="1"/>
  </r>
  <r>
    <x v="237"/>
    <n v="3"/>
    <n v="2"/>
    <n v="48"/>
    <n v="1245.5999999999999"/>
    <x v="3"/>
    <x v="1"/>
    <x v="1"/>
  </r>
  <r>
    <x v="238"/>
    <n v="1"/>
    <n v="2"/>
    <n v="6"/>
    <n v="263.70000000000005"/>
    <x v="2"/>
    <x v="0"/>
    <x v="1"/>
  </r>
  <r>
    <x v="239"/>
    <n v="2"/>
    <n v="2"/>
    <n v="3"/>
    <n v="89.85"/>
    <x v="0"/>
    <x v="0"/>
    <x v="1"/>
  </r>
  <r>
    <x v="240"/>
    <n v="1"/>
    <n v="4"/>
    <n v="94"/>
    <n v="4131.3"/>
    <x v="2"/>
    <x v="0"/>
    <x v="0"/>
  </r>
  <r>
    <x v="159"/>
    <n v="2"/>
    <n v="1"/>
    <n v="1"/>
    <n v="29.95"/>
    <x v="0"/>
    <x v="0"/>
    <x v="1"/>
  </r>
  <r>
    <x v="241"/>
    <n v="3"/>
    <n v="2"/>
    <n v="144"/>
    <n v="3736.7999999999997"/>
    <x v="3"/>
    <x v="1"/>
    <x v="1"/>
  </r>
  <r>
    <x v="143"/>
    <n v="2"/>
    <n v="1"/>
    <n v="3"/>
    <n v="89.85"/>
    <x v="0"/>
    <x v="0"/>
    <x v="1"/>
  </r>
  <r>
    <x v="242"/>
    <n v="2"/>
    <n v="4"/>
    <n v="183"/>
    <n v="5480.8499999999995"/>
    <x v="0"/>
    <x v="0"/>
    <x v="0"/>
  </r>
  <r>
    <x v="243"/>
    <n v="4"/>
    <n v="2"/>
    <n v="6"/>
    <n v="143.69999999999999"/>
    <x v="1"/>
    <x v="1"/>
    <x v="1"/>
  </r>
  <r>
    <x v="187"/>
    <n v="4"/>
    <n v="1"/>
    <n v="5"/>
    <n v="119.75"/>
    <x v="1"/>
    <x v="1"/>
    <x v="1"/>
  </r>
  <r>
    <x v="244"/>
    <n v="2"/>
    <n v="1"/>
    <n v="3"/>
    <n v="89.85"/>
    <x v="0"/>
    <x v="0"/>
    <x v="1"/>
  </r>
  <r>
    <x v="221"/>
    <n v="1"/>
    <n v="1"/>
    <n v="58"/>
    <n v="2549.1000000000004"/>
    <x v="2"/>
    <x v="0"/>
    <x v="1"/>
  </r>
  <r>
    <x v="245"/>
    <n v="1"/>
    <n v="4"/>
    <n v="97"/>
    <n v="4263.1500000000005"/>
    <x v="2"/>
    <x v="0"/>
    <x v="0"/>
  </r>
  <r>
    <x v="101"/>
    <n v="2"/>
    <n v="2"/>
    <n v="105"/>
    <n v="3144.75"/>
    <x v="0"/>
    <x v="0"/>
    <x v="1"/>
  </r>
  <r>
    <x v="246"/>
    <n v="3"/>
    <n v="4"/>
    <n v="5"/>
    <n v="129.75"/>
    <x v="3"/>
    <x v="1"/>
    <x v="0"/>
  </r>
  <r>
    <x v="172"/>
    <n v="2"/>
    <n v="4"/>
    <n v="57"/>
    <n v="1707.1499999999999"/>
    <x v="0"/>
    <x v="0"/>
    <x v="0"/>
  </r>
  <r>
    <x v="247"/>
    <n v="1"/>
    <n v="2"/>
    <n v="120"/>
    <n v="5274"/>
    <x v="2"/>
    <x v="0"/>
    <x v="1"/>
  </r>
  <r>
    <x v="47"/>
    <n v="2"/>
    <n v="1"/>
    <n v="5"/>
    <n v="149.75"/>
    <x v="0"/>
    <x v="0"/>
    <x v="1"/>
  </r>
  <r>
    <x v="248"/>
    <n v="2"/>
    <n v="2"/>
    <n v="3"/>
    <n v="89.85"/>
    <x v="0"/>
    <x v="0"/>
    <x v="1"/>
  </r>
  <r>
    <x v="223"/>
    <n v="1"/>
    <n v="4"/>
    <n v="107"/>
    <n v="4702.6500000000005"/>
    <x v="2"/>
    <x v="0"/>
    <x v="0"/>
  </r>
  <r>
    <x v="249"/>
    <n v="2"/>
    <n v="2"/>
    <n v="1"/>
    <n v="29.95"/>
    <x v="0"/>
    <x v="0"/>
    <x v="1"/>
  </r>
  <r>
    <x v="250"/>
    <n v="2"/>
    <n v="4"/>
    <n v="106"/>
    <n v="3174.7"/>
    <x v="0"/>
    <x v="0"/>
    <x v="0"/>
  </r>
  <r>
    <x v="218"/>
    <n v="2"/>
    <n v="4"/>
    <n v="1"/>
    <n v="29.95"/>
    <x v="0"/>
    <x v="0"/>
    <x v="0"/>
  </r>
  <r>
    <x v="235"/>
    <n v="2"/>
    <n v="2"/>
    <n v="263"/>
    <n v="7876.8499999999995"/>
    <x v="0"/>
    <x v="0"/>
    <x v="1"/>
  </r>
  <r>
    <x v="251"/>
    <n v="2"/>
    <n v="2"/>
    <n v="4"/>
    <n v="119.8"/>
    <x v="0"/>
    <x v="0"/>
    <x v="1"/>
  </r>
  <r>
    <x v="252"/>
    <n v="2"/>
    <n v="2"/>
    <n v="82"/>
    <n v="2455.9"/>
    <x v="0"/>
    <x v="0"/>
    <x v="1"/>
  </r>
  <r>
    <x v="253"/>
    <n v="2"/>
    <n v="3"/>
    <n v="3"/>
    <n v="89.85"/>
    <x v="0"/>
    <x v="0"/>
    <x v="0"/>
  </r>
  <r>
    <x v="243"/>
    <n v="2"/>
    <n v="2"/>
    <n v="127"/>
    <n v="3803.65"/>
    <x v="0"/>
    <x v="0"/>
    <x v="1"/>
  </r>
  <r>
    <x v="108"/>
    <n v="4"/>
    <n v="3"/>
    <n v="46"/>
    <n v="1101.7"/>
    <x v="1"/>
    <x v="1"/>
    <x v="0"/>
  </r>
  <r>
    <x v="254"/>
    <n v="2"/>
    <n v="3"/>
    <n v="105"/>
    <n v="3144.75"/>
    <x v="0"/>
    <x v="0"/>
    <x v="0"/>
  </r>
  <r>
    <x v="255"/>
    <n v="1"/>
    <n v="2"/>
    <n v="8"/>
    <n v="351.6"/>
    <x v="2"/>
    <x v="0"/>
    <x v="1"/>
  </r>
  <r>
    <x v="243"/>
    <n v="1"/>
    <n v="4"/>
    <n v="168"/>
    <n v="7383.6"/>
    <x v="2"/>
    <x v="0"/>
    <x v="0"/>
  </r>
  <r>
    <x v="173"/>
    <n v="2"/>
    <n v="2"/>
    <n v="3"/>
    <n v="89.85"/>
    <x v="0"/>
    <x v="0"/>
    <x v="1"/>
  </r>
  <r>
    <x v="256"/>
    <n v="2"/>
    <n v="2"/>
    <n v="92"/>
    <n v="2755.4"/>
    <x v="0"/>
    <x v="0"/>
    <x v="1"/>
  </r>
  <r>
    <x v="257"/>
    <n v="4"/>
    <n v="4"/>
    <n v="4"/>
    <n v="95.8"/>
    <x v="1"/>
    <x v="1"/>
    <x v="0"/>
  </r>
  <r>
    <x v="116"/>
    <n v="2"/>
    <n v="2"/>
    <n v="90"/>
    <n v="2695.5"/>
    <x v="0"/>
    <x v="0"/>
    <x v="1"/>
  </r>
  <r>
    <x v="258"/>
    <n v="2"/>
    <n v="4"/>
    <n v="233"/>
    <n v="6978.3499999999995"/>
    <x v="0"/>
    <x v="0"/>
    <x v="0"/>
  </r>
  <r>
    <x v="259"/>
    <n v="2"/>
    <n v="4"/>
    <n v="253"/>
    <n v="7577.3499999999995"/>
    <x v="0"/>
    <x v="0"/>
    <x v="0"/>
  </r>
  <r>
    <x v="260"/>
    <n v="2"/>
    <n v="3"/>
    <n v="101"/>
    <n v="3024.95"/>
    <x v="0"/>
    <x v="0"/>
    <x v="0"/>
  </r>
  <r>
    <x v="171"/>
    <n v="2"/>
    <n v="2"/>
    <n v="247"/>
    <n v="7397.65"/>
    <x v="0"/>
    <x v="0"/>
    <x v="1"/>
  </r>
  <r>
    <x v="109"/>
    <n v="2"/>
    <n v="3"/>
    <n v="75"/>
    <n v="2246.25"/>
    <x v="0"/>
    <x v="0"/>
    <x v="0"/>
  </r>
  <r>
    <x v="261"/>
    <n v="2"/>
    <n v="4"/>
    <n v="111"/>
    <n v="3324.45"/>
    <x v="0"/>
    <x v="0"/>
    <x v="0"/>
  </r>
  <r>
    <x v="262"/>
    <n v="3"/>
    <n v="4"/>
    <n v="93"/>
    <n v="2413.35"/>
    <x v="3"/>
    <x v="1"/>
    <x v="0"/>
  </r>
  <r>
    <x v="263"/>
    <n v="2"/>
    <n v="2"/>
    <n v="3"/>
    <n v="89.85"/>
    <x v="0"/>
    <x v="0"/>
    <x v="1"/>
  </r>
  <r>
    <x v="133"/>
    <n v="2"/>
    <n v="4"/>
    <n v="137"/>
    <n v="4103.1499999999996"/>
    <x v="0"/>
    <x v="0"/>
    <x v="0"/>
  </r>
  <r>
    <x v="255"/>
    <n v="1"/>
    <n v="2"/>
    <n v="3"/>
    <n v="131.85000000000002"/>
    <x v="2"/>
    <x v="0"/>
    <x v="1"/>
  </r>
  <r>
    <x v="264"/>
    <n v="3"/>
    <n v="2"/>
    <n v="3"/>
    <n v="77.849999999999994"/>
    <x v="3"/>
    <x v="1"/>
    <x v="1"/>
  </r>
  <r>
    <x v="167"/>
    <n v="1"/>
    <n v="2"/>
    <n v="280"/>
    <n v="12306"/>
    <x v="2"/>
    <x v="0"/>
    <x v="1"/>
  </r>
  <r>
    <x v="265"/>
    <n v="2"/>
    <n v="3"/>
    <n v="70"/>
    <n v="2096.5"/>
    <x v="0"/>
    <x v="0"/>
    <x v="0"/>
  </r>
  <r>
    <x v="266"/>
    <n v="2"/>
    <n v="4"/>
    <n v="64"/>
    <n v="1916.8"/>
    <x v="0"/>
    <x v="0"/>
    <x v="0"/>
  </r>
  <r>
    <x v="267"/>
    <n v="2"/>
    <n v="2"/>
    <n v="3"/>
    <n v="89.85"/>
    <x v="0"/>
    <x v="0"/>
    <x v="1"/>
  </r>
  <r>
    <x v="268"/>
    <n v="2"/>
    <n v="2"/>
    <n v="74"/>
    <n v="2216.2999999999997"/>
    <x v="0"/>
    <x v="0"/>
    <x v="1"/>
  </r>
  <r>
    <x v="145"/>
    <n v="2"/>
    <n v="3"/>
    <n v="5"/>
    <n v="149.75"/>
    <x v="0"/>
    <x v="0"/>
    <x v="0"/>
  </r>
  <r>
    <x v="269"/>
    <n v="2"/>
    <n v="2"/>
    <n v="45"/>
    <n v="1347.75"/>
    <x v="0"/>
    <x v="0"/>
    <x v="1"/>
  </r>
  <r>
    <x v="270"/>
    <n v="1"/>
    <n v="2"/>
    <n v="39"/>
    <n v="1714.0500000000002"/>
    <x v="2"/>
    <x v="0"/>
    <x v="1"/>
  </r>
  <r>
    <x v="271"/>
    <n v="2"/>
    <n v="2"/>
    <n v="1"/>
    <n v="29.95"/>
    <x v="0"/>
    <x v="0"/>
    <x v="1"/>
  </r>
  <r>
    <x v="240"/>
    <n v="2"/>
    <n v="2"/>
    <n v="291"/>
    <n v="8715.4499999999989"/>
    <x v="0"/>
    <x v="0"/>
    <x v="1"/>
  </r>
  <r>
    <x v="272"/>
    <n v="2"/>
    <n v="4"/>
    <n v="5"/>
    <n v="149.75"/>
    <x v="0"/>
    <x v="0"/>
    <x v="0"/>
  </r>
  <r>
    <x v="273"/>
    <n v="2"/>
    <n v="2"/>
    <n v="5"/>
    <n v="149.75"/>
    <x v="0"/>
    <x v="0"/>
    <x v="1"/>
  </r>
  <r>
    <x v="274"/>
    <n v="3"/>
    <n v="4"/>
    <n v="234"/>
    <n v="6072.3"/>
    <x v="3"/>
    <x v="1"/>
    <x v="0"/>
  </r>
  <r>
    <x v="275"/>
    <n v="4"/>
    <n v="4"/>
    <n v="88"/>
    <n v="2107.6"/>
    <x v="1"/>
    <x v="1"/>
    <x v="0"/>
  </r>
  <r>
    <x v="276"/>
    <n v="2"/>
    <n v="3"/>
    <n v="215"/>
    <n v="6439.25"/>
    <x v="0"/>
    <x v="0"/>
    <x v="0"/>
  </r>
  <r>
    <x v="277"/>
    <n v="3"/>
    <n v="3"/>
    <n v="74"/>
    <n v="1920.3"/>
    <x v="3"/>
    <x v="1"/>
    <x v="0"/>
  </r>
  <r>
    <x v="278"/>
    <n v="2"/>
    <n v="3"/>
    <n v="115"/>
    <n v="3444.25"/>
    <x v="0"/>
    <x v="0"/>
    <x v="0"/>
  </r>
  <r>
    <x v="205"/>
    <n v="2"/>
    <n v="4"/>
    <n v="93"/>
    <n v="2785.35"/>
    <x v="0"/>
    <x v="0"/>
    <x v="0"/>
  </r>
  <r>
    <x v="279"/>
    <n v="2"/>
    <n v="1"/>
    <n v="153"/>
    <n v="4582.3499999999995"/>
    <x v="0"/>
    <x v="0"/>
    <x v="1"/>
  </r>
  <r>
    <x v="280"/>
    <n v="2"/>
    <n v="4"/>
    <n v="95"/>
    <n v="2845.25"/>
    <x v="0"/>
    <x v="0"/>
    <x v="0"/>
  </r>
  <r>
    <x v="193"/>
    <n v="3"/>
    <n v="2"/>
    <n v="101"/>
    <n v="2620.9499999999998"/>
    <x v="3"/>
    <x v="1"/>
    <x v="1"/>
  </r>
  <r>
    <x v="281"/>
    <n v="2"/>
    <n v="3"/>
    <n v="114"/>
    <n v="3414.2999999999997"/>
    <x v="0"/>
    <x v="0"/>
    <x v="0"/>
  </r>
  <r>
    <x v="282"/>
    <n v="4"/>
    <n v="4"/>
    <n v="40"/>
    <n v="958"/>
    <x v="1"/>
    <x v="1"/>
    <x v="0"/>
  </r>
  <r>
    <x v="32"/>
    <n v="3"/>
    <n v="4"/>
    <n v="2"/>
    <n v="51.9"/>
    <x v="3"/>
    <x v="1"/>
    <x v="0"/>
  </r>
  <r>
    <x v="283"/>
    <n v="2"/>
    <n v="4"/>
    <n v="83"/>
    <n v="2485.85"/>
    <x v="0"/>
    <x v="0"/>
    <x v="0"/>
  </r>
  <r>
    <x v="284"/>
    <n v="2"/>
    <n v="3"/>
    <n v="183"/>
    <n v="5480.8499999999995"/>
    <x v="0"/>
    <x v="0"/>
    <x v="0"/>
  </r>
  <r>
    <x v="285"/>
    <n v="2"/>
    <n v="4"/>
    <n v="4"/>
    <n v="119.8"/>
    <x v="0"/>
    <x v="0"/>
    <x v="0"/>
  </r>
  <r>
    <x v="286"/>
    <n v="4"/>
    <n v="4"/>
    <n v="24"/>
    <n v="574.79999999999995"/>
    <x v="1"/>
    <x v="1"/>
    <x v="0"/>
  </r>
  <r>
    <x v="17"/>
    <n v="2"/>
    <n v="4"/>
    <n v="4"/>
    <n v="119.8"/>
    <x v="0"/>
    <x v="0"/>
    <x v="0"/>
  </r>
  <r>
    <x v="287"/>
    <n v="2"/>
    <n v="4"/>
    <n v="3"/>
    <n v="89.85"/>
    <x v="0"/>
    <x v="0"/>
    <x v="0"/>
  </r>
  <r>
    <x v="288"/>
    <n v="3"/>
    <n v="4"/>
    <n v="1"/>
    <n v="25.95"/>
    <x v="3"/>
    <x v="1"/>
    <x v="0"/>
  </r>
  <r>
    <x v="3"/>
    <n v="2"/>
    <n v="2"/>
    <n v="60"/>
    <n v="1797"/>
    <x v="0"/>
    <x v="0"/>
    <x v="1"/>
  </r>
  <r>
    <x v="289"/>
    <n v="4"/>
    <n v="4"/>
    <n v="1"/>
    <n v="23.95"/>
    <x v="1"/>
    <x v="1"/>
    <x v="0"/>
  </r>
  <r>
    <x v="290"/>
    <n v="1"/>
    <n v="2"/>
    <n v="123"/>
    <n v="5405.85"/>
    <x v="2"/>
    <x v="0"/>
    <x v="1"/>
  </r>
  <r>
    <x v="177"/>
    <n v="2"/>
    <n v="4"/>
    <n v="1"/>
    <n v="29.95"/>
    <x v="0"/>
    <x v="0"/>
    <x v="0"/>
  </r>
  <r>
    <x v="291"/>
    <n v="3"/>
    <n v="3"/>
    <n v="114"/>
    <n v="2958.2999999999997"/>
    <x v="3"/>
    <x v="1"/>
    <x v="0"/>
  </r>
  <r>
    <x v="292"/>
    <n v="3"/>
    <n v="2"/>
    <n v="107"/>
    <n v="2776.65"/>
    <x v="3"/>
    <x v="1"/>
    <x v="1"/>
  </r>
  <r>
    <x v="293"/>
    <n v="4"/>
    <n v="2"/>
    <n v="192"/>
    <n v="4598.3999999999996"/>
    <x v="1"/>
    <x v="1"/>
    <x v="1"/>
  </r>
  <r>
    <x v="294"/>
    <n v="4"/>
    <n v="4"/>
    <n v="105"/>
    <n v="2514.75"/>
    <x v="1"/>
    <x v="1"/>
    <x v="0"/>
  </r>
  <r>
    <x v="230"/>
    <n v="2"/>
    <n v="2"/>
    <n v="122"/>
    <n v="3653.9"/>
    <x v="0"/>
    <x v="0"/>
    <x v="1"/>
  </r>
  <r>
    <x v="55"/>
    <n v="2"/>
    <n v="4"/>
    <n v="2"/>
    <n v="59.9"/>
    <x v="0"/>
    <x v="0"/>
    <x v="0"/>
  </r>
  <r>
    <x v="295"/>
    <n v="2"/>
    <n v="4"/>
    <n v="94"/>
    <n v="2815.2999999999997"/>
    <x v="0"/>
    <x v="0"/>
    <x v="0"/>
  </r>
  <r>
    <x v="107"/>
    <n v="4"/>
    <n v="3"/>
    <n v="6"/>
    <n v="143.69999999999999"/>
    <x v="1"/>
    <x v="1"/>
    <x v="0"/>
  </r>
  <r>
    <x v="42"/>
    <n v="2"/>
    <n v="2"/>
    <n v="83"/>
    <n v="2485.85"/>
    <x v="0"/>
    <x v="0"/>
    <x v="1"/>
  </r>
  <r>
    <x v="296"/>
    <n v="2"/>
    <n v="4"/>
    <n v="6"/>
    <n v="179.7"/>
    <x v="0"/>
    <x v="0"/>
    <x v="0"/>
  </r>
  <r>
    <x v="297"/>
    <n v="2"/>
    <n v="1"/>
    <n v="78"/>
    <n v="2336.1"/>
    <x v="0"/>
    <x v="0"/>
    <x v="1"/>
  </r>
  <r>
    <x v="175"/>
    <n v="2"/>
    <n v="4"/>
    <n v="91"/>
    <n v="2725.45"/>
    <x v="0"/>
    <x v="0"/>
    <x v="0"/>
  </r>
  <r>
    <x v="298"/>
    <n v="2"/>
    <n v="4"/>
    <n v="4"/>
    <n v="119.8"/>
    <x v="0"/>
    <x v="0"/>
    <x v="0"/>
  </r>
  <r>
    <x v="245"/>
    <n v="2"/>
    <n v="2"/>
    <n v="25"/>
    <n v="748.75"/>
    <x v="0"/>
    <x v="0"/>
    <x v="1"/>
  </r>
  <r>
    <x v="299"/>
    <n v="3"/>
    <n v="2"/>
    <n v="74"/>
    <n v="1920.3"/>
    <x v="3"/>
    <x v="1"/>
    <x v="1"/>
  </r>
  <r>
    <x v="300"/>
    <n v="4"/>
    <n v="4"/>
    <n v="258"/>
    <n v="6179.0999999999995"/>
    <x v="1"/>
    <x v="1"/>
    <x v="0"/>
  </r>
  <r>
    <x v="301"/>
    <n v="4"/>
    <n v="4"/>
    <n v="5"/>
    <n v="119.75"/>
    <x v="1"/>
    <x v="1"/>
    <x v="0"/>
  </r>
  <r>
    <x v="302"/>
    <n v="2"/>
    <n v="2"/>
    <n v="114"/>
    <n v="3414.2999999999997"/>
    <x v="0"/>
    <x v="0"/>
    <x v="1"/>
  </r>
  <r>
    <x v="142"/>
    <n v="2"/>
    <n v="4"/>
    <n v="8"/>
    <n v="239.6"/>
    <x v="0"/>
    <x v="0"/>
    <x v="0"/>
  </r>
  <r>
    <x v="28"/>
    <n v="2"/>
    <n v="4"/>
    <n v="70"/>
    <n v="2096.5"/>
    <x v="0"/>
    <x v="0"/>
    <x v="0"/>
  </r>
  <r>
    <x v="91"/>
    <n v="2"/>
    <n v="2"/>
    <n v="15"/>
    <n v="449.25"/>
    <x v="0"/>
    <x v="0"/>
    <x v="1"/>
  </r>
  <r>
    <x v="3"/>
    <n v="2"/>
    <n v="3"/>
    <n v="39"/>
    <n v="1168.05"/>
    <x v="0"/>
    <x v="0"/>
    <x v="0"/>
  </r>
  <r>
    <x v="108"/>
    <n v="4"/>
    <n v="2"/>
    <n v="2"/>
    <n v="47.9"/>
    <x v="1"/>
    <x v="1"/>
    <x v="1"/>
  </r>
  <r>
    <x v="295"/>
    <n v="2"/>
    <n v="3"/>
    <n v="2"/>
    <n v="59.9"/>
    <x v="0"/>
    <x v="0"/>
    <x v="0"/>
  </r>
  <r>
    <x v="303"/>
    <n v="3"/>
    <n v="1"/>
    <n v="119"/>
    <n v="3088.0499999999997"/>
    <x v="3"/>
    <x v="1"/>
    <x v="1"/>
  </r>
  <r>
    <x v="304"/>
    <n v="2"/>
    <n v="4"/>
    <n v="53"/>
    <n v="1587.35"/>
    <x v="0"/>
    <x v="0"/>
    <x v="0"/>
  </r>
  <r>
    <x v="305"/>
    <n v="2"/>
    <n v="4"/>
    <n v="4"/>
    <n v="119.8"/>
    <x v="0"/>
    <x v="0"/>
    <x v="0"/>
  </r>
  <r>
    <x v="306"/>
    <n v="2"/>
    <n v="2"/>
    <n v="4"/>
    <n v="119.8"/>
    <x v="0"/>
    <x v="0"/>
    <x v="1"/>
  </r>
  <r>
    <x v="195"/>
    <n v="2"/>
    <n v="2"/>
    <n v="77"/>
    <n v="2306.15"/>
    <x v="0"/>
    <x v="0"/>
    <x v="1"/>
  </r>
  <r>
    <x v="307"/>
    <n v="2"/>
    <n v="4"/>
    <n v="163"/>
    <n v="4881.8499999999995"/>
    <x v="0"/>
    <x v="0"/>
    <x v="0"/>
  </r>
  <r>
    <x v="253"/>
    <n v="3"/>
    <n v="1"/>
    <n v="81"/>
    <n v="2101.9499999999998"/>
    <x v="3"/>
    <x v="1"/>
    <x v="1"/>
  </r>
  <r>
    <x v="308"/>
    <n v="2"/>
    <n v="4"/>
    <n v="186"/>
    <n v="5570.7"/>
    <x v="0"/>
    <x v="0"/>
    <x v="0"/>
  </r>
  <r>
    <x v="309"/>
    <n v="2"/>
    <n v="4"/>
    <n v="1"/>
    <n v="29.95"/>
    <x v="0"/>
    <x v="0"/>
    <x v="0"/>
  </r>
  <r>
    <x v="156"/>
    <n v="3"/>
    <n v="4"/>
    <n v="3"/>
    <n v="77.849999999999994"/>
    <x v="3"/>
    <x v="1"/>
    <x v="0"/>
  </r>
  <r>
    <x v="310"/>
    <n v="2"/>
    <n v="4"/>
    <n v="100"/>
    <n v="2995"/>
    <x v="0"/>
    <x v="0"/>
    <x v="0"/>
  </r>
  <r>
    <x v="311"/>
    <n v="1"/>
    <n v="1"/>
    <n v="62"/>
    <n v="2724.9"/>
    <x v="2"/>
    <x v="0"/>
    <x v="1"/>
  </r>
  <r>
    <x v="153"/>
    <n v="2"/>
    <n v="2"/>
    <n v="61"/>
    <n v="1826.95"/>
    <x v="0"/>
    <x v="0"/>
    <x v="1"/>
  </r>
  <r>
    <x v="15"/>
    <n v="4"/>
    <n v="2"/>
    <n v="106"/>
    <n v="2538.6999999999998"/>
    <x v="1"/>
    <x v="1"/>
    <x v="1"/>
  </r>
  <r>
    <x v="312"/>
    <n v="4"/>
    <n v="2"/>
    <n v="282"/>
    <n v="6753.9"/>
    <x v="1"/>
    <x v="1"/>
    <x v="1"/>
  </r>
  <r>
    <x v="313"/>
    <n v="2"/>
    <n v="2"/>
    <n v="189"/>
    <n v="5660.55"/>
    <x v="0"/>
    <x v="0"/>
    <x v="1"/>
  </r>
  <r>
    <x v="314"/>
    <n v="2"/>
    <n v="2"/>
    <n v="288"/>
    <n v="8625.6"/>
    <x v="0"/>
    <x v="0"/>
    <x v="1"/>
  </r>
  <r>
    <x v="315"/>
    <n v="2"/>
    <n v="4"/>
    <n v="66"/>
    <n v="1976.7"/>
    <x v="0"/>
    <x v="0"/>
    <x v="0"/>
  </r>
  <r>
    <x v="116"/>
    <n v="1"/>
    <n v="4"/>
    <n v="8"/>
    <n v="351.6"/>
    <x v="2"/>
    <x v="0"/>
    <x v="0"/>
  </r>
  <r>
    <x v="316"/>
    <n v="2"/>
    <n v="4"/>
    <n v="97"/>
    <n v="2905.15"/>
    <x v="0"/>
    <x v="0"/>
    <x v="0"/>
  </r>
  <r>
    <x v="317"/>
    <n v="4"/>
    <n v="4"/>
    <n v="1"/>
    <n v="23.95"/>
    <x v="1"/>
    <x v="1"/>
    <x v="0"/>
  </r>
  <r>
    <x v="271"/>
    <n v="4"/>
    <n v="2"/>
    <n v="127"/>
    <n v="3041.65"/>
    <x v="1"/>
    <x v="1"/>
    <x v="1"/>
  </r>
  <r>
    <x v="134"/>
    <n v="3"/>
    <n v="2"/>
    <n v="252"/>
    <n v="6539.4"/>
    <x v="3"/>
    <x v="1"/>
    <x v="1"/>
  </r>
  <r>
    <x v="318"/>
    <n v="2"/>
    <n v="4"/>
    <n v="87"/>
    <n v="2605.65"/>
    <x v="0"/>
    <x v="0"/>
    <x v="0"/>
  </r>
  <r>
    <x v="319"/>
    <n v="3"/>
    <n v="4"/>
    <n v="1"/>
    <n v="25.95"/>
    <x v="3"/>
    <x v="1"/>
    <x v="0"/>
  </r>
  <r>
    <x v="320"/>
    <n v="2"/>
    <n v="2"/>
    <n v="3"/>
    <n v="89.85"/>
    <x v="0"/>
    <x v="0"/>
    <x v="1"/>
  </r>
  <r>
    <x v="284"/>
    <n v="1"/>
    <n v="2"/>
    <n v="81"/>
    <n v="3559.9500000000003"/>
    <x v="2"/>
    <x v="0"/>
    <x v="1"/>
  </r>
  <r>
    <x v="206"/>
    <n v="2"/>
    <n v="2"/>
    <n v="93"/>
    <n v="2785.35"/>
    <x v="0"/>
    <x v="0"/>
    <x v="1"/>
  </r>
  <r>
    <x v="321"/>
    <n v="4"/>
    <n v="4"/>
    <n v="225"/>
    <n v="5388.75"/>
    <x v="1"/>
    <x v="1"/>
    <x v="0"/>
  </r>
  <r>
    <x v="222"/>
    <n v="1"/>
    <n v="2"/>
    <n v="58"/>
    <n v="2549.1000000000004"/>
    <x v="2"/>
    <x v="0"/>
    <x v="1"/>
  </r>
  <r>
    <x v="322"/>
    <n v="2"/>
    <n v="1"/>
    <n v="50"/>
    <n v="1497.5"/>
    <x v="0"/>
    <x v="0"/>
    <x v="1"/>
  </r>
  <r>
    <x v="323"/>
    <n v="2"/>
    <n v="2"/>
    <n v="126"/>
    <n v="3773.7"/>
    <x v="0"/>
    <x v="0"/>
    <x v="1"/>
  </r>
  <r>
    <x v="324"/>
    <n v="2"/>
    <n v="3"/>
    <n v="1"/>
    <n v="29.95"/>
    <x v="0"/>
    <x v="0"/>
    <x v="0"/>
  </r>
  <r>
    <x v="325"/>
    <n v="3"/>
    <n v="1"/>
    <n v="2"/>
    <n v="51.9"/>
    <x v="3"/>
    <x v="1"/>
    <x v="1"/>
  </r>
  <r>
    <x v="67"/>
    <n v="2"/>
    <n v="4"/>
    <n v="1"/>
    <n v="29.95"/>
    <x v="0"/>
    <x v="0"/>
    <x v="0"/>
  </r>
  <r>
    <x v="196"/>
    <n v="2"/>
    <n v="4"/>
    <n v="174"/>
    <n v="5211.3"/>
    <x v="0"/>
    <x v="0"/>
    <x v="0"/>
  </r>
  <r>
    <x v="326"/>
    <n v="2"/>
    <n v="3"/>
    <n v="90"/>
    <n v="2695.5"/>
    <x v="0"/>
    <x v="0"/>
    <x v="0"/>
  </r>
  <r>
    <x v="327"/>
    <n v="2"/>
    <n v="4"/>
    <n v="5"/>
    <n v="149.75"/>
    <x v="0"/>
    <x v="0"/>
    <x v="0"/>
  </r>
  <r>
    <x v="328"/>
    <n v="2"/>
    <n v="3"/>
    <n v="6"/>
    <n v="179.7"/>
    <x v="0"/>
    <x v="0"/>
    <x v="0"/>
  </r>
  <r>
    <x v="108"/>
    <n v="2"/>
    <n v="2"/>
    <n v="2"/>
    <n v="59.9"/>
    <x v="0"/>
    <x v="0"/>
    <x v="1"/>
  </r>
  <r>
    <x v="321"/>
    <n v="2"/>
    <n v="4"/>
    <n v="105"/>
    <n v="3144.75"/>
    <x v="0"/>
    <x v="0"/>
    <x v="0"/>
  </r>
  <r>
    <x v="124"/>
    <n v="2"/>
    <n v="2"/>
    <n v="88"/>
    <n v="2635.6"/>
    <x v="0"/>
    <x v="0"/>
    <x v="1"/>
  </r>
  <r>
    <x v="117"/>
    <n v="4"/>
    <n v="4"/>
    <n v="93"/>
    <n v="2227.35"/>
    <x v="1"/>
    <x v="1"/>
    <x v="0"/>
  </r>
  <r>
    <x v="329"/>
    <n v="3"/>
    <n v="2"/>
    <n v="5"/>
    <n v="129.75"/>
    <x v="3"/>
    <x v="1"/>
    <x v="1"/>
  </r>
  <r>
    <x v="330"/>
    <n v="1"/>
    <n v="3"/>
    <n v="1"/>
    <n v="43.95"/>
    <x v="2"/>
    <x v="0"/>
    <x v="0"/>
  </r>
  <r>
    <x v="109"/>
    <n v="4"/>
    <n v="1"/>
    <n v="94"/>
    <n v="2251.2999999999997"/>
    <x v="1"/>
    <x v="1"/>
    <x v="1"/>
  </r>
  <r>
    <x v="331"/>
    <n v="4"/>
    <n v="4"/>
    <n v="2"/>
    <n v="47.9"/>
    <x v="1"/>
    <x v="1"/>
    <x v="0"/>
  </r>
  <r>
    <x v="108"/>
    <n v="4"/>
    <n v="1"/>
    <n v="65"/>
    <n v="1556.75"/>
    <x v="1"/>
    <x v="1"/>
    <x v="1"/>
  </r>
  <r>
    <x v="128"/>
    <n v="2"/>
    <n v="2"/>
    <n v="192"/>
    <n v="5750.4"/>
    <x v="0"/>
    <x v="0"/>
    <x v="1"/>
  </r>
  <r>
    <x v="332"/>
    <n v="1"/>
    <n v="4"/>
    <n v="1"/>
    <n v="43.95"/>
    <x v="2"/>
    <x v="0"/>
    <x v="0"/>
  </r>
  <r>
    <x v="181"/>
    <n v="2"/>
    <n v="4"/>
    <n v="68"/>
    <n v="2036.6"/>
    <x v="0"/>
    <x v="0"/>
    <x v="0"/>
  </r>
  <r>
    <x v="188"/>
    <n v="2"/>
    <n v="4"/>
    <n v="69"/>
    <n v="2066.5499999999997"/>
    <x v="0"/>
    <x v="0"/>
    <x v="0"/>
  </r>
  <r>
    <x v="333"/>
    <n v="2"/>
    <n v="4"/>
    <n v="96"/>
    <n v="2875.2"/>
    <x v="0"/>
    <x v="0"/>
    <x v="0"/>
  </r>
  <r>
    <x v="325"/>
    <n v="3"/>
    <n v="4"/>
    <n v="105"/>
    <n v="2724.75"/>
    <x v="3"/>
    <x v="1"/>
    <x v="0"/>
  </r>
  <r>
    <x v="334"/>
    <n v="4"/>
    <n v="4"/>
    <n v="79"/>
    <n v="1892.05"/>
    <x v="1"/>
    <x v="1"/>
    <x v="0"/>
  </r>
  <r>
    <x v="227"/>
    <n v="2"/>
    <n v="4"/>
    <n v="140"/>
    <n v="4193"/>
    <x v="0"/>
    <x v="0"/>
    <x v="0"/>
  </r>
  <r>
    <x v="335"/>
    <n v="3"/>
    <n v="2"/>
    <n v="212"/>
    <n v="5501.4"/>
    <x v="3"/>
    <x v="1"/>
    <x v="1"/>
  </r>
  <r>
    <x v="336"/>
    <n v="2"/>
    <n v="3"/>
    <n v="68"/>
    <n v="2036.6"/>
    <x v="0"/>
    <x v="0"/>
    <x v="0"/>
  </r>
  <r>
    <x v="214"/>
    <n v="4"/>
    <n v="2"/>
    <n v="32"/>
    <n v="766.4"/>
    <x v="1"/>
    <x v="1"/>
    <x v="1"/>
  </r>
  <r>
    <x v="337"/>
    <n v="2"/>
    <n v="1"/>
    <n v="49"/>
    <n v="1467.55"/>
    <x v="0"/>
    <x v="0"/>
    <x v="1"/>
  </r>
  <r>
    <x v="338"/>
    <n v="2"/>
    <n v="4"/>
    <n v="109"/>
    <n v="3264.5499999999997"/>
    <x v="0"/>
    <x v="0"/>
    <x v="0"/>
  </r>
  <r>
    <x v="41"/>
    <n v="2"/>
    <n v="2"/>
    <n v="174"/>
    <n v="5211.3"/>
    <x v="0"/>
    <x v="0"/>
    <x v="1"/>
  </r>
  <r>
    <x v="339"/>
    <n v="2"/>
    <n v="1"/>
    <n v="251"/>
    <n v="7517.45"/>
    <x v="0"/>
    <x v="0"/>
    <x v="1"/>
  </r>
  <r>
    <x v="31"/>
    <n v="1"/>
    <n v="4"/>
    <n v="6"/>
    <n v="263.70000000000005"/>
    <x v="2"/>
    <x v="0"/>
    <x v="0"/>
  </r>
  <r>
    <x v="340"/>
    <n v="2"/>
    <n v="3"/>
    <n v="69"/>
    <n v="2066.5499999999997"/>
    <x v="0"/>
    <x v="0"/>
    <x v="0"/>
  </r>
  <r>
    <x v="341"/>
    <n v="2"/>
    <n v="2"/>
    <n v="66"/>
    <n v="1976.7"/>
    <x v="0"/>
    <x v="0"/>
    <x v="1"/>
  </r>
  <r>
    <x v="342"/>
    <n v="2"/>
    <n v="2"/>
    <n v="216"/>
    <n v="6469.2"/>
    <x v="0"/>
    <x v="0"/>
    <x v="1"/>
  </r>
  <r>
    <x v="127"/>
    <n v="3"/>
    <n v="4"/>
    <n v="162"/>
    <n v="4203.8999999999996"/>
    <x v="3"/>
    <x v="1"/>
    <x v="0"/>
  </r>
  <r>
    <x v="108"/>
    <n v="4"/>
    <n v="1"/>
    <n v="73"/>
    <n v="1748.35"/>
    <x v="1"/>
    <x v="1"/>
    <x v="1"/>
  </r>
  <r>
    <x v="343"/>
    <n v="2"/>
    <n v="1"/>
    <n v="90"/>
    <n v="2695.5"/>
    <x v="0"/>
    <x v="0"/>
    <x v="1"/>
  </r>
  <r>
    <x v="344"/>
    <n v="4"/>
    <n v="1"/>
    <n v="245"/>
    <n v="5867.75"/>
    <x v="1"/>
    <x v="1"/>
    <x v="1"/>
  </r>
  <r>
    <x v="180"/>
    <n v="2"/>
    <n v="2"/>
    <n v="6"/>
    <n v="179.7"/>
    <x v="0"/>
    <x v="0"/>
    <x v="1"/>
  </r>
  <r>
    <x v="305"/>
    <n v="2"/>
    <n v="4"/>
    <n v="94"/>
    <n v="2815.2999999999997"/>
    <x v="0"/>
    <x v="0"/>
    <x v="0"/>
  </r>
  <r>
    <x v="345"/>
    <n v="4"/>
    <n v="4"/>
    <n v="5"/>
    <n v="119.75"/>
    <x v="1"/>
    <x v="1"/>
    <x v="0"/>
  </r>
  <r>
    <x v="346"/>
    <n v="2"/>
    <n v="4"/>
    <n v="105"/>
    <n v="3144.75"/>
    <x v="0"/>
    <x v="0"/>
    <x v="0"/>
  </r>
  <r>
    <x v="211"/>
    <n v="2"/>
    <n v="3"/>
    <n v="91"/>
    <n v="2725.45"/>
    <x v="0"/>
    <x v="0"/>
    <x v="0"/>
  </r>
  <r>
    <x v="245"/>
    <n v="2"/>
    <n v="2"/>
    <n v="51"/>
    <n v="1527.45"/>
    <x v="0"/>
    <x v="0"/>
    <x v="1"/>
  </r>
  <r>
    <x v="347"/>
    <n v="2"/>
    <n v="2"/>
    <n v="4"/>
    <n v="119.8"/>
    <x v="0"/>
    <x v="0"/>
    <x v="1"/>
  </r>
  <r>
    <x v="7"/>
    <n v="2"/>
    <n v="4"/>
    <n v="160"/>
    <n v="4792"/>
    <x v="0"/>
    <x v="0"/>
    <x v="0"/>
  </r>
  <r>
    <x v="348"/>
    <n v="2"/>
    <n v="2"/>
    <n v="291"/>
    <n v="8715.4499999999989"/>
    <x v="0"/>
    <x v="0"/>
    <x v="1"/>
  </r>
  <r>
    <x v="349"/>
    <n v="4"/>
    <n v="2"/>
    <n v="68"/>
    <n v="1628.6"/>
    <x v="1"/>
    <x v="1"/>
    <x v="1"/>
  </r>
  <r>
    <x v="350"/>
    <n v="1"/>
    <n v="2"/>
    <n v="4"/>
    <n v="175.8"/>
    <x v="2"/>
    <x v="0"/>
    <x v="1"/>
  </r>
  <r>
    <x v="351"/>
    <n v="3"/>
    <n v="2"/>
    <n v="292"/>
    <n v="7577.4"/>
    <x v="3"/>
    <x v="1"/>
    <x v="1"/>
  </r>
  <r>
    <x v="140"/>
    <n v="1"/>
    <n v="4"/>
    <n v="115"/>
    <n v="5054.25"/>
    <x v="2"/>
    <x v="0"/>
    <x v="0"/>
  </r>
  <r>
    <x v="352"/>
    <n v="3"/>
    <n v="1"/>
    <n v="82"/>
    <n v="2127.9"/>
    <x v="3"/>
    <x v="1"/>
    <x v="1"/>
  </r>
  <r>
    <x v="353"/>
    <n v="2"/>
    <n v="4"/>
    <n v="84"/>
    <n v="2515.7999999999997"/>
    <x v="0"/>
    <x v="0"/>
    <x v="0"/>
  </r>
  <r>
    <x v="354"/>
    <n v="2"/>
    <n v="4"/>
    <n v="5"/>
    <n v="149.75"/>
    <x v="0"/>
    <x v="0"/>
    <x v="0"/>
  </r>
  <r>
    <x v="116"/>
    <n v="4"/>
    <n v="2"/>
    <n v="99"/>
    <n v="2371.0499999999997"/>
    <x v="1"/>
    <x v="1"/>
    <x v="1"/>
  </r>
  <r>
    <x v="353"/>
    <n v="1"/>
    <n v="2"/>
    <n v="209"/>
    <n v="9185.5500000000011"/>
    <x v="2"/>
    <x v="0"/>
    <x v="1"/>
  </r>
  <r>
    <x v="74"/>
    <n v="2"/>
    <n v="4"/>
    <n v="51"/>
    <n v="1527.45"/>
    <x v="0"/>
    <x v="0"/>
    <x v="0"/>
  </r>
  <r>
    <x v="53"/>
    <n v="2"/>
    <n v="2"/>
    <n v="203"/>
    <n v="6079.8499999999995"/>
    <x v="0"/>
    <x v="0"/>
    <x v="1"/>
  </r>
  <r>
    <x v="355"/>
    <n v="1"/>
    <n v="4"/>
    <n v="69"/>
    <n v="3032.55"/>
    <x v="2"/>
    <x v="0"/>
    <x v="0"/>
  </r>
  <r>
    <x v="356"/>
    <n v="2"/>
    <n v="2"/>
    <n v="2"/>
    <n v="59.9"/>
    <x v="0"/>
    <x v="0"/>
    <x v="1"/>
  </r>
  <r>
    <x v="357"/>
    <n v="2"/>
    <n v="2"/>
    <n v="6"/>
    <n v="179.7"/>
    <x v="0"/>
    <x v="0"/>
    <x v="1"/>
  </r>
  <r>
    <x v="358"/>
    <n v="3"/>
    <n v="4"/>
    <n v="5"/>
    <n v="129.75"/>
    <x v="3"/>
    <x v="1"/>
    <x v="0"/>
  </r>
  <r>
    <x v="330"/>
    <n v="1"/>
    <n v="3"/>
    <n v="17"/>
    <n v="747.15000000000009"/>
    <x v="2"/>
    <x v="0"/>
    <x v="0"/>
  </r>
  <r>
    <x v="359"/>
    <n v="2"/>
    <n v="2"/>
    <n v="102"/>
    <n v="3054.9"/>
    <x v="0"/>
    <x v="0"/>
    <x v="1"/>
  </r>
  <r>
    <x v="360"/>
    <n v="2"/>
    <n v="2"/>
    <n v="5"/>
    <n v="149.75"/>
    <x v="0"/>
    <x v="0"/>
    <x v="1"/>
  </r>
  <r>
    <x v="51"/>
    <n v="2"/>
    <n v="2"/>
    <n v="1"/>
    <n v="29.95"/>
    <x v="0"/>
    <x v="0"/>
    <x v="1"/>
  </r>
  <r>
    <x v="361"/>
    <n v="1"/>
    <n v="2"/>
    <n v="56"/>
    <n v="2461.2000000000003"/>
    <x v="2"/>
    <x v="0"/>
    <x v="1"/>
  </r>
  <r>
    <x v="68"/>
    <n v="2"/>
    <n v="4"/>
    <n v="86"/>
    <n v="2575.6999999999998"/>
    <x v="0"/>
    <x v="0"/>
    <x v="0"/>
  </r>
  <r>
    <x v="52"/>
    <n v="2"/>
    <n v="4"/>
    <n v="110"/>
    <n v="3294.5"/>
    <x v="0"/>
    <x v="0"/>
    <x v="0"/>
  </r>
  <r>
    <x v="30"/>
    <n v="1"/>
    <n v="2"/>
    <n v="6"/>
    <n v="263.70000000000005"/>
    <x v="2"/>
    <x v="0"/>
    <x v="1"/>
  </r>
  <r>
    <x v="362"/>
    <n v="2"/>
    <n v="4"/>
    <n v="128"/>
    <n v="3833.6"/>
    <x v="0"/>
    <x v="0"/>
    <x v="0"/>
  </r>
  <r>
    <x v="363"/>
    <n v="2"/>
    <n v="4"/>
    <n v="124"/>
    <n v="3713.7999999999997"/>
    <x v="0"/>
    <x v="0"/>
    <x v="0"/>
  </r>
  <r>
    <x v="341"/>
    <n v="2"/>
    <n v="2"/>
    <n v="100"/>
    <n v="2995"/>
    <x v="0"/>
    <x v="0"/>
    <x v="1"/>
  </r>
  <r>
    <x v="364"/>
    <n v="1"/>
    <n v="2"/>
    <n v="5"/>
    <n v="219.75"/>
    <x v="2"/>
    <x v="0"/>
    <x v="1"/>
  </r>
  <r>
    <x v="365"/>
    <n v="2"/>
    <n v="4"/>
    <n v="97"/>
    <n v="2905.15"/>
    <x v="0"/>
    <x v="0"/>
    <x v="0"/>
  </r>
  <r>
    <x v="359"/>
    <n v="3"/>
    <n v="2"/>
    <n v="65"/>
    <n v="1686.75"/>
    <x v="3"/>
    <x v="1"/>
    <x v="1"/>
  </r>
  <r>
    <x v="366"/>
    <n v="2"/>
    <n v="4"/>
    <n v="293"/>
    <n v="8775.35"/>
    <x v="0"/>
    <x v="0"/>
    <x v="0"/>
  </r>
  <r>
    <x v="367"/>
    <n v="2"/>
    <n v="4"/>
    <n v="105"/>
    <n v="3144.75"/>
    <x v="0"/>
    <x v="0"/>
    <x v="0"/>
  </r>
  <r>
    <x v="155"/>
    <n v="2"/>
    <n v="4"/>
    <n v="57"/>
    <n v="1707.1499999999999"/>
    <x v="0"/>
    <x v="0"/>
    <x v="0"/>
  </r>
  <r>
    <x v="368"/>
    <n v="2"/>
    <n v="2"/>
    <n v="2"/>
    <n v="59.9"/>
    <x v="0"/>
    <x v="0"/>
    <x v="1"/>
  </r>
  <r>
    <x v="316"/>
    <n v="2"/>
    <n v="2"/>
    <n v="82"/>
    <n v="2455.9"/>
    <x v="0"/>
    <x v="0"/>
    <x v="1"/>
  </r>
  <r>
    <x v="369"/>
    <n v="2"/>
    <n v="4"/>
    <n v="5"/>
    <n v="149.75"/>
    <x v="0"/>
    <x v="0"/>
    <x v="0"/>
  </r>
  <r>
    <x v="370"/>
    <n v="3"/>
    <n v="2"/>
    <n v="58"/>
    <n v="1505.1"/>
    <x v="3"/>
    <x v="1"/>
    <x v="1"/>
  </r>
  <r>
    <x v="371"/>
    <n v="3"/>
    <n v="2"/>
    <n v="4"/>
    <n v="103.8"/>
    <x v="3"/>
    <x v="1"/>
    <x v="1"/>
  </r>
  <r>
    <x v="372"/>
    <n v="3"/>
    <n v="4"/>
    <n v="12"/>
    <n v="311.39999999999998"/>
    <x v="3"/>
    <x v="1"/>
    <x v="0"/>
  </r>
  <r>
    <x v="373"/>
    <n v="3"/>
    <n v="4"/>
    <n v="107"/>
    <n v="2776.65"/>
    <x v="3"/>
    <x v="1"/>
    <x v="0"/>
  </r>
  <r>
    <x v="374"/>
    <n v="2"/>
    <n v="2"/>
    <n v="84"/>
    <n v="2515.7999999999997"/>
    <x v="0"/>
    <x v="0"/>
    <x v="1"/>
  </r>
  <r>
    <x v="375"/>
    <n v="2"/>
    <n v="2"/>
    <n v="49"/>
    <n v="1467.55"/>
    <x v="0"/>
    <x v="0"/>
    <x v="1"/>
  </r>
  <r>
    <x v="376"/>
    <n v="2"/>
    <n v="2"/>
    <n v="3"/>
    <n v="89.85"/>
    <x v="0"/>
    <x v="0"/>
    <x v="1"/>
  </r>
  <r>
    <x v="20"/>
    <n v="2"/>
    <n v="4"/>
    <n v="284"/>
    <n v="8505.7999999999993"/>
    <x v="0"/>
    <x v="0"/>
    <x v="0"/>
  </r>
  <r>
    <x v="32"/>
    <n v="2"/>
    <n v="4"/>
    <n v="5"/>
    <n v="149.75"/>
    <x v="0"/>
    <x v="0"/>
    <x v="0"/>
  </r>
  <r>
    <x v="377"/>
    <n v="2"/>
    <n v="4"/>
    <n v="4"/>
    <n v="119.8"/>
    <x v="0"/>
    <x v="0"/>
    <x v="0"/>
  </r>
  <r>
    <x v="144"/>
    <n v="2"/>
    <n v="4"/>
    <n v="4"/>
    <n v="119.8"/>
    <x v="0"/>
    <x v="0"/>
    <x v="0"/>
  </r>
  <r>
    <x v="289"/>
    <n v="4"/>
    <n v="4"/>
    <n v="93"/>
    <n v="2227.35"/>
    <x v="1"/>
    <x v="1"/>
    <x v="0"/>
  </r>
  <r>
    <x v="45"/>
    <n v="2"/>
    <n v="2"/>
    <n v="82"/>
    <n v="2455.9"/>
    <x v="0"/>
    <x v="0"/>
    <x v="1"/>
  </r>
  <r>
    <x v="281"/>
    <n v="1"/>
    <n v="2"/>
    <n v="4"/>
    <n v="175.8"/>
    <x v="2"/>
    <x v="0"/>
    <x v="1"/>
  </r>
  <r>
    <x v="378"/>
    <n v="3"/>
    <n v="4"/>
    <n v="130"/>
    <n v="3373.5"/>
    <x v="3"/>
    <x v="1"/>
    <x v="0"/>
  </r>
  <r>
    <x v="213"/>
    <n v="1"/>
    <n v="3"/>
    <n v="4"/>
    <n v="175.8"/>
    <x v="2"/>
    <x v="0"/>
    <x v="0"/>
  </r>
  <r>
    <x v="181"/>
    <n v="4"/>
    <n v="2"/>
    <n v="91"/>
    <n v="2179.4499999999998"/>
    <x v="1"/>
    <x v="1"/>
    <x v="1"/>
  </r>
  <r>
    <x v="379"/>
    <n v="4"/>
    <n v="4"/>
    <n v="98"/>
    <n v="2347.1"/>
    <x v="1"/>
    <x v="1"/>
    <x v="0"/>
  </r>
  <r>
    <x v="380"/>
    <n v="2"/>
    <n v="4"/>
    <n v="242"/>
    <n v="7247.9"/>
    <x v="0"/>
    <x v="0"/>
    <x v="0"/>
  </r>
  <r>
    <x v="381"/>
    <n v="2"/>
    <n v="4"/>
    <n v="169"/>
    <n v="5061.55"/>
    <x v="0"/>
    <x v="0"/>
    <x v="0"/>
  </r>
  <r>
    <x v="382"/>
    <n v="3"/>
    <n v="2"/>
    <n v="5"/>
    <n v="129.75"/>
    <x v="3"/>
    <x v="1"/>
    <x v="1"/>
  </r>
  <r>
    <x v="383"/>
    <n v="2"/>
    <n v="2"/>
    <n v="77"/>
    <n v="2306.15"/>
    <x v="0"/>
    <x v="0"/>
    <x v="1"/>
  </r>
  <r>
    <x v="363"/>
    <n v="4"/>
    <n v="2"/>
    <n v="279"/>
    <n v="6682.05"/>
    <x v="1"/>
    <x v="1"/>
    <x v="1"/>
  </r>
  <r>
    <x v="384"/>
    <n v="2"/>
    <n v="2"/>
    <n v="5"/>
    <n v="149.75"/>
    <x v="0"/>
    <x v="0"/>
    <x v="1"/>
  </r>
  <r>
    <x v="385"/>
    <n v="2"/>
    <n v="4"/>
    <n v="113"/>
    <n v="3384.35"/>
    <x v="0"/>
    <x v="0"/>
    <x v="0"/>
  </r>
  <r>
    <x v="165"/>
    <n v="3"/>
    <n v="4"/>
    <n v="94"/>
    <n v="2439.2999999999997"/>
    <x v="3"/>
    <x v="1"/>
    <x v="0"/>
  </r>
  <r>
    <x v="294"/>
    <n v="1"/>
    <n v="4"/>
    <n v="6"/>
    <n v="263.70000000000005"/>
    <x v="2"/>
    <x v="0"/>
    <x v="0"/>
  </r>
  <r>
    <x v="386"/>
    <n v="2"/>
    <n v="2"/>
    <n v="109"/>
    <n v="3264.5499999999997"/>
    <x v="0"/>
    <x v="0"/>
    <x v="1"/>
  </r>
  <r>
    <x v="254"/>
    <n v="1"/>
    <n v="2"/>
    <n v="1"/>
    <n v="43.95"/>
    <x v="2"/>
    <x v="0"/>
    <x v="1"/>
  </r>
  <r>
    <x v="387"/>
    <n v="2"/>
    <n v="2"/>
    <n v="200"/>
    <n v="5990"/>
    <x v="0"/>
    <x v="0"/>
    <x v="1"/>
  </r>
  <r>
    <x v="56"/>
    <n v="3"/>
    <n v="4"/>
    <n v="2"/>
    <n v="51.9"/>
    <x v="3"/>
    <x v="1"/>
    <x v="0"/>
  </r>
  <r>
    <x v="388"/>
    <n v="1"/>
    <n v="2"/>
    <n v="69"/>
    <n v="3032.55"/>
    <x v="2"/>
    <x v="0"/>
    <x v="1"/>
  </r>
  <r>
    <x v="85"/>
    <n v="3"/>
    <n v="2"/>
    <n v="198"/>
    <n v="5138.0999999999995"/>
    <x v="3"/>
    <x v="1"/>
    <x v="1"/>
  </r>
  <r>
    <x v="389"/>
    <n v="2"/>
    <n v="4"/>
    <n v="6"/>
    <n v="179.7"/>
    <x v="0"/>
    <x v="0"/>
    <x v="0"/>
  </r>
  <r>
    <x v="390"/>
    <n v="2"/>
    <n v="4"/>
    <n v="27"/>
    <n v="808.65"/>
    <x v="0"/>
    <x v="0"/>
    <x v="0"/>
  </r>
  <r>
    <x v="391"/>
    <n v="1"/>
    <n v="4"/>
    <n v="286"/>
    <n v="12569.7"/>
    <x v="2"/>
    <x v="0"/>
    <x v="0"/>
  </r>
  <r>
    <x v="32"/>
    <n v="4"/>
    <n v="4"/>
    <n v="4"/>
    <n v="95.8"/>
    <x v="1"/>
    <x v="1"/>
    <x v="0"/>
  </r>
  <r>
    <x v="366"/>
    <n v="2"/>
    <n v="4"/>
    <n v="44"/>
    <n v="1317.8"/>
    <x v="0"/>
    <x v="0"/>
    <x v="0"/>
  </r>
  <r>
    <x v="392"/>
    <n v="1"/>
    <n v="2"/>
    <n v="4"/>
    <n v="175.8"/>
    <x v="2"/>
    <x v="0"/>
    <x v="1"/>
  </r>
  <r>
    <x v="393"/>
    <n v="3"/>
    <n v="4"/>
    <n v="225"/>
    <n v="5838.75"/>
    <x v="3"/>
    <x v="1"/>
    <x v="0"/>
  </r>
  <r>
    <x v="394"/>
    <n v="2"/>
    <n v="4"/>
    <n v="231"/>
    <n v="6918.45"/>
    <x v="0"/>
    <x v="0"/>
    <x v="0"/>
  </r>
  <r>
    <x v="24"/>
    <n v="3"/>
    <n v="4"/>
    <n v="249"/>
    <n v="6461.55"/>
    <x v="3"/>
    <x v="1"/>
    <x v="0"/>
  </r>
  <r>
    <x v="395"/>
    <n v="4"/>
    <n v="4"/>
    <n v="63"/>
    <n v="1508.85"/>
    <x v="1"/>
    <x v="1"/>
    <x v="0"/>
  </r>
  <r>
    <x v="19"/>
    <n v="1"/>
    <n v="2"/>
    <n v="74"/>
    <n v="3252.3"/>
    <x v="2"/>
    <x v="0"/>
    <x v="1"/>
  </r>
  <r>
    <x v="129"/>
    <n v="2"/>
    <n v="2"/>
    <n v="158"/>
    <n v="4732.0999999999995"/>
    <x v="0"/>
    <x v="0"/>
    <x v="1"/>
  </r>
  <r>
    <x v="189"/>
    <n v="3"/>
    <n v="4"/>
    <n v="4"/>
    <n v="103.8"/>
    <x v="3"/>
    <x v="1"/>
    <x v="0"/>
  </r>
  <r>
    <x v="396"/>
    <n v="2"/>
    <n v="2"/>
    <n v="3"/>
    <n v="89.85"/>
    <x v="0"/>
    <x v="0"/>
    <x v="1"/>
  </r>
  <r>
    <x v="397"/>
    <n v="4"/>
    <n v="4"/>
    <n v="73"/>
    <n v="1748.35"/>
    <x v="1"/>
    <x v="1"/>
    <x v="0"/>
  </r>
  <r>
    <x v="350"/>
    <n v="2"/>
    <n v="1"/>
    <n v="5"/>
    <n v="149.75"/>
    <x v="0"/>
    <x v="0"/>
    <x v="1"/>
  </r>
  <r>
    <x v="398"/>
    <n v="2"/>
    <n v="4"/>
    <n v="141"/>
    <n v="4222.95"/>
    <x v="0"/>
    <x v="0"/>
    <x v="0"/>
  </r>
  <r>
    <x v="42"/>
    <n v="4"/>
    <n v="3"/>
    <n v="134"/>
    <n v="3209.2999999999997"/>
    <x v="1"/>
    <x v="1"/>
    <x v="0"/>
  </r>
  <r>
    <x v="3"/>
    <n v="1"/>
    <n v="1"/>
    <n v="74"/>
    <n v="3252.3"/>
    <x v="2"/>
    <x v="0"/>
    <x v="1"/>
  </r>
  <r>
    <x v="50"/>
    <n v="3"/>
    <n v="4"/>
    <n v="47"/>
    <n v="1219.6499999999999"/>
    <x v="3"/>
    <x v="1"/>
    <x v="0"/>
  </r>
  <r>
    <x v="399"/>
    <n v="2"/>
    <n v="2"/>
    <n v="161"/>
    <n v="4821.95"/>
    <x v="0"/>
    <x v="0"/>
    <x v="1"/>
  </r>
  <r>
    <x v="400"/>
    <n v="3"/>
    <n v="4"/>
    <n v="1"/>
    <n v="25.95"/>
    <x v="3"/>
    <x v="1"/>
    <x v="0"/>
  </r>
  <r>
    <x v="24"/>
    <n v="2"/>
    <n v="4"/>
    <n v="4"/>
    <n v="119.8"/>
    <x v="0"/>
    <x v="0"/>
    <x v="0"/>
  </r>
  <r>
    <x v="13"/>
    <n v="2"/>
    <n v="4"/>
    <n v="71"/>
    <n v="2126.4499999999998"/>
    <x v="0"/>
    <x v="0"/>
    <x v="0"/>
  </r>
  <r>
    <x v="401"/>
    <n v="1"/>
    <n v="2"/>
    <n v="3"/>
    <n v="131.85000000000002"/>
    <x v="2"/>
    <x v="0"/>
    <x v="1"/>
  </r>
  <r>
    <x v="61"/>
    <n v="2"/>
    <n v="4"/>
    <n v="5"/>
    <n v="149.75"/>
    <x v="0"/>
    <x v="0"/>
    <x v="0"/>
  </r>
  <r>
    <x v="55"/>
    <n v="2"/>
    <n v="1"/>
    <n v="82"/>
    <n v="2455.9"/>
    <x v="0"/>
    <x v="0"/>
    <x v="1"/>
  </r>
  <r>
    <x v="289"/>
    <n v="2"/>
    <n v="2"/>
    <n v="6"/>
    <n v="179.7"/>
    <x v="0"/>
    <x v="0"/>
    <x v="1"/>
  </r>
  <r>
    <x v="113"/>
    <n v="2"/>
    <n v="4"/>
    <n v="3"/>
    <n v="89.85"/>
    <x v="0"/>
    <x v="0"/>
    <x v="0"/>
  </r>
  <r>
    <x v="181"/>
    <n v="1"/>
    <n v="2"/>
    <n v="21"/>
    <n v="922.95"/>
    <x v="2"/>
    <x v="0"/>
    <x v="1"/>
  </r>
  <r>
    <x v="68"/>
    <n v="2"/>
    <n v="4"/>
    <n v="90"/>
    <n v="2695.5"/>
    <x v="0"/>
    <x v="0"/>
    <x v="0"/>
  </r>
  <r>
    <x v="295"/>
    <n v="2"/>
    <n v="2"/>
    <n v="93"/>
    <n v="2785.35"/>
    <x v="0"/>
    <x v="0"/>
    <x v="1"/>
  </r>
  <r>
    <x v="402"/>
    <n v="2"/>
    <n v="4"/>
    <n v="2"/>
    <n v="59.9"/>
    <x v="0"/>
    <x v="0"/>
    <x v="0"/>
  </r>
  <r>
    <x v="403"/>
    <n v="2"/>
    <n v="2"/>
    <n v="286"/>
    <n v="8565.6999999999989"/>
    <x v="0"/>
    <x v="0"/>
    <x v="1"/>
  </r>
  <r>
    <x v="404"/>
    <n v="2"/>
    <n v="2"/>
    <n v="6"/>
    <n v="179.7"/>
    <x v="0"/>
    <x v="0"/>
    <x v="1"/>
  </r>
  <r>
    <x v="132"/>
    <n v="2"/>
    <n v="4"/>
    <n v="11"/>
    <n v="329.45"/>
    <x v="0"/>
    <x v="0"/>
    <x v="0"/>
  </r>
  <r>
    <x v="405"/>
    <n v="2"/>
    <n v="4"/>
    <n v="252"/>
    <n v="7547.4"/>
    <x v="0"/>
    <x v="0"/>
    <x v="0"/>
  </r>
  <r>
    <x v="406"/>
    <n v="1"/>
    <n v="2"/>
    <n v="63"/>
    <n v="2768.8500000000004"/>
    <x v="2"/>
    <x v="0"/>
    <x v="1"/>
  </r>
  <r>
    <x v="407"/>
    <n v="2"/>
    <n v="2"/>
    <n v="90"/>
    <n v="2695.5"/>
    <x v="0"/>
    <x v="0"/>
    <x v="1"/>
  </r>
  <r>
    <x v="334"/>
    <n v="4"/>
    <n v="2"/>
    <n v="43"/>
    <n v="1029.8499999999999"/>
    <x v="1"/>
    <x v="1"/>
    <x v="1"/>
  </r>
  <r>
    <x v="164"/>
    <n v="2"/>
    <n v="2"/>
    <n v="59"/>
    <n v="1767.05"/>
    <x v="0"/>
    <x v="0"/>
    <x v="1"/>
  </r>
  <r>
    <x v="408"/>
    <n v="2"/>
    <n v="2"/>
    <n v="274"/>
    <n v="8206.2999999999993"/>
    <x v="0"/>
    <x v="0"/>
    <x v="1"/>
  </r>
  <r>
    <x v="67"/>
    <n v="4"/>
    <n v="2"/>
    <n v="57"/>
    <n v="1365.1499999999999"/>
    <x v="1"/>
    <x v="1"/>
    <x v="1"/>
  </r>
  <r>
    <x v="167"/>
    <n v="2"/>
    <n v="1"/>
    <n v="3"/>
    <n v="89.85"/>
    <x v="0"/>
    <x v="0"/>
    <x v="1"/>
  </r>
  <r>
    <x v="161"/>
    <n v="4"/>
    <n v="2"/>
    <n v="6"/>
    <n v="143.69999999999999"/>
    <x v="1"/>
    <x v="1"/>
    <x v="1"/>
  </r>
  <r>
    <x v="101"/>
    <n v="2"/>
    <n v="2"/>
    <n v="2"/>
    <n v="59.9"/>
    <x v="0"/>
    <x v="0"/>
    <x v="1"/>
  </r>
  <r>
    <x v="171"/>
    <n v="4"/>
    <n v="4"/>
    <n v="37"/>
    <n v="886.15"/>
    <x v="1"/>
    <x v="1"/>
    <x v="0"/>
  </r>
  <r>
    <x v="91"/>
    <n v="2"/>
    <n v="4"/>
    <n v="248"/>
    <n v="7427.5999999999995"/>
    <x v="0"/>
    <x v="0"/>
    <x v="0"/>
  </r>
  <r>
    <x v="409"/>
    <n v="2"/>
    <n v="1"/>
    <n v="116"/>
    <n v="3474.2"/>
    <x v="0"/>
    <x v="0"/>
    <x v="1"/>
  </r>
  <r>
    <x v="410"/>
    <n v="2"/>
    <n v="4"/>
    <n v="66"/>
    <n v="1976.7"/>
    <x v="0"/>
    <x v="0"/>
    <x v="0"/>
  </r>
  <r>
    <x v="411"/>
    <n v="4"/>
    <n v="3"/>
    <n v="5"/>
    <n v="119.75"/>
    <x v="1"/>
    <x v="1"/>
    <x v="0"/>
  </r>
  <r>
    <x v="412"/>
    <n v="2"/>
    <n v="4"/>
    <n v="126"/>
    <n v="3773.7"/>
    <x v="0"/>
    <x v="0"/>
    <x v="0"/>
  </r>
  <r>
    <x v="413"/>
    <n v="2"/>
    <n v="4"/>
    <n v="121"/>
    <n v="3623.95"/>
    <x v="0"/>
    <x v="0"/>
    <x v="0"/>
  </r>
  <r>
    <x v="247"/>
    <n v="2"/>
    <n v="4"/>
    <n v="126"/>
    <n v="3773.7"/>
    <x v="0"/>
    <x v="0"/>
    <x v="0"/>
  </r>
  <r>
    <x v="405"/>
    <n v="2"/>
    <n v="2"/>
    <n v="4"/>
    <n v="119.8"/>
    <x v="0"/>
    <x v="0"/>
    <x v="1"/>
  </r>
  <r>
    <x v="414"/>
    <n v="3"/>
    <n v="4"/>
    <n v="2"/>
    <n v="51.9"/>
    <x v="3"/>
    <x v="1"/>
    <x v="0"/>
  </r>
  <r>
    <x v="214"/>
    <n v="1"/>
    <n v="3"/>
    <n v="185"/>
    <n v="8130.7500000000009"/>
    <x v="2"/>
    <x v="0"/>
    <x v="0"/>
  </r>
  <r>
    <x v="415"/>
    <n v="2"/>
    <n v="2"/>
    <n v="6"/>
    <n v="179.7"/>
    <x v="0"/>
    <x v="0"/>
    <x v="1"/>
  </r>
  <r>
    <x v="368"/>
    <n v="3"/>
    <n v="4"/>
    <n v="159"/>
    <n v="4126.05"/>
    <x v="3"/>
    <x v="1"/>
    <x v="0"/>
  </r>
  <r>
    <x v="416"/>
    <n v="3"/>
    <n v="4"/>
    <n v="1"/>
    <n v="25.95"/>
    <x v="3"/>
    <x v="1"/>
    <x v="0"/>
  </r>
  <r>
    <x v="417"/>
    <n v="2"/>
    <n v="2"/>
    <n v="4"/>
    <n v="119.8"/>
    <x v="0"/>
    <x v="0"/>
    <x v="1"/>
  </r>
  <r>
    <x v="418"/>
    <n v="2"/>
    <n v="2"/>
    <n v="82"/>
    <n v="2455.9"/>
    <x v="0"/>
    <x v="0"/>
    <x v="1"/>
  </r>
  <r>
    <x v="315"/>
    <n v="3"/>
    <n v="2"/>
    <n v="11"/>
    <n v="285.45"/>
    <x v="3"/>
    <x v="1"/>
    <x v="1"/>
  </r>
  <r>
    <x v="45"/>
    <n v="2"/>
    <n v="3"/>
    <n v="65"/>
    <n v="1946.75"/>
    <x v="0"/>
    <x v="0"/>
    <x v="0"/>
  </r>
  <r>
    <x v="92"/>
    <n v="2"/>
    <n v="2"/>
    <n v="3"/>
    <n v="89.85"/>
    <x v="0"/>
    <x v="0"/>
    <x v="1"/>
  </r>
  <r>
    <x v="350"/>
    <n v="1"/>
    <n v="3"/>
    <n v="69"/>
    <n v="3032.55"/>
    <x v="2"/>
    <x v="0"/>
    <x v="0"/>
  </r>
  <r>
    <x v="419"/>
    <n v="2"/>
    <n v="1"/>
    <n v="3"/>
    <n v="89.85"/>
    <x v="0"/>
    <x v="0"/>
    <x v="1"/>
  </r>
  <r>
    <x v="331"/>
    <n v="1"/>
    <n v="2"/>
    <n v="72"/>
    <n v="3164.4"/>
    <x v="2"/>
    <x v="0"/>
    <x v="1"/>
  </r>
  <r>
    <x v="219"/>
    <n v="3"/>
    <n v="2"/>
    <n v="64"/>
    <n v="1660.8"/>
    <x v="3"/>
    <x v="1"/>
    <x v="1"/>
  </r>
  <r>
    <x v="420"/>
    <n v="4"/>
    <n v="4"/>
    <n v="80"/>
    <n v="1916"/>
    <x v="1"/>
    <x v="1"/>
    <x v="0"/>
  </r>
  <r>
    <x v="32"/>
    <n v="3"/>
    <n v="2"/>
    <n v="2"/>
    <n v="51.9"/>
    <x v="3"/>
    <x v="1"/>
    <x v="1"/>
  </r>
  <r>
    <x v="275"/>
    <n v="2"/>
    <n v="2"/>
    <n v="176"/>
    <n v="5271.2"/>
    <x v="0"/>
    <x v="0"/>
    <x v="1"/>
  </r>
  <r>
    <x v="421"/>
    <n v="4"/>
    <n v="3"/>
    <n v="110"/>
    <n v="2634.5"/>
    <x v="1"/>
    <x v="1"/>
    <x v="0"/>
  </r>
  <r>
    <x v="422"/>
    <n v="4"/>
    <n v="4"/>
    <n v="1"/>
    <n v="23.95"/>
    <x v="1"/>
    <x v="1"/>
    <x v="0"/>
  </r>
  <r>
    <x v="299"/>
    <n v="2"/>
    <n v="4"/>
    <n v="69"/>
    <n v="2066.5499999999997"/>
    <x v="0"/>
    <x v="0"/>
    <x v="0"/>
  </r>
  <r>
    <x v="182"/>
    <n v="2"/>
    <n v="4"/>
    <n v="5"/>
    <n v="149.75"/>
    <x v="0"/>
    <x v="0"/>
    <x v="0"/>
  </r>
  <r>
    <x v="174"/>
    <n v="2"/>
    <n v="1"/>
    <n v="1"/>
    <n v="29.95"/>
    <x v="0"/>
    <x v="0"/>
    <x v="1"/>
  </r>
  <r>
    <x v="423"/>
    <n v="2"/>
    <n v="2"/>
    <n v="107"/>
    <n v="3204.65"/>
    <x v="0"/>
    <x v="0"/>
    <x v="1"/>
  </r>
  <r>
    <x v="192"/>
    <n v="2"/>
    <n v="4"/>
    <n v="285"/>
    <n v="8535.75"/>
    <x v="0"/>
    <x v="0"/>
    <x v="0"/>
  </r>
  <r>
    <x v="120"/>
    <n v="1"/>
    <n v="4"/>
    <n v="3"/>
    <n v="131.85000000000002"/>
    <x v="2"/>
    <x v="0"/>
    <x v="0"/>
  </r>
  <r>
    <x v="424"/>
    <n v="2"/>
    <n v="2"/>
    <n v="131"/>
    <n v="3923.45"/>
    <x v="0"/>
    <x v="0"/>
    <x v="1"/>
  </r>
  <r>
    <x v="425"/>
    <n v="2"/>
    <n v="2"/>
    <n v="88"/>
    <n v="2635.6"/>
    <x v="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EFC796-6161-4B88-A191-B6C14C677D0B}" name="PivotTable6" cacheId="2"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2">
  <location ref="A3:C33" firstHeaderRow="1" firstDataRow="1" firstDataCol="2"/>
  <pivotFields count="10">
    <pivotField name="DMonth" axis="axisRow" compact="0" numFmtId="14"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dataField="1" compact="0" outline="0" showAll="0"/>
    <pivotField compact="0" outline="0" showAll="0">
      <items count="5">
        <item h="1" x="2"/>
        <item x="1"/>
        <item h="1" x="0"/>
        <item h="1" x="3"/>
        <item t="default"/>
      </items>
    </pivotField>
    <pivotField compact="0" outline="0" showAll="0"/>
    <pivotField compact="0" outline="0" showAll="0"/>
    <pivotField compact="0" outline="0" subtotalTop="0" showAll="0">
      <items count="7">
        <item sd="0" x="0"/>
        <item sd="0" x="1"/>
        <item sd="0" x="2"/>
        <item sd="0" x="3"/>
        <item sd="0" x="4"/>
        <item sd="0" x="5"/>
        <item t="default"/>
      </items>
    </pivotField>
    <pivotField axis="axisRow" compact="0" outline="0" subtotalTop="0" showAll="0">
      <items count="7">
        <item sd="0" x="0"/>
        <item x="1"/>
        <item x="2"/>
        <item x="3"/>
        <item sd="0" x="4"/>
        <item sd="0" x="5"/>
        <item t="default"/>
      </items>
    </pivotField>
  </pivotFields>
  <rowFields count="2">
    <field x="9"/>
    <field x="0"/>
  </rowFields>
  <rowItems count="30">
    <i>
      <x v="1"/>
      <x v="1"/>
    </i>
    <i r="1">
      <x v="5"/>
    </i>
    <i r="1">
      <x v="7"/>
    </i>
    <i r="1">
      <x v="8"/>
    </i>
    <i r="1">
      <x v="9"/>
    </i>
    <i r="1">
      <x v="10"/>
    </i>
    <i r="1">
      <x v="11"/>
    </i>
    <i r="1">
      <x v="12"/>
    </i>
    <i t="default">
      <x v="1"/>
    </i>
    <i>
      <x v="2"/>
      <x v="4"/>
    </i>
    <i r="1">
      <x v="5"/>
    </i>
    <i r="1">
      <x v="7"/>
    </i>
    <i r="1">
      <x v="8"/>
    </i>
    <i r="1">
      <x v="9"/>
    </i>
    <i r="1">
      <x v="11"/>
    </i>
    <i r="1">
      <x v="12"/>
    </i>
    <i t="default">
      <x v="2"/>
    </i>
    <i>
      <x v="3"/>
      <x v="1"/>
    </i>
    <i r="1">
      <x v="2"/>
    </i>
    <i r="1">
      <x v="4"/>
    </i>
    <i r="1">
      <x v="5"/>
    </i>
    <i r="1">
      <x v="6"/>
    </i>
    <i r="1">
      <x v="7"/>
    </i>
    <i r="1">
      <x v="8"/>
    </i>
    <i r="1">
      <x v="9"/>
    </i>
    <i r="1">
      <x v="10"/>
    </i>
    <i r="1">
      <x v="11"/>
    </i>
    <i r="1">
      <x v="12"/>
    </i>
    <i t="default">
      <x v="3"/>
    </i>
    <i t="grand">
      <x/>
    </i>
  </rowItems>
  <colItems count="1">
    <i/>
  </colItems>
  <dataFields count="1">
    <dataField name="Sum of Sales" fld="4" baseField="0" baseItem="0" numFmtId="164"/>
  </dataFields>
  <formats count="2">
    <format dxfId="18">
      <pivotArea outline="0" fieldPosition="0">
        <references count="2">
          <reference field="0" count="1" selected="0">
            <x v="3"/>
          </reference>
          <reference field="9" count="1" selected="0">
            <x v="1"/>
          </reference>
        </references>
      </pivotArea>
    </format>
    <format dxfId="17">
      <pivotArea outline="0" fieldPosition="0">
        <references count="1">
          <reference field="4294967294" count="1">
            <x v="0"/>
          </reference>
        </references>
      </pivotArea>
    </format>
  </formats>
  <chartFormats count="1">
    <chartFormat chart="1" format="0"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E80E11-95AB-4F69-AAC6-D14606B18001}" name="PivotTable8" cacheId="2"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H3:K12" firstHeaderRow="0" firstDataRow="1" firstDataCol="2"/>
  <pivotFields count="10">
    <pivotField compact="0" numFmtId="14" outline="0" showAll="0"/>
    <pivotField compact="0" outline="0" showAll="0"/>
    <pivotField compact="0" outline="0" showAll="0"/>
    <pivotField compact="0" outline="0" showAll="0"/>
    <pivotField compact="0" outline="0" showAll="0"/>
    <pivotField dataField="1" compact="0" outline="0" showAll="0"/>
    <pivotField compact="0" outline="0" showAll="0"/>
    <pivotField axis="axisRow" compact="0" outline="0" showAll="0">
      <items count="3">
        <item x="0"/>
        <item x="1"/>
        <item t="default"/>
      </items>
    </pivotField>
    <pivotField compact="0" outline="0" showAll="0"/>
    <pivotField axis="axisRow" compact="0" outline="0" showAll="0">
      <items count="7">
        <item x="0"/>
        <item x="1"/>
        <item x="2"/>
        <item x="3"/>
        <item x="4"/>
        <item x="5"/>
        <item t="default"/>
      </items>
    </pivotField>
  </pivotFields>
  <rowFields count="2">
    <field x="7"/>
    <field x="9"/>
  </rowFields>
  <rowItems count="9">
    <i>
      <x/>
      <x v="1"/>
    </i>
    <i r="1">
      <x v="2"/>
    </i>
    <i r="1">
      <x v="3"/>
    </i>
    <i t="default">
      <x/>
    </i>
    <i>
      <x v="1"/>
      <x v="1"/>
    </i>
    <i r="1">
      <x v="2"/>
    </i>
    <i r="1">
      <x v="3"/>
    </i>
    <i t="default">
      <x v="1"/>
    </i>
    <i t="grand">
      <x/>
    </i>
  </rowItems>
  <colFields count="1">
    <field x="-2"/>
  </colFields>
  <colItems count="2">
    <i>
      <x/>
    </i>
    <i i="1">
      <x v="1"/>
    </i>
  </colItems>
  <dataFields count="2">
    <dataField name="Number of Transactions" fld="5" subtotal="count" baseField="0" baseItem="0"/>
    <dataField name="%Change" fld="5" subtotal="count" showDataAs="percentDiff" baseField="9" baseItem="1048828" numFmtId="10"/>
  </dataFields>
  <formats count="2">
    <format dxfId="15">
      <pivotArea dataOnly="0" labelOnly="1" outline="0" fieldPosition="0">
        <references count="1">
          <reference field="4294967294" count="1">
            <x v="1"/>
          </reference>
        </references>
      </pivotArea>
    </format>
    <format dxfId="14">
      <pivotArea dataOnly="0" labelOnly="1" outline="0" fieldPosition="0">
        <references count="1">
          <reference field="4294967294" count="1">
            <x v="1"/>
          </reference>
        </references>
      </pivotArea>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F2F223-AF19-40B6-B523-10E556CD8696}" name="PivotTable7" cacheId="2"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A3:D12" firstHeaderRow="0" firstDataRow="1" firstDataCol="2"/>
  <pivotFields count="10">
    <pivotField compact="0" numFmtId="14" outline="0" showAll="0"/>
    <pivotField compact="0" outline="0" showAll="0"/>
    <pivotField compact="0" outline="0" showAll="0"/>
    <pivotField compact="0" outline="0" showAll="0"/>
    <pivotField dataField="1" compact="0" outline="0" showAll="0"/>
    <pivotField compact="0" outline="0" showAll="0"/>
    <pivotField compact="0" outline="0" showAll="0"/>
    <pivotField axis="axisRow" compact="0" outline="0" showAll="0">
      <items count="3">
        <item x="0"/>
        <item x="1"/>
        <item t="default"/>
      </items>
    </pivotField>
    <pivotField compact="0" outline="0" showAll="0"/>
    <pivotField axis="axisRow" compact="0" outline="0" showAll="0">
      <items count="7">
        <item x="0"/>
        <item x="1"/>
        <item x="2"/>
        <item x="3"/>
        <item x="4"/>
        <item x="5"/>
        <item t="default"/>
      </items>
    </pivotField>
  </pivotFields>
  <rowFields count="2">
    <field x="7"/>
    <field x="9"/>
  </rowFields>
  <rowItems count="9">
    <i>
      <x/>
      <x v="1"/>
    </i>
    <i r="1">
      <x v="2"/>
    </i>
    <i r="1">
      <x v="3"/>
    </i>
    <i t="default">
      <x/>
    </i>
    <i>
      <x v="1"/>
      <x v="1"/>
    </i>
    <i r="1">
      <x v="2"/>
    </i>
    <i r="1">
      <x v="3"/>
    </i>
    <i t="default">
      <x v="1"/>
    </i>
    <i t="grand">
      <x/>
    </i>
  </rowItems>
  <colFields count="1">
    <field x="-2"/>
  </colFields>
  <colItems count="2">
    <i>
      <x/>
    </i>
    <i i="1">
      <x v="1"/>
    </i>
  </colItems>
  <dataFields count="2">
    <dataField name="Sum of Sales" fld="4" baseField="0" baseItem="0" numFmtId="164"/>
    <dataField name="%Change" fld="4" showDataAs="percentDiff" baseField="9" baseItem="1048828" numFmtId="10"/>
  </dataFields>
  <formats count="1">
    <format dxfId="16">
      <pivotArea dataOnly="0" labelOnly="1" outline="0" fieldPosition="0">
        <references count="1">
          <reference field="4294967294" count="1">
            <x v="1"/>
          </reference>
        </references>
      </pivotArea>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7C80CE7-54E9-4C8B-8A66-A31B868BDC7B}" name="PivotTable1" cacheId="2"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A3:E44" firstHeaderRow="1" firstDataRow="2" firstDataCol="2"/>
  <pivotFields count="10">
    <pivotField axis="axisRow" compact="0" numFmtId="14"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dataField="1" compact="0" outline="0" showAll="0"/>
    <pivotField compact="0" outline="0" showAll="0"/>
    <pivotField axis="axisCol" compact="0" outline="0" showAll="0">
      <items count="3">
        <item x="1"/>
        <item x="0"/>
        <item t="default"/>
      </items>
    </pivotField>
    <pivotField compact="0" outline="0" showAll="0"/>
    <pivotField compact="0" outline="0" showAll="0">
      <items count="7">
        <item sd="0" x="0"/>
        <item sd="0" x="1"/>
        <item sd="0" x="2"/>
        <item sd="0" x="3"/>
        <item sd="0" x="4"/>
        <item sd="0" x="5"/>
        <item t="default"/>
      </items>
    </pivotField>
    <pivotField axis="axisRow" compact="0" outline="0" showAll="0">
      <items count="7">
        <item sd="0" x="0"/>
        <item x="1"/>
        <item x="2"/>
        <item x="3"/>
        <item sd="0" x="4"/>
        <item sd="0" x="5"/>
        <item t="default"/>
      </items>
    </pivotField>
  </pivotFields>
  <rowFields count="2">
    <field x="9"/>
    <field x="0"/>
  </rowFields>
  <rowItems count="40">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t="grand">
      <x/>
    </i>
  </rowItems>
  <colFields count="1">
    <field x="6"/>
  </colFields>
  <colItems count="3">
    <i>
      <x/>
    </i>
    <i>
      <x v="1"/>
    </i>
    <i t="grand">
      <x/>
    </i>
  </colItems>
  <dataFields count="1">
    <dataField name="Sum of Sales" fld="4" baseField="0" baseItem="0" numFmtId="164"/>
  </dataField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E1006CA3-5837-4A29-85EE-D83ABE5B7265}" autoFormatId="16" applyNumberFormats="0" applyBorderFormats="0" applyFontFormats="0" applyPatternFormats="0" applyAlignmentFormats="0" applyWidthHeightFormats="0">
  <queryTableRefresh nextId="9" unboundColumnsRight="4">
    <queryTableFields count="8">
      <queryTableField id="1" name="Date" tableColumnId="1"/>
      <queryTableField id="2" name="Product" tableColumnId="2"/>
      <queryTableField id="3" name="SalesRepID" tableColumnId="3"/>
      <queryTableField id="4" name="Units" tableColumnId="4"/>
      <queryTableField id="5" dataBound="0" tableColumnId="5"/>
      <queryTableField id="6" dataBound="0" tableColumnId="6"/>
      <queryTableField id="7" dataBound="0" tableColumnId="7"/>
      <queryTableField id="8" dataBound="0"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2" xr10:uid="{473D0BAE-752E-4490-BDCF-BD1FEBF93F8C}" sourceName="Product2">
  <pivotTables>
    <pivotTable tabId="9" name="PivotTable6"/>
  </pivotTables>
  <data>
    <tabular pivotCacheId="351946015">
      <items count="4">
        <i x="2"/>
        <i x="1" s="1"/>
        <i x="0"/>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2" xr10:uid="{11DC0DAA-CFA0-476C-BB87-225633C27C6F}" cache="Slicer_Product2" caption="Product2" columnCount="4" style="SlicerStyleDark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66DD41E-570C-4E14-BDB4-6236A03DF891}" name="Table2_3" displayName="Table2_3" ref="A1:H607" tableType="queryTable" totalsRowShown="0">
  <autoFilter ref="A1:H607" xr:uid="{62D2100E-21D7-44CC-8D65-9BA85A31E021}"/>
  <tableColumns count="8">
    <tableColumn id="1" xr3:uid="{0134688B-83C2-47A6-9C22-080A3FF3D4C5}" uniqueName="1" name="Date" queryTableFieldId="1" dataDxfId="25"/>
    <tableColumn id="2" xr3:uid="{A66FD5D8-A889-4D2C-93A7-390F0E99BF22}" uniqueName="2" name="ProductID" queryTableFieldId="2"/>
    <tableColumn id="3" xr3:uid="{557AD2F1-9AB4-4A55-9655-1E103934DCF9}" uniqueName="3" name="SalesRepID" queryTableFieldId="3"/>
    <tableColumn id="4" xr3:uid="{150F6947-A8AA-43DA-AE44-28A9F6F317F5}" uniqueName="4" name="Units" queryTableFieldId="4"/>
    <tableColumn id="5" xr3:uid="{4F6E8DBD-F97C-491B-ADD8-8943FBBA14D6}" uniqueName="5" name="Sales" queryTableFieldId="5" dataDxfId="24">
      <calculatedColumnFormula>_xlfn.XLOOKUP(Table2_3[[#This Row],[ProductID]],Table6[ProductID],Table6[Price])*Table2_3[[#This Row],[Units]]</calculatedColumnFormula>
    </tableColumn>
    <tableColumn id="6" xr3:uid="{2ED1CFEE-307A-43E8-ABAE-1818DD4755F9}" uniqueName="6" name="Product2" queryTableFieldId="6" dataDxfId="23">
      <calculatedColumnFormula>_xlfn.XLOOKUP(Table2_3[[#This Row],[ProductID]],Table6[ProductID],Table6[Product])</calculatedColumnFormula>
    </tableColumn>
    <tableColumn id="7" xr3:uid="{775B5B99-0972-44EF-A994-135FBD23E077}" uniqueName="7" name="Supplier" queryTableFieldId="7" dataDxfId="22">
      <calculatedColumnFormula>_xlfn.XLOOKUP(Table2_3[[#This Row],[ProductID]],Table6[ProductID],Table6[Supplier])</calculatedColumnFormula>
    </tableColumn>
    <tableColumn id="8" xr3:uid="{699937ED-FEA3-48F1-A339-3E0A0995E3ED}" uniqueName="8" name="Region" queryTableFieldId="8" dataDxfId="21">
      <calculatedColumnFormula>_xlfn.XLOOKUP(Table2_3[[#This Row],[SalesRepID]],Table5[SalesRepID],Table5[Region])</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9475FA3-D456-4583-9C84-3B4BE4B7A6DF}" name="Table5" displayName="Table5" ref="O1:Q5" totalsRowShown="0" headerRowDxfId="20">
  <autoFilter ref="O1:Q5" xr:uid="{2553F3D6-21AA-4475-B92C-0DB7195FDEEF}"/>
  <tableColumns count="3">
    <tableColumn id="1" xr3:uid="{8A73C1FC-CF68-4EF8-8638-BF085D2FF399}" name="SalesRepID"/>
    <tableColumn id="2" xr3:uid="{6F043C65-C372-48B8-9468-AA9749FBA12E}" name="SalesRep"/>
    <tableColumn id="3" xr3:uid="{77D65C69-604F-4732-8AD1-CC96EE85C672}" name="Reg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6B671C7-6C7C-4F0D-9DFC-8AF72280EA12}" name="Table6" displayName="Table6" ref="I1:M5" totalsRowShown="0" headerRowDxfId="19">
  <autoFilter ref="I1:M5" xr:uid="{182A0B03-60A7-4DA8-8252-D78480B8077A}"/>
  <tableColumns count="5">
    <tableColumn id="1" xr3:uid="{E7DF790A-7B21-41CB-AD4B-8A11177604E7}" name="ProductID"/>
    <tableColumn id="2" xr3:uid="{7285BA53-6400-4A36-A037-99469E4132DB}" name="Product"/>
    <tableColumn id="3" xr3:uid="{E90C3EA4-DCD2-4040-AA44-E7AFC56D2B56}" name="Supplier"/>
    <tableColumn id="4" xr3:uid="{49DBEE70-00C9-4A2E-BE9B-1C4620D95CC9}" name="Cost"/>
    <tableColumn id="5" xr3:uid="{1CB48301-FEEE-4BC0-AF34-7D093E03B849}" name="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8DE02-21B0-4757-BBC6-8473B03D724D}">
  <dimension ref="A1:Q607"/>
  <sheetViews>
    <sheetView topLeftCell="A2" workbookViewId="0">
      <selection activeCell="B11" sqref="B11"/>
    </sheetView>
  </sheetViews>
  <sheetFormatPr defaultRowHeight="15" x14ac:dyDescent="0.25"/>
  <cols>
    <col min="1" max="1" width="10.7109375" bestFit="1" customWidth="1"/>
    <col min="2" max="2" width="12.140625" customWidth="1"/>
    <col min="3" max="3" width="13.140625" bestFit="1" customWidth="1"/>
    <col min="4" max="4" width="8" bestFit="1" customWidth="1"/>
    <col min="5" max="5" width="10" customWidth="1"/>
    <col min="6" max="6" width="13.28515625" customWidth="1"/>
    <col min="8" max="8" width="10.5703125" customWidth="1"/>
    <col min="9" max="9" width="11.85546875" customWidth="1"/>
    <col min="10" max="10" width="17.28515625" customWidth="1"/>
    <col min="11" max="11" width="10.5703125" customWidth="1"/>
    <col min="15" max="15" width="13" customWidth="1"/>
    <col min="16" max="16" width="11.140625" customWidth="1"/>
    <col min="17" max="17" width="9.28515625" customWidth="1"/>
  </cols>
  <sheetData>
    <row r="1" spans="1:17" x14ac:dyDescent="0.25">
      <c r="A1" t="s">
        <v>0</v>
      </c>
      <c r="B1" t="s">
        <v>1</v>
      </c>
      <c r="C1" t="s">
        <v>2</v>
      </c>
      <c r="D1" t="s">
        <v>3</v>
      </c>
      <c r="E1" t="s">
        <v>30</v>
      </c>
      <c r="F1" t="s">
        <v>31</v>
      </c>
      <c r="G1" t="s">
        <v>25</v>
      </c>
      <c r="H1" t="s">
        <v>29</v>
      </c>
      <c r="I1" s="5" t="s">
        <v>1</v>
      </c>
      <c r="J1" s="5" t="s">
        <v>4</v>
      </c>
      <c r="K1" s="5" t="s">
        <v>25</v>
      </c>
      <c r="L1" s="5" t="s">
        <v>26</v>
      </c>
      <c r="M1" s="5" t="s">
        <v>27</v>
      </c>
      <c r="O1" s="7" t="s">
        <v>2</v>
      </c>
      <c r="P1" s="7" t="s">
        <v>28</v>
      </c>
      <c r="Q1" s="7" t="s">
        <v>29</v>
      </c>
    </row>
    <row r="2" spans="1:17" x14ac:dyDescent="0.25">
      <c r="A2" s="2">
        <v>44795</v>
      </c>
      <c r="B2">
        <v>2</v>
      </c>
      <c r="C2">
        <v>4</v>
      </c>
      <c r="D2">
        <v>144</v>
      </c>
      <c r="E2">
        <f>_xlfn.XLOOKUP(Table2_3[[#This Row],[ProductID]],Table6[ProductID],Table6[Price])*Table2_3[[#This Row],[Units]]</f>
        <v>4312.8</v>
      </c>
      <c r="F2" t="str">
        <f>_xlfn.XLOOKUP(Table2_3[[#This Row],[ProductID]],Table6[ProductID],Table6[Product])</f>
        <v>Rice(2KG)</v>
      </c>
      <c r="G2" t="str">
        <f>_xlfn.XLOOKUP(Table2_3[[#This Row],[ProductID]],Table6[ProductID],Table6[Supplier])</f>
        <v>Lewis</v>
      </c>
      <c r="H2" s="1" t="str">
        <f>_xlfn.XLOOKUP(Table2_3[[#This Row],[SalesRepID]],Table5[SalesRepID],Table5[Region])</f>
        <v>Mbombela</v>
      </c>
      <c r="I2" s="4">
        <v>1</v>
      </c>
      <c r="J2" s="4" t="s">
        <v>35</v>
      </c>
      <c r="K2" s="4" t="s">
        <v>39</v>
      </c>
      <c r="L2" s="4">
        <v>23.75</v>
      </c>
      <c r="M2" s="4">
        <v>43.95</v>
      </c>
      <c r="O2" s="6">
        <v>1</v>
      </c>
      <c r="P2" s="6" t="s">
        <v>41</v>
      </c>
      <c r="Q2" s="6" t="s">
        <v>33</v>
      </c>
    </row>
    <row r="3" spans="1:17" x14ac:dyDescent="0.25">
      <c r="A3" s="2">
        <v>45049</v>
      </c>
      <c r="B3">
        <v>4</v>
      </c>
      <c r="C3">
        <v>4</v>
      </c>
      <c r="D3">
        <v>6</v>
      </c>
      <c r="E3">
        <f>_xlfn.XLOOKUP(Table2_3[[#This Row],[ProductID]],Table6[ProductID],Table6[Price])*Table2_3[[#This Row],[Units]]</f>
        <v>143.69999999999999</v>
      </c>
      <c r="F3" t="str">
        <f>_xlfn.XLOOKUP(Table2_3[[#This Row],[ProductID]],Table6[ProductID],Table6[Product])</f>
        <v>Cooking Oil(750ml)</v>
      </c>
      <c r="G3" t="str">
        <f>_xlfn.XLOOKUP(Table2_3[[#This Row],[ProductID]],Table6[ProductID],Table6[Supplier])</f>
        <v>Hyper</v>
      </c>
      <c r="H3" s="1" t="str">
        <f>_xlfn.XLOOKUP(Table2_3[[#This Row],[SalesRepID]],Table5[SalesRepID],Table5[Region])</f>
        <v>Mbombela</v>
      </c>
      <c r="I3" s="4">
        <v>2</v>
      </c>
      <c r="J3" s="4" t="s">
        <v>36</v>
      </c>
      <c r="K3" s="6" t="s">
        <v>39</v>
      </c>
      <c r="L3" s="4">
        <v>13.52</v>
      </c>
      <c r="M3" s="4">
        <v>29.95</v>
      </c>
      <c r="O3" s="6">
        <v>2</v>
      </c>
      <c r="P3" s="6" t="s">
        <v>42</v>
      </c>
      <c r="Q3" s="6" t="s">
        <v>33</v>
      </c>
    </row>
    <row r="4" spans="1:17" x14ac:dyDescent="0.25">
      <c r="A4" s="2">
        <v>45238</v>
      </c>
      <c r="B4">
        <v>1</v>
      </c>
      <c r="C4">
        <v>2</v>
      </c>
      <c r="D4">
        <v>73</v>
      </c>
      <c r="E4">
        <f>_xlfn.XLOOKUP(Table2_3[[#This Row],[ProductID]],Table6[ProductID],Table6[Price])*Table2_3[[#This Row],[Units]]</f>
        <v>3208.3500000000004</v>
      </c>
      <c r="F4" t="str">
        <f>_xlfn.XLOOKUP(Table2_3[[#This Row],[ProductID]],Table6[ProductID],Table6[Product])</f>
        <v>Braai Pap(5Kg)</v>
      </c>
      <c r="G4" t="str">
        <f>_xlfn.XLOOKUP(Table2_3[[#This Row],[ProductID]],Table6[ProductID],Table6[Supplier])</f>
        <v>Lewis</v>
      </c>
      <c r="H4" s="1" t="str">
        <f>_xlfn.XLOOKUP(Table2_3[[#This Row],[SalesRepID]],Table5[SalesRepID],Table5[Region])</f>
        <v>Pretoria</v>
      </c>
      <c r="I4" s="4">
        <v>3</v>
      </c>
      <c r="J4" s="4" t="s">
        <v>37</v>
      </c>
      <c r="K4" s="4" t="s">
        <v>40</v>
      </c>
      <c r="L4" s="4">
        <v>12.48</v>
      </c>
      <c r="M4" s="4">
        <v>25.95</v>
      </c>
      <c r="O4" s="6">
        <v>3</v>
      </c>
      <c r="P4" s="6" t="s">
        <v>43</v>
      </c>
      <c r="Q4" s="6" t="s">
        <v>34</v>
      </c>
    </row>
    <row r="5" spans="1:17" x14ac:dyDescent="0.25">
      <c r="A5" s="2">
        <v>44529</v>
      </c>
      <c r="B5">
        <v>2</v>
      </c>
      <c r="C5">
        <v>4</v>
      </c>
      <c r="D5">
        <v>95</v>
      </c>
      <c r="E5">
        <f>_xlfn.XLOOKUP(Table2_3[[#This Row],[ProductID]],Table6[ProductID],Table6[Price])*Table2_3[[#This Row],[Units]]</f>
        <v>2845.25</v>
      </c>
      <c r="F5" t="str">
        <f>_xlfn.XLOOKUP(Table2_3[[#This Row],[ProductID]],Table6[ProductID],Table6[Product])</f>
        <v>Rice(2KG)</v>
      </c>
      <c r="G5" t="str">
        <f>_xlfn.XLOOKUP(Table2_3[[#This Row],[ProductID]],Table6[ProductID],Table6[Supplier])</f>
        <v>Lewis</v>
      </c>
      <c r="H5" s="1" t="str">
        <f>_xlfn.XLOOKUP(Table2_3[[#This Row],[SalesRepID]],Table5[SalesRepID],Table5[Region])</f>
        <v>Mbombela</v>
      </c>
      <c r="I5" s="4">
        <v>4</v>
      </c>
      <c r="J5" s="4" t="s">
        <v>38</v>
      </c>
      <c r="K5" s="6" t="s">
        <v>40</v>
      </c>
      <c r="L5" s="4">
        <v>11.67</v>
      </c>
      <c r="M5" s="4">
        <v>23.95</v>
      </c>
      <c r="O5" s="6">
        <v>4</v>
      </c>
      <c r="P5" s="6" t="s">
        <v>44</v>
      </c>
      <c r="Q5" s="6" t="s">
        <v>34</v>
      </c>
    </row>
    <row r="6" spans="1:17" x14ac:dyDescent="0.25">
      <c r="A6" s="2">
        <v>44435</v>
      </c>
      <c r="B6">
        <v>2</v>
      </c>
      <c r="C6">
        <v>2</v>
      </c>
      <c r="D6">
        <v>5</v>
      </c>
      <c r="E6">
        <f>_xlfn.XLOOKUP(Table2_3[[#This Row],[ProductID]],Table6[ProductID],Table6[Price])*Table2_3[[#This Row],[Units]]</f>
        <v>149.75</v>
      </c>
      <c r="F6" t="str">
        <f>_xlfn.XLOOKUP(Table2_3[[#This Row],[ProductID]],Table6[ProductID],Table6[Product])</f>
        <v>Rice(2KG)</v>
      </c>
      <c r="G6" t="str">
        <f>_xlfn.XLOOKUP(Table2_3[[#This Row],[ProductID]],Table6[ProductID],Table6[Supplier])</f>
        <v>Lewis</v>
      </c>
      <c r="H6" s="1" t="str">
        <f>_xlfn.XLOOKUP(Table2_3[[#This Row],[SalesRepID]],Table5[SalesRepID],Table5[Region])</f>
        <v>Pretoria</v>
      </c>
    </row>
    <row r="7" spans="1:17" x14ac:dyDescent="0.25">
      <c r="A7" s="2">
        <v>44896</v>
      </c>
      <c r="B7">
        <v>2</v>
      </c>
      <c r="C7">
        <v>2</v>
      </c>
      <c r="D7">
        <v>4</v>
      </c>
      <c r="E7">
        <f>_xlfn.XLOOKUP(Table2_3[[#This Row],[ProductID]],Table6[ProductID],Table6[Price])*Table2_3[[#This Row],[Units]]</f>
        <v>119.8</v>
      </c>
      <c r="F7" t="str">
        <f>_xlfn.XLOOKUP(Table2_3[[#This Row],[ProductID]],Table6[ProductID],Table6[Product])</f>
        <v>Rice(2KG)</v>
      </c>
      <c r="G7" t="str">
        <f>_xlfn.XLOOKUP(Table2_3[[#This Row],[ProductID]],Table6[ProductID],Table6[Supplier])</f>
        <v>Lewis</v>
      </c>
      <c r="H7" s="1" t="str">
        <f>_xlfn.XLOOKUP(Table2_3[[#This Row],[SalesRepID]],Table5[SalesRepID],Table5[Region])</f>
        <v>Pretoria</v>
      </c>
    </row>
    <row r="8" spans="1:17" x14ac:dyDescent="0.25">
      <c r="A8" s="2">
        <v>44789</v>
      </c>
      <c r="B8">
        <v>2</v>
      </c>
      <c r="C8">
        <v>1</v>
      </c>
      <c r="D8">
        <v>91</v>
      </c>
      <c r="E8">
        <f>_xlfn.XLOOKUP(Table2_3[[#This Row],[ProductID]],Table6[ProductID],Table6[Price])*Table2_3[[#This Row],[Units]]</f>
        <v>2725.45</v>
      </c>
      <c r="F8" t="str">
        <f>_xlfn.XLOOKUP(Table2_3[[#This Row],[ProductID]],Table6[ProductID],Table6[Product])</f>
        <v>Rice(2KG)</v>
      </c>
      <c r="G8" t="str">
        <f>_xlfn.XLOOKUP(Table2_3[[#This Row],[ProductID]],Table6[ProductID],Table6[Supplier])</f>
        <v>Lewis</v>
      </c>
      <c r="H8" s="1" t="str">
        <f>_xlfn.XLOOKUP(Table2_3[[#This Row],[SalesRepID]],Table5[SalesRepID],Table5[Region])</f>
        <v>Pretoria</v>
      </c>
    </row>
    <row r="9" spans="1:17" x14ac:dyDescent="0.25">
      <c r="A9" s="2">
        <v>45161</v>
      </c>
      <c r="B9">
        <v>2</v>
      </c>
      <c r="C9">
        <v>4</v>
      </c>
      <c r="D9">
        <v>1</v>
      </c>
      <c r="E9">
        <f>_xlfn.XLOOKUP(Table2_3[[#This Row],[ProductID]],Table6[ProductID],Table6[Price])*Table2_3[[#This Row],[Units]]</f>
        <v>29.95</v>
      </c>
      <c r="F9" t="str">
        <f>_xlfn.XLOOKUP(Table2_3[[#This Row],[ProductID]],Table6[ProductID],Table6[Product])</f>
        <v>Rice(2KG)</v>
      </c>
      <c r="G9" t="str">
        <f>_xlfn.XLOOKUP(Table2_3[[#This Row],[ProductID]],Table6[ProductID],Table6[Supplier])</f>
        <v>Lewis</v>
      </c>
      <c r="H9" s="1" t="str">
        <f>_xlfn.XLOOKUP(Table2_3[[#This Row],[SalesRepID]],Table5[SalesRepID],Table5[Region])</f>
        <v>Mbombela</v>
      </c>
    </row>
    <row r="10" spans="1:17" x14ac:dyDescent="0.25">
      <c r="A10" s="2">
        <v>44567</v>
      </c>
      <c r="B10">
        <v>1</v>
      </c>
      <c r="C10">
        <v>2</v>
      </c>
      <c r="D10">
        <v>187</v>
      </c>
      <c r="E10">
        <f>_xlfn.XLOOKUP(Table2_3[[#This Row],[ProductID]],Table6[ProductID],Table6[Price])*Table2_3[[#This Row],[Units]]</f>
        <v>8218.65</v>
      </c>
      <c r="F10" t="str">
        <f>_xlfn.XLOOKUP(Table2_3[[#This Row],[ProductID]],Table6[ProductID],Table6[Product])</f>
        <v>Braai Pap(5Kg)</v>
      </c>
      <c r="G10" t="str">
        <f>_xlfn.XLOOKUP(Table2_3[[#This Row],[ProductID]],Table6[ProductID],Table6[Supplier])</f>
        <v>Lewis</v>
      </c>
      <c r="H10" s="1" t="str">
        <f>_xlfn.XLOOKUP(Table2_3[[#This Row],[SalesRepID]],Table5[SalesRepID],Table5[Region])</f>
        <v>Pretoria</v>
      </c>
    </row>
    <row r="11" spans="1:17" x14ac:dyDescent="0.25">
      <c r="A11" s="2">
        <v>45083</v>
      </c>
      <c r="B11">
        <v>2</v>
      </c>
      <c r="C11">
        <v>2</v>
      </c>
      <c r="D11">
        <v>81</v>
      </c>
      <c r="E11">
        <f>_xlfn.XLOOKUP(Table2_3[[#This Row],[ProductID]],Table6[ProductID],Table6[Price])*Table2_3[[#This Row],[Units]]</f>
        <v>2425.9499999999998</v>
      </c>
      <c r="F11" t="str">
        <f>_xlfn.XLOOKUP(Table2_3[[#This Row],[ProductID]],Table6[ProductID],Table6[Product])</f>
        <v>Rice(2KG)</v>
      </c>
      <c r="G11" t="str">
        <f>_xlfn.XLOOKUP(Table2_3[[#This Row],[ProductID]],Table6[ProductID],Table6[Supplier])</f>
        <v>Lewis</v>
      </c>
      <c r="H11" s="1" t="str">
        <f>_xlfn.XLOOKUP(Table2_3[[#This Row],[SalesRepID]],Table5[SalesRepID],Table5[Region])</f>
        <v>Pretoria</v>
      </c>
    </row>
    <row r="12" spans="1:17" x14ac:dyDescent="0.25">
      <c r="A12" s="2">
        <v>44274</v>
      </c>
      <c r="B12">
        <v>2</v>
      </c>
      <c r="C12">
        <v>4</v>
      </c>
      <c r="D12">
        <v>80</v>
      </c>
      <c r="E12">
        <f>_xlfn.XLOOKUP(Table2_3[[#This Row],[ProductID]],Table6[ProductID],Table6[Price])*Table2_3[[#This Row],[Units]]</f>
        <v>2396</v>
      </c>
      <c r="F12" t="str">
        <f>_xlfn.XLOOKUP(Table2_3[[#This Row],[ProductID]],Table6[ProductID],Table6[Product])</f>
        <v>Rice(2KG)</v>
      </c>
      <c r="G12" t="str">
        <f>_xlfn.XLOOKUP(Table2_3[[#This Row],[ProductID]],Table6[ProductID],Table6[Supplier])</f>
        <v>Lewis</v>
      </c>
      <c r="H12" s="1" t="str">
        <f>_xlfn.XLOOKUP(Table2_3[[#This Row],[SalesRepID]],Table5[SalesRepID],Table5[Region])</f>
        <v>Mbombela</v>
      </c>
    </row>
    <row r="13" spans="1:17" x14ac:dyDescent="0.25">
      <c r="A13" s="2">
        <v>44970</v>
      </c>
      <c r="B13">
        <v>3</v>
      </c>
      <c r="C13">
        <v>2</v>
      </c>
      <c r="D13">
        <v>125</v>
      </c>
      <c r="E13">
        <f>_xlfn.XLOOKUP(Table2_3[[#This Row],[ProductID]],Table6[ProductID],Table6[Price])*Table2_3[[#This Row],[Units]]</f>
        <v>3243.75</v>
      </c>
      <c r="F13" t="str">
        <f>_xlfn.XLOOKUP(Table2_3[[#This Row],[ProductID]],Table6[ProductID],Table6[Product])</f>
        <v>Sugar(2kg)</v>
      </c>
      <c r="G13" t="str">
        <f>_xlfn.XLOOKUP(Table2_3[[#This Row],[ProductID]],Table6[ProductID],Table6[Supplier])</f>
        <v>Hyper</v>
      </c>
      <c r="H13" s="1" t="str">
        <f>_xlfn.XLOOKUP(Table2_3[[#This Row],[SalesRepID]],Table5[SalesRepID],Table5[Region])</f>
        <v>Pretoria</v>
      </c>
    </row>
    <row r="14" spans="1:17" x14ac:dyDescent="0.25">
      <c r="A14" s="2">
        <v>44511</v>
      </c>
      <c r="B14">
        <v>4</v>
      </c>
      <c r="C14">
        <v>2</v>
      </c>
      <c r="D14">
        <v>3</v>
      </c>
      <c r="E14">
        <f>_xlfn.XLOOKUP(Table2_3[[#This Row],[ProductID]],Table6[ProductID],Table6[Price])*Table2_3[[#This Row],[Units]]</f>
        <v>71.849999999999994</v>
      </c>
      <c r="F14" t="str">
        <f>_xlfn.XLOOKUP(Table2_3[[#This Row],[ProductID]],Table6[ProductID],Table6[Product])</f>
        <v>Cooking Oil(750ml)</v>
      </c>
      <c r="G14" t="str">
        <f>_xlfn.XLOOKUP(Table2_3[[#This Row],[ProductID]],Table6[ProductID],Table6[Supplier])</f>
        <v>Hyper</v>
      </c>
      <c r="H14" s="1" t="str">
        <f>_xlfn.XLOOKUP(Table2_3[[#This Row],[SalesRepID]],Table5[SalesRepID],Table5[Region])</f>
        <v>Pretoria</v>
      </c>
    </row>
    <row r="15" spans="1:17" x14ac:dyDescent="0.25">
      <c r="A15" s="2">
        <v>44536</v>
      </c>
      <c r="B15">
        <v>2</v>
      </c>
      <c r="C15">
        <v>1</v>
      </c>
      <c r="D15">
        <v>57</v>
      </c>
      <c r="E15">
        <f>_xlfn.XLOOKUP(Table2_3[[#This Row],[ProductID]],Table6[ProductID],Table6[Price])*Table2_3[[#This Row],[Units]]</f>
        <v>1707.1499999999999</v>
      </c>
      <c r="F15" t="str">
        <f>_xlfn.XLOOKUP(Table2_3[[#This Row],[ProductID]],Table6[ProductID],Table6[Product])</f>
        <v>Rice(2KG)</v>
      </c>
      <c r="G15" t="str">
        <f>_xlfn.XLOOKUP(Table2_3[[#This Row],[ProductID]],Table6[ProductID],Table6[Supplier])</f>
        <v>Lewis</v>
      </c>
      <c r="H15" s="1" t="str">
        <f>_xlfn.XLOOKUP(Table2_3[[#This Row],[SalesRepID]],Table5[SalesRepID],Table5[Region])</f>
        <v>Pretoria</v>
      </c>
    </row>
    <row r="16" spans="1:17" x14ac:dyDescent="0.25">
      <c r="A16" s="2">
        <v>44483</v>
      </c>
      <c r="B16">
        <v>1</v>
      </c>
      <c r="C16">
        <v>2</v>
      </c>
      <c r="D16">
        <v>1</v>
      </c>
      <c r="E16">
        <f>_xlfn.XLOOKUP(Table2_3[[#This Row],[ProductID]],Table6[ProductID],Table6[Price])*Table2_3[[#This Row],[Units]]</f>
        <v>43.95</v>
      </c>
      <c r="F16" t="str">
        <f>_xlfn.XLOOKUP(Table2_3[[#This Row],[ProductID]],Table6[ProductID],Table6[Product])</f>
        <v>Braai Pap(5Kg)</v>
      </c>
      <c r="G16" t="str">
        <f>_xlfn.XLOOKUP(Table2_3[[#This Row],[ProductID]],Table6[ProductID],Table6[Supplier])</f>
        <v>Lewis</v>
      </c>
      <c r="H16" s="1" t="str">
        <f>_xlfn.XLOOKUP(Table2_3[[#This Row],[SalesRepID]],Table5[SalesRepID],Table5[Region])</f>
        <v>Pretoria</v>
      </c>
    </row>
    <row r="17" spans="1:8" x14ac:dyDescent="0.25">
      <c r="A17" s="2">
        <v>44886</v>
      </c>
      <c r="B17">
        <v>2</v>
      </c>
      <c r="C17">
        <v>4</v>
      </c>
      <c r="D17">
        <v>4</v>
      </c>
      <c r="E17">
        <f>_xlfn.XLOOKUP(Table2_3[[#This Row],[ProductID]],Table6[ProductID],Table6[Price])*Table2_3[[#This Row],[Units]]</f>
        <v>119.8</v>
      </c>
      <c r="F17" t="str">
        <f>_xlfn.XLOOKUP(Table2_3[[#This Row],[ProductID]],Table6[ProductID],Table6[Product])</f>
        <v>Rice(2KG)</v>
      </c>
      <c r="G17" t="str">
        <f>_xlfn.XLOOKUP(Table2_3[[#This Row],[ProductID]],Table6[ProductID],Table6[Supplier])</f>
        <v>Lewis</v>
      </c>
      <c r="H17" s="1" t="str">
        <f>_xlfn.XLOOKUP(Table2_3[[#This Row],[SalesRepID]],Table5[SalesRepID],Table5[Region])</f>
        <v>Mbombela</v>
      </c>
    </row>
    <row r="18" spans="1:8" x14ac:dyDescent="0.25">
      <c r="A18" s="2">
        <v>44663</v>
      </c>
      <c r="B18">
        <v>2</v>
      </c>
      <c r="C18">
        <v>3</v>
      </c>
      <c r="D18">
        <v>2</v>
      </c>
      <c r="E18">
        <f>_xlfn.XLOOKUP(Table2_3[[#This Row],[ProductID]],Table6[ProductID],Table6[Price])*Table2_3[[#This Row],[Units]]</f>
        <v>59.9</v>
      </c>
      <c r="F18" t="str">
        <f>_xlfn.XLOOKUP(Table2_3[[#This Row],[ProductID]],Table6[ProductID],Table6[Product])</f>
        <v>Rice(2KG)</v>
      </c>
      <c r="G18" t="str">
        <f>_xlfn.XLOOKUP(Table2_3[[#This Row],[ProductID]],Table6[ProductID],Table6[Supplier])</f>
        <v>Lewis</v>
      </c>
      <c r="H18" s="1" t="str">
        <f>_xlfn.XLOOKUP(Table2_3[[#This Row],[SalesRepID]],Table5[SalesRepID],Table5[Region])</f>
        <v>Mbombela</v>
      </c>
    </row>
    <row r="19" spans="1:8" x14ac:dyDescent="0.25">
      <c r="A19" s="2">
        <v>44588</v>
      </c>
      <c r="B19">
        <v>2</v>
      </c>
      <c r="C19">
        <v>2</v>
      </c>
      <c r="D19">
        <v>238</v>
      </c>
      <c r="E19">
        <f>_xlfn.XLOOKUP(Table2_3[[#This Row],[ProductID]],Table6[ProductID],Table6[Price])*Table2_3[[#This Row],[Units]]</f>
        <v>7128.0999999999995</v>
      </c>
      <c r="F19" t="str">
        <f>_xlfn.XLOOKUP(Table2_3[[#This Row],[ProductID]],Table6[ProductID],Table6[Product])</f>
        <v>Rice(2KG)</v>
      </c>
      <c r="G19" t="str">
        <f>_xlfn.XLOOKUP(Table2_3[[#This Row],[ProductID]],Table6[ProductID],Table6[Supplier])</f>
        <v>Lewis</v>
      </c>
      <c r="H19" s="1" t="str">
        <f>_xlfn.XLOOKUP(Table2_3[[#This Row],[SalesRepID]],Table5[SalesRepID],Table5[Region])</f>
        <v>Pretoria</v>
      </c>
    </row>
    <row r="20" spans="1:8" x14ac:dyDescent="0.25">
      <c r="A20" s="2">
        <v>44428</v>
      </c>
      <c r="B20">
        <v>3</v>
      </c>
      <c r="C20">
        <v>3</v>
      </c>
      <c r="D20">
        <v>102</v>
      </c>
      <c r="E20">
        <f>_xlfn.XLOOKUP(Table2_3[[#This Row],[ProductID]],Table6[ProductID],Table6[Price])*Table2_3[[#This Row],[Units]]</f>
        <v>2646.9</v>
      </c>
      <c r="F20" t="str">
        <f>_xlfn.XLOOKUP(Table2_3[[#This Row],[ProductID]],Table6[ProductID],Table6[Product])</f>
        <v>Sugar(2kg)</v>
      </c>
      <c r="G20" t="str">
        <f>_xlfn.XLOOKUP(Table2_3[[#This Row],[ProductID]],Table6[ProductID],Table6[Supplier])</f>
        <v>Hyper</v>
      </c>
      <c r="H20" s="1" t="str">
        <f>_xlfn.XLOOKUP(Table2_3[[#This Row],[SalesRepID]],Table5[SalesRepID],Table5[Region])</f>
        <v>Mbombela</v>
      </c>
    </row>
    <row r="21" spans="1:8" x14ac:dyDescent="0.25">
      <c r="A21" s="2">
        <v>45233</v>
      </c>
      <c r="B21">
        <v>2</v>
      </c>
      <c r="C21">
        <v>2</v>
      </c>
      <c r="D21">
        <v>242</v>
      </c>
      <c r="E21">
        <f>_xlfn.XLOOKUP(Table2_3[[#This Row],[ProductID]],Table6[ProductID],Table6[Price])*Table2_3[[#This Row],[Units]]</f>
        <v>7247.9</v>
      </c>
      <c r="F21" t="str">
        <f>_xlfn.XLOOKUP(Table2_3[[#This Row],[ProductID]],Table6[ProductID],Table6[Product])</f>
        <v>Rice(2KG)</v>
      </c>
      <c r="G21" t="str">
        <f>_xlfn.XLOOKUP(Table2_3[[#This Row],[ProductID]],Table6[ProductID],Table6[Supplier])</f>
        <v>Lewis</v>
      </c>
      <c r="H21" s="1" t="str">
        <f>_xlfn.XLOOKUP(Table2_3[[#This Row],[SalesRepID]],Table5[SalesRepID],Table5[Region])</f>
        <v>Pretoria</v>
      </c>
    </row>
    <row r="22" spans="1:8" x14ac:dyDescent="0.25">
      <c r="A22" s="2">
        <v>44554</v>
      </c>
      <c r="B22">
        <v>2</v>
      </c>
      <c r="C22">
        <v>4</v>
      </c>
      <c r="D22">
        <v>150</v>
      </c>
      <c r="E22">
        <f>_xlfn.XLOOKUP(Table2_3[[#This Row],[ProductID]],Table6[ProductID],Table6[Price])*Table2_3[[#This Row],[Units]]</f>
        <v>4492.5</v>
      </c>
      <c r="F22" t="str">
        <f>_xlfn.XLOOKUP(Table2_3[[#This Row],[ProductID]],Table6[ProductID],Table6[Product])</f>
        <v>Rice(2KG)</v>
      </c>
      <c r="G22" t="str">
        <f>_xlfn.XLOOKUP(Table2_3[[#This Row],[ProductID]],Table6[ProductID],Table6[Supplier])</f>
        <v>Lewis</v>
      </c>
      <c r="H22" s="1" t="str">
        <f>_xlfn.XLOOKUP(Table2_3[[#This Row],[SalesRepID]],Table5[SalesRepID],Table5[Region])</f>
        <v>Mbombela</v>
      </c>
    </row>
    <row r="23" spans="1:8" x14ac:dyDescent="0.25">
      <c r="A23" s="2">
        <v>45253</v>
      </c>
      <c r="B23">
        <v>1</v>
      </c>
      <c r="C23">
        <v>2</v>
      </c>
      <c r="D23">
        <v>6</v>
      </c>
      <c r="E23">
        <f>_xlfn.XLOOKUP(Table2_3[[#This Row],[ProductID]],Table6[ProductID],Table6[Price])*Table2_3[[#This Row],[Units]]</f>
        <v>263.70000000000005</v>
      </c>
      <c r="F23" t="str">
        <f>_xlfn.XLOOKUP(Table2_3[[#This Row],[ProductID]],Table6[ProductID],Table6[Product])</f>
        <v>Braai Pap(5Kg)</v>
      </c>
      <c r="G23" t="str">
        <f>_xlfn.XLOOKUP(Table2_3[[#This Row],[ProductID]],Table6[ProductID],Table6[Supplier])</f>
        <v>Lewis</v>
      </c>
      <c r="H23" s="1" t="str">
        <f>_xlfn.XLOOKUP(Table2_3[[#This Row],[SalesRepID]],Table5[SalesRepID],Table5[Region])</f>
        <v>Pretoria</v>
      </c>
    </row>
    <row r="24" spans="1:8" x14ac:dyDescent="0.25">
      <c r="A24" s="2">
        <v>44707</v>
      </c>
      <c r="B24">
        <v>1</v>
      </c>
      <c r="C24">
        <v>4</v>
      </c>
      <c r="D24">
        <v>78</v>
      </c>
      <c r="E24">
        <f>_xlfn.XLOOKUP(Table2_3[[#This Row],[ProductID]],Table6[ProductID],Table6[Price])*Table2_3[[#This Row],[Units]]</f>
        <v>3428.1000000000004</v>
      </c>
      <c r="F24" t="str">
        <f>_xlfn.XLOOKUP(Table2_3[[#This Row],[ProductID]],Table6[ProductID],Table6[Product])</f>
        <v>Braai Pap(5Kg)</v>
      </c>
      <c r="G24" t="str">
        <f>_xlfn.XLOOKUP(Table2_3[[#This Row],[ProductID]],Table6[ProductID],Table6[Supplier])</f>
        <v>Lewis</v>
      </c>
      <c r="H24" s="1" t="str">
        <f>_xlfn.XLOOKUP(Table2_3[[#This Row],[SalesRepID]],Table5[SalesRepID],Table5[Region])</f>
        <v>Mbombela</v>
      </c>
    </row>
    <row r="25" spans="1:8" x14ac:dyDescent="0.25">
      <c r="A25" s="2">
        <v>44518</v>
      </c>
      <c r="B25">
        <v>2</v>
      </c>
      <c r="C25">
        <v>4</v>
      </c>
      <c r="D25">
        <v>75</v>
      </c>
      <c r="E25">
        <f>_xlfn.XLOOKUP(Table2_3[[#This Row],[ProductID]],Table6[ProductID],Table6[Price])*Table2_3[[#This Row],[Units]]</f>
        <v>2246.25</v>
      </c>
      <c r="F25" t="str">
        <f>_xlfn.XLOOKUP(Table2_3[[#This Row],[ProductID]],Table6[ProductID],Table6[Product])</f>
        <v>Rice(2KG)</v>
      </c>
      <c r="G25" t="str">
        <f>_xlfn.XLOOKUP(Table2_3[[#This Row],[ProductID]],Table6[ProductID],Table6[Supplier])</f>
        <v>Lewis</v>
      </c>
      <c r="H25" s="1" t="str">
        <f>_xlfn.XLOOKUP(Table2_3[[#This Row],[SalesRepID]],Table5[SalesRepID],Table5[Region])</f>
        <v>Mbombela</v>
      </c>
    </row>
    <row r="26" spans="1:8" x14ac:dyDescent="0.25">
      <c r="A26" s="2">
        <v>44719</v>
      </c>
      <c r="B26">
        <v>1</v>
      </c>
      <c r="C26">
        <v>1</v>
      </c>
      <c r="D26">
        <v>6</v>
      </c>
      <c r="E26">
        <f>_xlfn.XLOOKUP(Table2_3[[#This Row],[ProductID]],Table6[ProductID],Table6[Price])*Table2_3[[#This Row],[Units]]</f>
        <v>263.70000000000005</v>
      </c>
      <c r="F26" t="str">
        <f>_xlfn.XLOOKUP(Table2_3[[#This Row],[ProductID]],Table6[ProductID],Table6[Product])</f>
        <v>Braai Pap(5Kg)</v>
      </c>
      <c r="G26" t="str">
        <f>_xlfn.XLOOKUP(Table2_3[[#This Row],[ProductID]],Table6[ProductID],Table6[Supplier])</f>
        <v>Lewis</v>
      </c>
      <c r="H26" s="1" t="str">
        <f>_xlfn.XLOOKUP(Table2_3[[#This Row],[SalesRepID]],Table5[SalesRepID],Table5[Region])</f>
        <v>Pretoria</v>
      </c>
    </row>
    <row r="27" spans="1:8" x14ac:dyDescent="0.25">
      <c r="A27" s="2">
        <v>45176</v>
      </c>
      <c r="B27">
        <v>2</v>
      </c>
      <c r="C27">
        <v>4</v>
      </c>
      <c r="D27">
        <v>2</v>
      </c>
      <c r="E27">
        <f>_xlfn.XLOOKUP(Table2_3[[#This Row],[ProductID]],Table6[ProductID],Table6[Price])*Table2_3[[#This Row],[Units]]</f>
        <v>59.9</v>
      </c>
      <c r="F27" t="str">
        <f>_xlfn.XLOOKUP(Table2_3[[#This Row],[ProductID]],Table6[ProductID],Table6[Product])</f>
        <v>Rice(2KG)</v>
      </c>
      <c r="G27" t="str">
        <f>_xlfn.XLOOKUP(Table2_3[[#This Row],[ProductID]],Table6[ProductID],Table6[Supplier])</f>
        <v>Lewis</v>
      </c>
      <c r="H27" s="1" t="str">
        <f>_xlfn.XLOOKUP(Table2_3[[#This Row],[SalesRepID]],Table5[SalesRepID],Table5[Region])</f>
        <v>Mbombela</v>
      </c>
    </row>
    <row r="28" spans="1:8" x14ac:dyDescent="0.25">
      <c r="A28" s="2">
        <v>44958</v>
      </c>
      <c r="B28">
        <v>2</v>
      </c>
      <c r="C28">
        <v>4</v>
      </c>
      <c r="D28">
        <v>71</v>
      </c>
      <c r="E28">
        <f>_xlfn.XLOOKUP(Table2_3[[#This Row],[ProductID]],Table6[ProductID],Table6[Price])*Table2_3[[#This Row],[Units]]</f>
        <v>2126.4499999999998</v>
      </c>
      <c r="F28" t="str">
        <f>_xlfn.XLOOKUP(Table2_3[[#This Row],[ProductID]],Table6[ProductID],Table6[Product])</f>
        <v>Rice(2KG)</v>
      </c>
      <c r="G28" t="str">
        <f>_xlfn.XLOOKUP(Table2_3[[#This Row],[ProductID]],Table6[ProductID],Table6[Supplier])</f>
        <v>Lewis</v>
      </c>
      <c r="H28" s="1" t="str">
        <f>_xlfn.XLOOKUP(Table2_3[[#This Row],[SalesRepID]],Table5[SalesRepID],Table5[Region])</f>
        <v>Mbombela</v>
      </c>
    </row>
    <row r="29" spans="1:8" x14ac:dyDescent="0.25">
      <c r="A29" s="2">
        <v>44326</v>
      </c>
      <c r="B29">
        <v>2</v>
      </c>
      <c r="C29">
        <v>1</v>
      </c>
      <c r="D29">
        <v>251</v>
      </c>
      <c r="E29">
        <f>_xlfn.XLOOKUP(Table2_3[[#This Row],[ProductID]],Table6[ProductID],Table6[Price])*Table2_3[[#This Row],[Units]]</f>
        <v>7517.45</v>
      </c>
      <c r="F29" t="str">
        <f>_xlfn.XLOOKUP(Table2_3[[#This Row],[ProductID]],Table6[ProductID],Table6[Product])</f>
        <v>Rice(2KG)</v>
      </c>
      <c r="G29" t="str">
        <f>_xlfn.XLOOKUP(Table2_3[[#This Row],[ProductID]],Table6[ProductID],Table6[Supplier])</f>
        <v>Lewis</v>
      </c>
      <c r="H29" s="1" t="str">
        <f>_xlfn.XLOOKUP(Table2_3[[#This Row],[SalesRepID]],Table5[SalesRepID],Table5[Region])</f>
        <v>Pretoria</v>
      </c>
    </row>
    <row r="30" spans="1:8" x14ac:dyDescent="0.25">
      <c r="A30" s="2">
        <v>44298</v>
      </c>
      <c r="B30">
        <v>2</v>
      </c>
      <c r="C30">
        <v>4</v>
      </c>
      <c r="D30">
        <v>88</v>
      </c>
      <c r="E30">
        <f>_xlfn.XLOOKUP(Table2_3[[#This Row],[ProductID]],Table6[ProductID],Table6[Price])*Table2_3[[#This Row],[Units]]</f>
        <v>2635.6</v>
      </c>
      <c r="F30" t="str">
        <f>_xlfn.XLOOKUP(Table2_3[[#This Row],[ProductID]],Table6[ProductID],Table6[Product])</f>
        <v>Rice(2KG)</v>
      </c>
      <c r="G30" t="str">
        <f>_xlfn.XLOOKUP(Table2_3[[#This Row],[ProductID]],Table6[ProductID],Table6[Supplier])</f>
        <v>Lewis</v>
      </c>
      <c r="H30" s="1" t="str">
        <f>_xlfn.XLOOKUP(Table2_3[[#This Row],[SalesRepID]],Table5[SalesRepID],Table5[Region])</f>
        <v>Mbombela</v>
      </c>
    </row>
    <row r="31" spans="1:8" x14ac:dyDescent="0.25">
      <c r="A31" s="2">
        <v>44887</v>
      </c>
      <c r="B31">
        <v>2</v>
      </c>
      <c r="C31">
        <v>2</v>
      </c>
      <c r="D31">
        <v>6</v>
      </c>
      <c r="E31">
        <f>_xlfn.XLOOKUP(Table2_3[[#This Row],[ProductID]],Table6[ProductID],Table6[Price])*Table2_3[[#This Row],[Units]]</f>
        <v>179.7</v>
      </c>
      <c r="F31" t="str">
        <f>_xlfn.XLOOKUP(Table2_3[[#This Row],[ProductID]],Table6[ProductID],Table6[Product])</f>
        <v>Rice(2KG)</v>
      </c>
      <c r="G31" t="str">
        <f>_xlfn.XLOOKUP(Table2_3[[#This Row],[ProductID]],Table6[ProductID],Table6[Supplier])</f>
        <v>Lewis</v>
      </c>
      <c r="H31" s="1" t="str">
        <f>_xlfn.XLOOKUP(Table2_3[[#This Row],[SalesRepID]],Table5[SalesRepID],Table5[Region])</f>
        <v>Pretoria</v>
      </c>
    </row>
    <row r="32" spans="1:8" x14ac:dyDescent="0.25">
      <c r="A32" s="2">
        <v>44871</v>
      </c>
      <c r="B32">
        <v>2</v>
      </c>
      <c r="C32">
        <v>4</v>
      </c>
      <c r="D32">
        <v>230</v>
      </c>
      <c r="E32">
        <f>_xlfn.XLOOKUP(Table2_3[[#This Row],[ProductID]],Table6[ProductID],Table6[Price])*Table2_3[[#This Row],[Units]]</f>
        <v>6888.5</v>
      </c>
      <c r="F32" t="str">
        <f>_xlfn.XLOOKUP(Table2_3[[#This Row],[ProductID]],Table6[ProductID],Table6[Product])</f>
        <v>Rice(2KG)</v>
      </c>
      <c r="G32" t="str">
        <f>_xlfn.XLOOKUP(Table2_3[[#This Row],[ProductID]],Table6[ProductID],Table6[Supplier])</f>
        <v>Lewis</v>
      </c>
      <c r="H32" s="1" t="str">
        <f>_xlfn.XLOOKUP(Table2_3[[#This Row],[SalesRepID]],Table5[SalesRepID],Table5[Region])</f>
        <v>Mbombela</v>
      </c>
    </row>
    <row r="33" spans="1:8" x14ac:dyDescent="0.25">
      <c r="A33" s="2">
        <v>44559</v>
      </c>
      <c r="B33">
        <v>4</v>
      </c>
      <c r="C33">
        <v>4</v>
      </c>
      <c r="D33">
        <v>185</v>
      </c>
      <c r="E33">
        <f>_xlfn.XLOOKUP(Table2_3[[#This Row],[ProductID]],Table6[ProductID],Table6[Price])*Table2_3[[#This Row],[Units]]</f>
        <v>4430.75</v>
      </c>
      <c r="F33" t="str">
        <f>_xlfn.XLOOKUP(Table2_3[[#This Row],[ProductID]],Table6[ProductID],Table6[Product])</f>
        <v>Cooking Oil(750ml)</v>
      </c>
      <c r="G33" t="str">
        <f>_xlfn.XLOOKUP(Table2_3[[#This Row],[ProductID]],Table6[ProductID],Table6[Supplier])</f>
        <v>Hyper</v>
      </c>
      <c r="H33" s="1" t="str">
        <f>_xlfn.XLOOKUP(Table2_3[[#This Row],[SalesRepID]],Table5[SalesRepID],Table5[Region])</f>
        <v>Mbombela</v>
      </c>
    </row>
    <row r="34" spans="1:8" x14ac:dyDescent="0.25">
      <c r="A34" s="2">
        <v>44926</v>
      </c>
      <c r="B34">
        <v>2</v>
      </c>
      <c r="C34">
        <v>4</v>
      </c>
      <c r="D34">
        <v>75</v>
      </c>
      <c r="E34">
        <f>_xlfn.XLOOKUP(Table2_3[[#This Row],[ProductID]],Table6[ProductID],Table6[Price])*Table2_3[[#This Row],[Units]]</f>
        <v>2246.25</v>
      </c>
      <c r="F34" t="str">
        <f>_xlfn.XLOOKUP(Table2_3[[#This Row],[ProductID]],Table6[ProductID],Table6[Product])</f>
        <v>Rice(2KG)</v>
      </c>
      <c r="G34" t="str">
        <f>_xlfn.XLOOKUP(Table2_3[[#This Row],[ProductID]],Table6[ProductID],Table6[Supplier])</f>
        <v>Lewis</v>
      </c>
      <c r="H34" s="1" t="str">
        <f>_xlfn.XLOOKUP(Table2_3[[#This Row],[SalesRepID]],Table5[SalesRepID],Table5[Region])</f>
        <v>Mbombela</v>
      </c>
    </row>
    <row r="35" spans="1:8" x14ac:dyDescent="0.25">
      <c r="A35" s="2">
        <v>45275</v>
      </c>
      <c r="B35">
        <v>2</v>
      </c>
      <c r="C35">
        <v>4</v>
      </c>
      <c r="D35">
        <v>3</v>
      </c>
      <c r="E35">
        <f>_xlfn.XLOOKUP(Table2_3[[#This Row],[ProductID]],Table6[ProductID],Table6[Price])*Table2_3[[#This Row],[Units]]</f>
        <v>89.85</v>
      </c>
      <c r="F35" t="str">
        <f>_xlfn.XLOOKUP(Table2_3[[#This Row],[ProductID]],Table6[ProductID],Table6[Product])</f>
        <v>Rice(2KG)</v>
      </c>
      <c r="G35" t="str">
        <f>_xlfn.XLOOKUP(Table2_3[[#This Row],[ProductID]],Table6[ProductID],Table6[Supplier])</f>
        <v>Lewis</v>
      </c>
      <c r="H35" s="1" t="str">
        <f>_xlfn.XLOOKUP(Table2_3[[#This Row],[SalesRepID]],Table5[SalesRepID],Table5[Region])</f>
        <v>Mbombela</v>
      </c>
    </row>
    <row r="36" spans="1:8" x14ac:dyDescent="0.25">
      <c r="A36" s="2">
        <v>44364</v>
      </c>
      <c r="B36">
        <v>2</v>
      </c>
      <c r="C36">
        <v>4</v>
      </c>
      <c r="D36">
        <v>209</v>
      </c>
      <c r="E36">
        <f>_xlfn.XLOOKUP(Table2_3[[#This Row],[ProductID]],Table6[ProductID],Table6[Price])*Table2_3[[#This Row],[Units]]</f>
        <v>6259.55</v>
      </c>
      <c r="F36" t="str">
        <f>_xlfn.XLOOKUP(Table2_3[[#This Row],[ProductID]],Table6[ProductID],Table6[Product])</f>
        <v>Rice(2KG)</v>
      </c>
      <c r="G36" t="str">
        <f>_xlfn.XLOOKUP(Table2_3[[#This Row],[ProductID]],Table6[ProductID],Table6[Supplier])</f>
        <v>Lewis</v>
      </c>
      <c r="H36" s="1" t="str">
        <f>_xlfn.XLOOKUP(Table2_3[[#This Row],[SalesRepID]],Table5[SalesRepID],Table5[Region])</f>
        <v>Mbombela</v>
      </c>
    </row>
    <row r="37" spans="1:8" x14ac:dyDescent="0.25">
      <c r="A37" s="2">
        <v>44797</v>
      </c>
      <c r="B37">
        <v>4</v>
      </c>
      <c r="C37">
        <v>4</v>
      </c>
      <c r="D37">
        <v>4</v>
      </c>
      <c r="E37">
        <f>_xlfn.XLOOKUP(Table2_3[[#This Row],[ProductID]],Table6[ProductID],Table6[Price])*Table2_3[[#This Row],[Units]]</f>
        <v>95.8</v>
      </c>
      <c r="F37" t="str">
        <f>_xlfn.XLOOKUP(Table2_3[[#This Row],[ProductID]],Table6[ProductID],Table6[Product])</f>
        <v>Cooking Oil(750ml)</v>
      </c>
      <c r="G37" t="str">
        <f>_xlfn.XLOOKUP(Table2_3[[#This Row],[ProductID]],Table6[ProductID],Table6[Supplier])</f>
        <v>Hyper</v>
      </c>
      <c r="H37" s="1" t="str">
        <f>_xlfn.XLOOKUP(Table2_3[[#This Row],[SalesRepID]],Table5[SalesRepID],Table5[Region])</f>
        <v>Mbombela</v>
      </c>
    </row>
    <row r="38" spans="1:8" x14ac:dyDescent="0.25">
      <c r="A38" s="2">
        <v>44799</v>
      </c>
      <c r="B38">
        <v>4</v>
      </c>
      <c r="C38">
        <v>1</v>
      </c>
      <c r="D38">
        <v>280</v>
      </c>
      <c r="E38">
        <f>_xlfn.XLOOKUP(Table2_3[[#This Row],[ProductID]],Table6[ProductID],Table6[Price])*Table2_3[[#This Row],[Units]]</f>
        <v>6706</v>
      </c>
      <c r="F38" t="str">
        <f>_xlfn.XLOOKUP(Table2_3[[#This Row],[ProductID]],Table6[ProductID],Table6[Product])</f>
        <v>Cooking Oil(750ml)</v>
      </c>
      <c r="G38" t="str">
        <f>_xlfn.XLOOKUP(Table2_3[[#This Row],[ProductID]],Table6[ProductID],Table6[Supplier])</f>
        <v>Hyper</v>
      </c>
      <c r="H38" s="1" t="str">
        <f>_xlfn.XLOOKUP(Table2_3[[#This Row],[SalesRepID]],Table5[SalesRepID],Table5[Region])</f>
        <v>Pretoria</v>
      </c>
    </row>
    <row r="39" spans="1:8" x14ac:dyDescent="0.25">
      <c r="A39" s="2">
        <v>44427</v>
      </c>
      <c r="B39">
        <v>4</v>
      </c>
      <c r="C39">
        <v>2</v>
      </c>
      <c r="D39">
        <v>52</v>
      </c>
      <c r="E39">
        <f>_xlfn.XLOOKUP(Table2_3[[#This Row],[ProductID]],Table6[ProductID],Table6[Price])*Table2_3[[#This Row],[Units]]</f>
        <v>1245.3999999999999</v>
      </c>
      <c r="F39" t="str">
        <f>_xlfn.XLOOKUP(Table2_3[[#This Row],[ProductID]],Table6[ProductID],Table6[Product])</f>
        <v>Cooking Oil(750ml)</v>
      </c>
      <c r="G39" t="str">
        <f>_xlfn.XLOOKUP(Table2_3[[#This Row],[ProductID]],Table6[ProductID],Table6[Supplier])</f>
        <v>Hyper</v>
      </c>
      <c r="H39" s="1" t="str">
        <f>_xlfn.XLOOKUP(Table2_3[[#This Row],[SalesRepID]],Table5[SalesRepID],Table5[Region])</f>
        <v>Pretoria</v>
      </c>
    </row>
    <row r="40" spans="1:8" x14ac:dyDescent="0.25">
      <c r="A40" s="2">
        <v>44426</v>
      </c>
      <c r="B40">
        <v>4</v>
      </c>
      <c r="C40">
        <v>3</v>
      </c>
      <c r="D40">
        <v>101</v>
      </c>
      <c r="E40">
        <f>_xlfn.XLOOKUP(Table2_3[[#This Row],[ProductID]],Table6[ProductID],Table6[Price])*Table2_3[[#This Row],[Units]]</f>
        <v>2418.9499999999998</v>
      </c>
      <c r="F40" t="str">
        <f>_xlfn.XLOOKUP(Table2_3[[#This Row],[ProductID]],Table6[ProductID],Table6[Product])</f>
        <v>Cooking Oil(750ml)</v>
      </c>
      <c r="G40" t="str">
        <f>_xlfn.XLOOKUP(Table2_3[[#This Row],[ProductID]],Table6[ProductID],Table6[Supplier])</f>
        <v>Hyper</v>
      </c>
      <c r="H40" s="1" t="str">
        <f>_xlfn.XLOOKUP(Table2_3[[#This Row],[SalesRepID]],Table5[SalesRepID],Table5[Region])</f>
        <v>Mbombela</v>
      </c>
    </row>
    <row r="41" spans="1:8" x14ac:dyDescent="0.25">
      <c r="A41" s="2">
        <v>44477</v>
      </c>
      <c r="B41">
        <v>4</v>
      </c>
      <c r="C41">
        <v>4</v>
      </c>
      <c r="D41">
        <v>89</v>
      </c>
      <c r="E41">
        <f>_xlfn.XLOOKUP(Table2_3[[#This Row],[ProductID]],Table6[ProductID],Table6[Price])*Table2_3[[#This Row],[Units]]</f>
        <v>2131.5499999999997</v>
      </c>
      <c r="F41" t="str">
        <f>_xlfn.XLOOKUP(Table2_3[[#This Row],[ProductID]],Table6[ProductID],Table6[Product])</f>
        <v>Cooking Oil(750ml)</v>
      </c>
      <c r="G41" t="str">
        <f>_xlfn.XLOOKUP(Table2_3[[#This Row],[ProductID]],Table6[ProductID],Table6[Supplier])</f>
        <v>Hyper</v>
      </c>
      <c r="H41" s="1" t="str">
        <f>_xlfn.XLOOKUP(Table2_3[[#This Row],[SalesRepID]],Table5[SalesRepID],Table5[Region])</f>
        <v>Mbombela</v>
      </c>
    </row>
    <row r="42" spans="1:8" x14ac:dyDescent="0.25">
      <c r="A42" s="2">
        <v>45271</v>
      </c>
      <c r="B42">
        <v>2</v>
      </c>
      <c r="C42">
        <v>1</v>
      </c>
      <c r="D42">
        <v>1</v>
      </c>
      <c r="E42">
        <f>_xlfn.XLOOKUP(Table2_3[[#This Row],[ProductID]],Table6[ProductID],Table6[Price])*Table2_3[[#This Row],[Units]]</f>
        <v>29.95</v>
      </c>
      <c r="F42" t="str">
        <f>_xlfn.XLOOKUP(Table2_3[[#This Row],[ProductID]],Table6[ProductID],Table6[Product])</f>
        <v>Rice(2KG)</v>
      </c>
      <c r="G42" t="str">
        <f>_xlfn.XLOOKUP(Table2_3[[#This Row],[ProductID]],Table6[ProductID],Table6[Supplier])</f>
        <v>Lewis</v>
      </c>
      <c r="H42" s="1" t="str">
        <f>_xlfn.XLOOKUP(Table2_3[[#This Row],[SalesRepID]],Table5[SalesRepID],Table5[Region])</f>
        <v>Pretoria</v>
      </c>
    </row>
    <row r="43" spans="1:8" x14ac:dyDescent="0.25">
      <c r="A43" s="2">
        <v>45029</v>
      </c>
      <c r="B43">
        <v>2</v>
      </c>
      <c r="C43">
        <v>4</v>
      </c>
      <c r="D43">
        <v>4</v>
      </c>
      <c r="E43">
        <f>_xlfn.XLOOKUP(Table2_3[[#This Row],[ProductID]],Table6[ProductID],Table6[Price])*Table2_3[[#This Row],[Units]]</f>
        <v>119.8</v>
      </c>
      <c r="F43" t="str">
        <f>_xlfn.XLOOKUP(Table2_3[[#This Row],[ProductID]],Table6[ProductID],Table6[Product])</f>
        <v>Rice(2KG)</v>
      </c>
      <c r="G43" t="str">
        <f>_xlfn.XLOOKUP(Table2_3[[#This Row],[ProductID]],Table6[ProductID],Table6[Supplier])</f>
        <v>Lewis</v>
      </c>
      <c r="H43" s="1" t="str">
        <f>_xlfn.XLOOKUP(Table2_3[[#This Row],[SalesRepID]],Table5[SalesRepID],Table5[Region])</f>
        <v>Mbombela</v>
      </c>
    </row>
    <row r="44" spans="1:8" x14ac:dyDescent="0.25">
      <c r="A44" s="2">
        <v>45240</v>
      </c>
      <c r="B44">
        <v>2</v>
      </c>
      <c r="C44">
        <v>4</v>
      </c>
      <c r="D44">
        <v>6</v>
      </c>
      <c r="E44">
        <f>_xlfn.XLOOKUP(Table2_3[[#This Row],[ProductID]],Table6[ProductID],Table6[Price])*Table2_3[[#This Row],[Units]]</f>
        <v>179.7</v>
      </c>
      <c r="F44" t="str">
        <f>_xlfn.XLOOKUP(Table2_3[[#This Row],[ProductID]],Table6[ProductID],Table6[Product])</f>
        <v>Rice(2KG)</v>
      </c>
      <c r="G44" t="str">
        <f>_xlfn.XLOOKUP(Table2_3[[#This Row],[ProductID]],Table6[ProductID],Table6[Supplier])</f>
        <v>Lewis</v>
      </c>
      <c r="H44" s="1" t="str">
        <f>_xlfn.XLOOKUP(Table2_3[[#This Row],[SalesRepID]],Table5[SalesRepID],Table5[Region])</f>
        <v>Mbombela</v>
      </c>
    </row>
    <row r="45" spans="1:8" x14ac:dyDescent="0.25">
      <c r="A45" s="2">
        <v>45115</v>
      </c>
      <c r="B45">
        <v>2</v>
      </c>
      <c r="C45">
        <v>2</v>
      </c>
      <c r="D45">
        <v>159</v>
      </c>
      <c r="E45">
        <f>_xlfn.XLOOKUP(Table2_3[[#This Row],[ProductID]],Table6[ProductID],Table6[Price])*Table2_3[[#This Row],[Units]]</f>
        <v>4762.05</v>
      </c>
      <c r="F45" t="str">
        <f>_xlfn.XLOOKUP(Table2_3[[#This Row],[ProductID]],Table6[ProductID],Table6[Product])</f>
        <v>Rice(2KG)</v>
      </c>
      <c r="G45" t="str">
        <f>_xlfn.XLOOKUP(Table2_3[[#This Row],[ProductID]],Table6[ProductID],Table6[Supplier])</f>
        <v>Lewis</v>
      </c>
      <c r="H45" s="1" t="str">
        <f>_xlfn.XLOOKUP(Table2_3[[#This Row],[SalesRepID]],Table5[SalesRepID],Table5[Region])</f>
        <v>Pretoria</v>
      </c>
    </row>
    <row r="46" spans="1:8" x14ac:dyDescent="0.25">
      <c r="A46" s="2">
        <v>44535</v>
      </c>
      <c r="B46">
        <v>3</v>
      </c>
      <c r="C46">
        <v>3</v>
      </c>
      <c r="D46">
        <v>6</v>
      </c>
      <c r="E46">
        <f>_xlfn.XLOOKUP(Table2_3[[#This Row],[ProductID]],Table6[ProductID],Table6[Price])*Table2_3[[#This Row],[Units]]</f>
        <v>155.69999999999999</v>
      </c>
      <c r="F46" t="str">
        <f>_xlfn.XLOOKUP(Table2_3[[#This Row],[ProductID]],Table6[ProductID],Table6[Product])</f>
        <v>Sugar(2kg)</v>
      </c>
      <c r="G46" t="str">
        <f>_xlfn.XLOOKUP(Table2_3[[#This Row],[ProductID]],Table6[ProductID],Table6[Supplier])</f>
        <v>Hyper</v>
      </c>
      <c r="H46" s="1" t="str">
        <f>_xlfn.XLOOKUP(Table2_3[[#This Row],[SalesRepID]],Table5[SalesRepID],Table5[Region])</f>
        <v>Mbombela</v>
      </c>
    </row>
    <row r="47" spans="1:8" x14ac:dyDescent="0.25">
      <c r="A47" s="2">
        <v>44550</v>
      </c>
      <c r="B47">
        <v>1</v>
      </c>
      <c r="C47">
        <v>2</v>
      </c>
      <c r="D47">
        <v>3</v>
      </c>
      <c r="E47">
        <f>_xlfn.XLOOKUP(Table2_3[[#This Row],[ProductID]],Table6[ProductID],Table6[Price])*Table2_3[[#This Row],[Units]]</f>
        <v>131.85000000000002</v>
      </c>
      <c r="F47" t="str">
        <f>_xlfn.XLOOKUP(Table2_3[[#This Row],[ProductID]],Table6[ProductID],Table6[Product])</f>
        <v>Braai Pap(5Kg)</v>
      </c>
      <c r="G47" t="str">
        <f>_xlfn.XLOOKUP(Table2_3[[#This Row],[ProductID]],Table6[ProductID],Table6[Supplier])</f>
        <v>Lewis</v>
      </c>
      <c r="H47" s="1" t="str">
        <f>_xlfn.XLOOKUP(Table2_3[[#This Row],[SalesRepID]],Table5[SalesRepID],Table5[Region])</f>
        <v>Pretoria</v>
      </c>
    </row>
    <row r="48" spans="1:8" x14ac:dyDescent="0.25">
      <c r="A48" s="2">
        <v>44689</v>
      </c>
      <c r="B48">
        <v>3</v>
      </c>
      <c r="C48">
        <v>1</v>
      </c>
      <c r="D48">
        <v>1</v>
      </c>
      <c r="E48">
        <f>_xlfn.XLOOKUP(Table2_3[[#This Row],[ProductID]],Table6[ProductID],Table6[Price])*Table2_3[[#This Row],[Units]]</f>
        <v>25.95</v>
      </c>
      <c r="F48" t="str">
        <f>_xlfn.XLOOKUP(Table2_3[[#This Row],[ProductID]],Table6[ProductID],Table6[Product])</f>
        <v>Sugar(2kg)</v>
      </c>
      <c r="G48" t="str">
        <f>_xlfn.XLOOKUP(Table2_3[[#This Row],[ProductID]],Table6[ProductID],Table6[Supplier])</f>
        <v>Hyper</v>
      </c>
      <c r="H48" s="1" t="str">
        <f>_xlfn.XLOOKUP(Table2_3[[#This Row],[SalesRepID]],Table5[SalesRepID],Table5[Region])</f>
        <v>Pretoria</v>
      </c>
    </row>
    <row r="49" spans="1:8" x14ac:dyDescent="0.25">
      <c r="A49" s="2">
        <v>44501</v>
      </c>
      <c r="B49">
        <v>3</v>
      </c>
      <c r="C49">
        <v>4</v>
      </c>
      <c r="D49">
        <v>6</v>
      </c>
      <c r="E49">
        <f>_xlfn.XLOOKUP(Table2_3[[#This Row],[ProductID]],Table6[ProductID],Table6[Price])*Table2_3[[#This Row],[Units]]</f>
        <v>155.69999999999999</v>
      </c>
      <c r="F49" t="str">
        <f>_xlfn.XLOOKUP(Table2_3[[#This Row],[ProductID]],Table6[ProductID],Table6[Product])</f>
        <v>Sugar(2kg)</v>
      </c>
      <c r="G49" t="str">
        <f>_xlfn.XLOOKUP(Table2_3[[#This Row],[ProductID]],Table6[ProductID],Table6[Supplier])</f>
        <v>Hyper</v>
      </c>
      <c r="H49" s="1" t="str">
        <f>_xlfn.XLOOKUP(Table2_3[[#This Row],[SalesRepID]],Table5[SalesRepID],Table5[Region])</f>
        <v>Mbombela</v>
      </c>
    </row>
    <row r="50" spans="1:8" x14ac:dyDescent="0.25">
      <c r="A50" s="2">
        <v>44543</v>
      </c>
      <c r="B50">
        <v>1</v>
      </c>
      <c r="C50">
        <v>2</v>
      </c>
      <c r="D50">
        <v>14</v>
      </c>
      <c r="E50">
        <f>_xlfn.XLOOKUP(Table2_3[[#This Row],[ProductID]],Table6[ProductID],Table6[Price])*Table2_3[[#This Row],[Units]]</f>
        <v>615.30000000000007</v>
      </c>
      <c r="F50" t="str">
        <f>_xlfn.XLOOKUP(Table2_3[[#This Row],[ProductID]],Table6[ProductID],Table6[Product])</f>
        <v>Braai Pap(5Kg)</v>
      </c>
      <c r="G50" t="str">
        <f>_xlfn.XLOOKUP(Table2_3[[#This Row],[ProductID]],Table6[ProductID],Table6[Supplier])</f>
        <v>Lewis</v>
      </c>
      <c r="H50" s="1" t="str">
        <f>_xlfn.XLOOKUP(Table2_3[[#This Row],[SalesRepID]],Table5[SalesRepID],Table5[Region])</f>
        <v>Pretoria</v>
      </c>
    </row>
    <row r="51" spans="1:8" x14ac:dyDescent="0.25">
      <c r="A51" s="2">
        <v>44415</v>
      </c>
      <c r="B51">
        <v>2</v>
      </c>
      <c r="C51">
        <v>3</v>
      </c>
      <c r="D51">
        <v>71</v>
      </c>
      <c r="E51">
        <f>_xlfn.XLOOKUP(Table2_3[[#This Row],[ProductID]],Table6[ProductID],Table6[Price])*Table2_3[[#This Row],[Units]]</f>
        <v>2126.4499999999998</v>
      </c>
      <c r="F51" t="str">
        <f>_xlfn.XLOOKUP(Table2_3[[#This Row],[ProductID]],Table6[ProductID],Table6[Product])</f>
        <v>Rice(2KG)</v>
      </c>
      <c r="G51" t="str">
        <f>_xlfn.XLOOKUP(Table2_3[[#This Row],[ProductID]],Table6[ProductID],Table6[Supplier])</f>
        <v>Lewis</v>
      </c>
      <c r="H51" s="1" t="str">
        <f>_xlfn.XLOOKUP(Table2_3[[#This Row],[SalesRepID]],Table5[SalesRepID],Table5[Region])</f>
        <v>Mbombela</v>
      </c>
    </row>
    <row r="52" spans="1:8" x14ac:dyDescent="0.25">
      <c r="A52" s="2">
        <v>45277</v>
      </c>
      <c r="B52">
        <v>3</v>
      </c>
      <c r="C52">
        <v>2</v>
      </c>
      <c r="D52">
        <v>101</v>
      </c>
      <c r="E52">
        <f>_xlfn.XLOOKUP(Table2_3[[#This Row],[ProductID]],Table6[ProductID],Table6[Price])*Table2_3[[#This Row],[Units]]</f>
        <v>2620.9499999999998</v>
      </c>
      <c r="F52" t="str">
        <f>_xlfn.XLOOKUP(Table2_3[[#This Row],[ProductID]],Table6[ProductID],Table6[Product])</f>
        <v>Sugar(2kg)</v>
      </c>
      <c r="G52" t="str">
        <f>_xlfn.XLOOKUP(Table2_3[[#This Row],[ProductID]],Table6[ProductID],Table6[Supplier])</f>
        <v>Hyper</v>
      </c>
      <c r="H52" s="1" t="str">
        <f>_xlfn.XLOOKUP(Table2_3[[#This Row],[SalesRepID]],Table5[SalesRepID],Table5[Region])</f>
        <v>Pretoria</v>
      </c>
    </row>
    <row r="53" spans="1:8" x14ac:dyDescent="0.25">
      <c r="A53" s="2">
        <v>44722</v>
      </c>
      <c r="B53">
        <v>2</v>
      </c>
      <c r="C53">
        <v>2</v>
      </c>
      <c r="D53">
        <v>27</v>
      </c>
      <c r="E53">
        <f>_xlfn.XLOOKUP(Table2_3[[#This Row],[ProductID]],Table6[ProductID],Table6[Price])*Table2_3[[#This Row],[Units]]</f>
        <v>808.65</v>
      </c>
      <c r="F53" t="str">
        <f>_xlfn.XLOOKUP(Table2_3[[#This Row],[ProductID]],Table6[ProductID],Table6[Product])</f>
        <v>Rice(2KG)</v>
      </c>
      <c r="G53" t="str">
        <f>_xlfn.XLOOKUP(Table2_3[[#This Row],[ProductID]],Table6[ProductID],Table6[Supplier])</f>
        <v>Lewis</v>
      </c>
      <c r="H53" s="1" t="str">
        <f>_xlfn.XLOOKUP(Table2_3[[#This Row],[SalesRepID]],Table5[SalesRepID],Table5[Region])</f>
        <v>Pretoria</v>
      </c>
    </row>
    <row r="54" spans="1:8" x14ac:dyDescent="0.25">
      <c r="A54" s="2">
        <v>44397</v>
      </c>
      <c r="B54">
        <v>2</v>
      </c>
      <c r="C54">
        <v>2</v>
      </c>
      <c r="D54">
        <v>1</v>
      </c>
      <c r="E54">
        <f>_xlfn.XLOOKUP(Table2_3[[#This Row],[ProductID]],Table6[ProductID],Table6[Price])*Table2_3[[#This Row],[Units]]</f>
        <v>29.95</v>
      </c>
      <c r="F54" t="str">
        <f>_xlfn.XLOOKUP(Table2_3[[#This Row],[ProductID]],Table6[ProductID],Table6[Product])</f>
        <v>Rice(2KG)</v>
      </c>
      <c r="G54" t="str">
        <f>_xlfn.XLOOKUP(Table2_3[[#This Row],[ProductID]],Table6[ProductID],Table6[Supplier])</f>
        <v>Lewis</v>
      </c>
      <c r="H54" s="1" t="str">
        <f>_xlfn.XLOOKUP(Table2_3[[#This Row],[SalesRepID]],Table5[SalesRepID],Table5[Region])</f>
        <v>Pretoria</v>
      </c>
    </row>
    <row r="55" spans="1:8" x14ac:dyDescent="0.25">
      <c r="A55" s="2">
        <v>44443</v>
      </c>
      <c r="B55">
        <v>2</v>
      </c>
      <c r="C55">
        <v>2</v>
      </c>
      <c r="D55">
        <v>36</v>
      </c>
      <c r="E55">
        <f>_xlfn.XLOOKUP(Table2_3[[#This Row],[ProductID]],Table6[ProductID],Table6[Price])*Table2_3[[#This Row],[Units]]</f>
        <v>1078.2</v>
      </c>
      <c r="F55" t="str">
        <f>_xlfn.XLOOKUP(Table2_3[[#This Row],[ProductID]],Table6[ProductID],Table6[Product])</f>
        <v>Rice(2KG)</v>
      </c>
      <c r="G55" t="str">
        <f>_xlfn.XLOOKUP(Table2_3[[#This Row],[ProductID]],Table6[ProductID],Table6[Supplier])</f>
        <v>Lewis</v>
      </c>
      <c r="H55" s="1" t="str">
        <f>_xlfn.XLOOKUP(Table2_3[[#This Row],[SalesRepID]],Table5[SalesRepID],Table5[Region])</f>
        <v>Pretoria</v>
      </c>
    </row>
    <row r="56" spans="1:8" x14ac:dyDescent="0.25">
      <c r="A56" s="2">
        <v>45253</v>
      </c>
      <c r="B56">
        <v>2</v>
      </c>
      <c r="C56">
        <v>4</v>
      </c>
      <c r="D56">
        <v>31</v>
      </c>
      <c r="E56">
        <f>_xlfn.XLOOKUP(Table2_3[[#This Row],[ProductID]],Table6[ProductID],Table6[Price])*Table2_3[[#This Row],[Units]]</f>
        <v>928.44999999999993</v>
      </c>
      <c r="F56" t="str">
        <f>_xlfn.XLOOKUP(Table2_3[[#This Row],[ProductID]],Table6[ProductID],Table6[Product])</f>
        <v>Rice(2KG)</v>
      </c>
      <c r="G56" t="str">
        <f>_xlfn.XLOOKUP(Table2_3[[#This Row],[ProductID]],Table6[ProductID],Table6[Supplier])</f>
        <v>Lewis</v>
      </c>
      <c r="H56" s="1" t="str">
        <f>_xlfn.XLOOKUP(Table2_3[[#This Row],[SalesRepID]],Table5[SalesRepID],Table5[Region])</f>
        <v>Mbombela</v>
      </c>
    </row>
    <row r="57" spans="1:8" x14ac:dyDescent="0.25">
      <c r="A57" s="2">
        <v>44952</v>
      </c>
      <c r="B57">
        <v>2</v>
      </c>
      <c r="C57">
        <v>1</v>
      </c>
      <c r="D57">
        <v>196</v>
      </c>
      <c r="E57">
        <f>_xlfn.XLOOKUP(Table2_3[[#This Row],[ProductID]],Table6[ProductID],Table6[Price])*Table2_3[[#This Row],[Units]]</f>
        <v>5870.2</v>
      </c>
      <c r="F57" t="str">
        <f>_xlfn.XLOOKUP(Table2_3[[#This Row],[ProductID]],Table6[ProductID],Table6[Product])</f>
        <v>Rice(2KG)</v>
      </c>
      <c r="G57" t="str">
        <f>_xlfn.XLOOKUP(Table2_3[[#This Row],[ProductID]],Table6[ProductID],Table6[Supplier])</f>
        <v>Lewis</v>
      </c>
      <c r="H57" s="1" t="str">
        <f>_xlfn.XLOOKUP(Table2_3[[#This Row],[SalesRepID]],Table5[SalesRepID],Table5[Region])</f>
        <v>Pretoria</v>
      </c>
    </row>
    <row r="58" spans="1:8" x14ac:dyDescent="0.25">
      <c r="A58" s="2">
        <v>44883</v>
      </c>
      <c r="B58">
        <v>2</v>
      </c>
      <c r="C58">
        <v>1</v>
      </c>
      <c r="D58">
        <v>6</v>
      </c>
      <c r="E58">
        <f>_xlfn.XLOOKUP(Table2_3[[#This Row],[ProductID]],Table6[ProductID],Table6[Price])*Table2_3[[#This Row],[Units]]</f>
        <v>179.7</v>
      </c>
      <c r="F58" t="str">
        <f>_xlfn.XLOOKUP(Table2_3[[#This Row],[ProductID]],Table6[ProductID],Table6[Product])</f>
        <v>Rice(2KG)</v>
      </c>
      <c r="G58" t="str">
        <f>_xlfn.XLOOKUP(Table2_3[[#This Row],[ProductID]],Table6[ProductID],Table6[Supplier])</f>
        <v>Lewis</v>
      </c>
      <c r="H58" s="1" t="str">
        <f>_xlfn.XLOOKUP(Table2_3[[#This Row],[SalesRepID]],Table5[SalesRepID],Table5[Region])</f>
        <v>Pretoria</v>
      </c>
    </row>
    <row r="59" spans="1:8" x14ac:dyDescent="0.25">
      <c r="A59" s="2">
        <v>45273</v>
      </c>
      <c r="B59">
        <v>2</v>
      </c>
      <c r="C59">
        <v>3</v>
      </c>
      <c r="D59">
        <v>110</v>
      </c>
      <c r="E59">
        <f>_xlfn.XLOOKUP(Table2_3[[#This Row],[ProductID]],Table6[ProductID],Table6[Price])*Table2_3[[#This Row],[Units]]</f>
        <v>3294.5</v>
      </c>
      <c r="F59" t="str">
        <f>_xlfn.XLOOKUP(Table2_3[[#This Row],[ProductID]],Table6[ProductID],Table6[Product])</f>
        <v>Rice(2KG)</v>
      </c>
      <c r="G59" t="str">
        <f>_xlfn.XLOOKUP(Table2_3[[#This Row],[ProductID]],Table6[ProductID],Table6[Supplier])</f>
        <v>Lewis</v>
      </c>
      <c r="H59" s="1" t="str">
        <f>_xlfn.XLOOKUP(Table2_3[[#This Row],[SalesRepID]],Table5[SalesRepID],Table5[Region])</f>
        <v>Mbombela</v>
      </c>
    </row>
    <row r="60" spans="1:8" x14ac:dyDescent="0.25">
      <c r="A60" s="2">
        <v>44903</v>
      </c>
      <c r="B60">
        <v>1</v>
      </c>
      <c r="C60">
        <v>1</v>
      </c>
      <c r="D60">
        <v>26</v>
      </c>
      <c r="E60">
        <f>_xlfn.XLOOKUP(Table2_3[[#This Row],[ProductID]],Table6[ProductID],Table6[Price])*Table2_3[[#This Row],[Units]]</f>
        <v>1142.7</v>
      </c>
      <c r="F60" t="str">
        <f>_xlfn.XLOOKUP(Table2_3[[#This Row],[ProductID]],Table6[ProductID],Table6[Product])</f>
        <v>Braai Pap(5Kg)</v>
      </c>
      <c r="G60" t="str">
        <f>_xlfn.XLOOKUP(Table2_3[[#This Row],[ProductID]],Table6[ProductID],Table6[Supplier])</f>
        <v>Lewis</v>
      </c>
      <c r="H60" s="1" t="str">
        <f>_xlfn.XLOOKUP(Table2_3[[#This Row],[SalesRepID]],Table5[SalesRepID],Table5[Region])</f>
        <v>Pretoria</v>
      </c>
    </row>
    <row r="61" spans="1:8" x14ac:dyDescent="0.25">
      <c r="A61" s="2">
        <v>44533</v>
      </c>
      <c r="B61">
        <v>2</v>
      </c>
      <c r="C61">
        <v>4</v>
      </c>
      <c r="D61">
        <v>80</v>
      </c>
      <c r="E61">
        <f>_xlfn.XLOOKUP(Table2_3[[#This Row],[ProductID]],Table6[ProductID],Table6[Price])*Table2_3[[#This Row],[Units]]</f>
        <v>2396</v>
      </c>
      <c r="F61" t="str">
        <f>_xlfn.XLOOKUP(Table2_3[[#This Row],[ProductID]],Table6[ProductID],Table6[Product])</f>
        <v>Rice(2KG)</v>
      </c>
      <c r="G61" t="str">
        <f>_xlfn.XLOOKUP(Table2_3[[#This Row],[ProductID]],Table6[ProductID],Table6[Supplier])</f>
        <v>Lewis</v>
      </c>
      <c r="H61" s="1" t="str">
        <f>_xlfn.XLOOKUP(Table2_3[[#This Row],[SalesRepID]],Table5[SalesRepID],Table5[Region])</f>
        <v>Mbombela</v>
      </c>
    </row>
    <row r="62" spans="1:8" x14ac:dyDescent="0.25">
      <c r="A62" s="2">
        <v>45208</v>
      </c>
      <c r="B62">
        <v>2</v>
      </c>
      <c r="C62">
        <v>2</v>
      </c>
      <c r="D62">
        <v>70</v>
      </c>
      <c r="E62">
        <f>_xlfn.XLOOKUP(Table2_3[[#This Row],[ProductID]],Table6[ProductID],Table6[Price])*Table2_3[[#This Row],[Units]]</f>
        <v>2096.5</v>
      </c>
      <c r="F62" t="str">
        <f>_xlfn.XLOOKUP(Table2_3[[#This Row],[ProductID]],Table6[ProductID],Table6[Product])</f>
        <v>Rice(2KG)</v>
      </c>
      <c r="G62" t="str">
        <f>_xlfn.XLOOKUP(Table2_3[[#This Row],[ProductID]],Table6[ProductID],Table6[Supplier])</f>
        <v>Lewis</v>
      </c>
      <c r="H62" s="1" t="str">
        <f>_xlfn.XLOOKUP(Table2_3[[#This Row],[SalesRepID]],Table5[SalesRepID],Table5[Region])</f>
        <v>Pretoria</v>
      </c>
    </row>
    <row r="63" spans="1:8" x14ac:dyDescent="0.25">
      <c r="A63" s="2">
        <v>45192</v>
      </c>
      <c r="B63">
        <v>2</v>
      </c>
      <c r="C63">
        <v>4</v>
      </c>
      <c r="D63">
        <v>28</v>
      </c>
      <c r="E63">
        <f>_xlfn.XLOOKUP(Table2_3[[#This Row],[ProductID]],Table6[ProductID],Table6[Price])*Table2_3[[#This Row],[Units]]</f>
        <v>838.6</v>
      </c>
      <c r="F63" t="str">
        <f>_xlfn.XLOOKUP(Table2_3[[#This Row],[ProductID]],Table6[ProductID],Table6[Product])</f>
        <v>Rice(2KG)</v>
      </c>
      <c r="G63" t="str">
        <f>_xlfn.XLOOKUP(Table2_3[[#This Row],[ProductID]],Table6[ProductID],Table6[Supplier])</f>
        <v>Lewis</v>
      </c>
      <c r="H63" s="1" t="str">
        <f>_xlfn.XLOOKUP(Table2_3[[#This Row],[SalesRepID]],Table5[SalesRepID],Table5[Region])</f>
        <v>Mbombela</v>
      </c>
    </row>
    <row r="64" spans="1:8" x14ac:dyDescent="0.25">
      <c r="A64" s="2">
        <v>45279</v>
      </c>
      <c r="B64">
        <v>2</v>
      </c>
      <c r="C64">
        <v>2</v>
      </c>
      <c r="D64">
        <v>80</v>
      </c>
      <c r="E64">
        <f>_xlfn.XLOOKUP(Table2_3[[#This Row],[ProductID]],Table6[ProductID],Table6[Price])*Table2_3[[#This Row],[Units]]</f>
        <v>2396</v>
      </c>
      <c r="F64" t="str">
        <f>_xlfn.XLOOKUP(Table2_3[[#This Row],[ProductID]],Table6[ProductID],Table6[Product])</f>
        <v>Rice(2KG)</v>
      </c>
      <c r="G64" t="str">
        <f>_xlfn.XLOOKUP(Table2_3[[#This Row],[ProductID]],Table6[ProductID],Table6[Supplier])</f>
        <v>Lewis</v>
      </c>
      <c r="H64" s="1" t="str">
        <f>_xlfn.XLOOKUP(Table2_3[[#This Row],[SalesRepID]],Table5[SalesRepID],Table5[Region])</f>
        <v>Pretoria</v>
      </c>
    </row>
    <row r="65" spans="1:8" x14ac:dyDescent="0.25">
      <c r="A65" s="2">
        <v>45103</v>
      </c>
      <c r="B65">
        <v>1</v>
      </c>
      <c r="C65">
        <v>4</v>
      </c>
      <c r="D65">
        <v>6</v>
      </c>
      <c r="E65">
        <f>_xlfn.XLOOKUP(Table2_3[[#This Row],[ProductID]],Table6[ProductID],Table6[Price])*Table2_3[[#This Row],[Units]]</f>
        <v>263.70000000000005</v>
      </c>
      <c r="F65" t="str">
        <f>_xlfn.XLOOKUP(Table2_3[[#This Row],[ProductID]],Table6[ProductID],Table6[Product])</f>
        <v>Braai Pap(5Kg)</v>
      </c>
      <c r="G65" t="str">
        <f>_xlfn.XLOOKUP(Table2_3[[#This Row],[ProductID]],Table6[ProductID],Table6[Supplier])</f>
        <v>Lewis</v>
      </c>
      <c r="H65" s="1" t="str">
        <f>_xlfn.XLOOKUP(Table2_3[[#This Row],[SalesRepID]],Table5[SalesRepID],Table5[Region])</f>
        <v>Mbombela</v>
      </c>
    </row>
    <row r="66" spans="1:8" x14ac:dyDescent="0.25">
      <c r="A66" s="2">
        <v>45224</v>
      </c>
      <c r="B66">
        <v>3</v>
      </c>
      <c r="C66">
        <v>4</v>
      </c>
      <c r="D66">
        <v>201</v>
      </c>
      <c r="E66">
        <f>_xlfn.XLOOKUP(Table2_3[[#This Row],[ProductID]],Table6[ProductID],Table6[Price])*Table2_3[[#This Row],[Units]]</f>
        <v>5215.95</v>
      </c>
      <c r="F66" t="str">
        <f>_xlfn.XLOOKUP(Table2_3[[#This Row],[ProductID]],Table6[ProductID],Table6[Product])</f>
        <v>Sugar(2kg)</v>
      </c>
      <c r="G66" t="str">
        <f>_xlfn.XLOOKUP(Table2_3[[#This Row],[ProductID]],Table6[ProductID],Table6[Supplier])</f>
        <v>Hyper</v>
      </c>
      <c r="H66" s="1" t="str">
        <f>_xlfn.XLOOKUP(Table2_3[[#This Row],[SalesRepID]],Table5[SalesRepID],Table5[Region])</f>
        <v>Mbombela</v>
      </c>
    </row>
    <row r="67" spans="1:8" x14ac:dyDescent="0.25">
      <c r="A67" s="2">
        <v>44445</v>
      </c>
      <c r="B67">
        <v>2</v>
      </c>
      <c r="C67">
        <v>2</v>
      </c>
      <c r="D67">
        <v>77</v>
      </c>
      <c r="E67">
        <f>_xlfn.XLOOKUP(Table2_3[[#This Row],[ProductID]],Table6[ProductID],Table6[Price])*Table2_3[[#This Row],[Units]]</f>
        <v>2306.15</v>
      </c>
      <c r="F67" t="str">
        <f>_xlfn.XLOOKUP(Table2_3[[#This Row],[ProductID]],Table6[ProductID],Table6[Product])</f>
        <v>Rice(2KG)</v>
      </c>
      <c r="G67" t="str">
        <f>_xlfn.XLOOKUP(Table2_3[[#This Row],[ProductID]],Table6[ProductID],Table6[Supplier])</f>
        <v>Lewis</v>
      </c>
      <c r="H67" s="1" t="str">
        <f>_xlfn.XLOOKUP(Table2_3[[#This Row],[SalesRepID]],Table5[SalesRepID],Table5[Region])</f>
        <v>Pretoria</v>
      </c>
    </row>
    <row r="68" spans="1:8" x14ac:dyDescent="0.25">
      <c r="A68" s="2">
        <v>45223</v>
      </c>
      <c r="B68">
        <v>4</v>
      </c>
      <c r="C68">
        <v>2</v>
      </c>
      <c r="D68">
        <v>62</v>
      </c>
      <c r="E68">
        <f>_xlfn.XLOOKUP(Table2_3[[#This Row],[ProductID]],Table6[ProductID],Table6[Price])*Table2_3[[#This Row],[Units]]</f>
        <v>1484.8999999999999</v>
      </c>
      <c r="F68" t="str">
        <f>_xlfn.XLOOKUP(Table2_3[[#This Row],[ProductID]],Table6[ProductID],Table6[Product])</f>
        <v>Cooking Oil(750ml)</v>
      </c>
      <c r="G68" t="str">
        <f>_xlfn.XLOOKUP(Table2_3[[#This Row],[ProductID]],Table6[ProductID],Table6[Supplier])</f>
        <v>Hyper</v>
      </c>
      <c r="H68" s="1" t="str">
        <f>_xlfn.XLOOKUP(Table2_3[[#This Row],[SalesRepID]],Table5[SalesRepID],Table5[Region])</f>
        <v>Pretoria</v>
      </c>
    </row>
    <row r="69" spans="1:8" x14ac:dyDescent="0.25">
      <c r="A69" s="2">
        <v>45228</v>
      </c>
      <c r="B69">
        <v>2</v>
      </c>
      <c r="C69">
        <v>2</v>
      </c>
      <c r="D69">
        <v>103</v>
      </c>
      <c r="E69">
        <f>_xlfn.XLOOKUP(Table2_3[[#This Row],[ProductID]],Table6[ProductID],Table6[Price])*Table2_3[[#This Row],[Units]]</f>
        <v>3084.85</v>
      </c>
      <c r="F69" t="str">
        <f>_xlfn.XLOOKUP(Table2_3[[#This Row],[ProductID]],Table6[ProductID],Table6[Product])</f>
        <v>Rice(2KG)</v>
      </c>
      <c r="G69" t="str">
        <f>_xlfn.XLOOKUP(Table2_3[[#This Row],[ProductID]],Table6[ProductID],Table6[Supplier])</f>
        <v>Lewis</v>
      </c>
      <c r="H69" s="1" t="str">
        <f>_xlfn.XLOOKUP(Table2_3[[#This Row],[SalesRepID]],Table5[SalesRepID],Table5[Region])</f>
        <v>Pretoria</v>
      </c>
    </row>
    <row r="70" spans="1:8" x14ac:dyDescent="0.25">
      <c r="A70" s="2">
        <v>45238</v>
      </c>
      <c r="B70">
        <v>2</v>
      </c>
      <c r="C70">
        <v>1</v>
      </c>
      <c r="D70">
        <v>6</v>
      </c>
      <c r="E70">
        <f>_xlfn.XLOOKUP(Table2_3[[#This Row],[ProductID]],Table6[ProductID],Table6[Price])*Table2_3[[#This Row],[Units]]</f>
        <v>179.7</v>
      </c>
      <c r="F70" t="str">
        <f>_xlfn.XLOOKUP(Table2_3[[#This Row],[ProductID]],Table6[ProductID],Table6[Product])</f>
        <v>Rice(2KG)</v>
      </c>
      <c r="G70" t="str">
        <f>_xlfn.XLOOKUP(Table2_3[[#This Row],[ProductID]],Table6[ProductID],Table6[Supplier])</f>
        <v>Lewis</v>
      </c>
      <c r="H70" s="1" t="str">
        <f>_xlfn.XLOOKUP(Table2_3[[#This Row],[SalesRepID]],Table5[SalesRepID],Table5[Region])</f>
        <v>Pretoria</v>
      </c>
    </row>
    <row r="71" spans="1:8" x14ac:dyDescent="0.25">
      <c r="A71" s="2">
        <v>44914</v>
      </c>
      <c r="B71">
        <v>2</v>
      </c>
      <c r="C71">
        <v>2</v>
      </c>
      <c r="D71">
        <v>237</v>
      </c>
      <c r="E71">
        <f>_xlfn.XLOOKUP(Table2_3[[#This Row],[ProductID]],Table6[ProductID],Table6[Price])*Table2_3[[#This Row],[Units]]</f>
        <v>7098.15</v>
      </c>
      <c r="F71" t="str">
        <f>_xlfn.XLOOKUP(Table2_3[[#This Row],[ProductID]],Table6[ProductID],Table6[Product])</f>
        <v>Rice(2KG)</v>
      </c>
      <c r="G71" t="str">
        <f>_xlfn.XLOOKUP(Table2_3[[#This Row],[ProductID]],Table6[ProductID],Table6[Supplier])</f>
        <v>Lewis</v>
      </c>
      <c r="H71" s="1" t="str">
        <f>_xlfn.XLOOKUP(Table2_3[[#This Row],[SalesRepID]],Table5[SalesRepID],Table5[Region])</f>
        <v>Pretoria</v>
      </c>
    </row>
    <row r="72" spans="1:8" x14ac:dyDescent="0.25">
      <c r="A72" s="2">
        <v>44476</v>
      </c>
      <c r="B72">
        <v>3</v>
      </c>
      <c r="C72">
        <v>3</v>
      </c>
      <c r="D72">
        <v>90</v>
      </c>
      <c r="E72">
        <f>_xlfn.XLOOKUP(Table2_3[[#This Row],[ProductID]],Table6[ProductID],Table6[Price])*Table2_3[[#This Row],[Units]]</f>
        <v>2335.5</v>
      </c>
      <c r="F72" t="str">
        <f>_xlfn.XLOOKUP(Table2_3[[#This Row],[ProductID]],Table6[ProductID],Table6[Product])</f>
        <v>Sugar(2kg)</v>
      </c>
      <c r="G72" t="str">
        <f>_xlfn.XLOOKUP(Table2_3[[#This Row],[ProductID]],Table6[ProductID],Table6[Supplier])</f>
        <v>Hyper</v>
      </c>
      <c r="H72" s="1" t="str">
        <f>_xlfn.XLOOKUP(Table2_3[[#This Row],[SalesRepID]],Table5[SalesRepID],Table5[Region])</f>
        <v>Mbombela</v>
      </c>
    </row>
    <row r="73" spans="1:8" x14ac:dyDescent="0.25">
      <c r="A73" s="2">
        <v>44431</v>
      </c>
      <c r="B73">
        <v>3</v>
      </c>
      <c r="C73">
        <v>2</v>
      </c>
      <c r="D73">
        <v>2</v>
      </c>
      <c r="E73">
        <f>_xlfn.XLOOKUP(Table2_3[[#This Row],[ProductID]],Table6[ProductID],Table6[Price])*Table2_3[[#This Row],[Units]]</f>
        <v>51.9</v>
      </c>
      <c r="F73" t="str">
        <f>_xlfn.XLOOKUP(Table2_3[[#This Row],[ProductID]],Table6[ProductID],Table6[Product])</f>
        <v>Sugar(2kg)</v>
      </c>
      <c r="G73" t="str">
        <f>_xlfn.XLOOKUP(Table2_3[[#This Row],[ProductID]],Table6[ProductID],Table6[Supplier])</f>
        <v>Hyper</v>
      </c>
      <c r="H73" s="1" t="str">
        <f>_xlfn.XLOOKUP(Table2_3[[#This Row],[SalesRepID]],Table5[SalesRepID],Table5[Region])</f>
        <v>Pretoria</v>
      </c>
    </row>
    <row r="74" spans="1:8" x14ac:dyDescent="0.25">
      <c r="A74" s="2">
        <v>45277</v>
      </c>
      <c r="B74">
        <v>4</v>
      </c>
      <c r="C74">
        <v>4</v>
      </c>
      <c r="D74">
        <v>6</v>
      </c>
      <c r="E74">
        <f>_xlfn.XLOOKUP(Table2_3[[#This Row],[ProductID]],Table6[ProductID],Table6[Price])*Table2_3[[#This Row],[Units]]</f>
        <v>143.69999999999999</v>
      </c>
      <c r="F74" t="str">
        <f>_xlfn.XLOOKUP(Table2_3[[#This Row],[ProductID]],Table6[ProductID],Table6[Product])</f>
        <v>Cooking Oil(750ml)</v>
      </c>
      <c r="G74" t="str">
        <f>_xlfn.XLOOKUP(Table2_3[[#This Row],[ProductID]],Table6[ProductID],Table6[Supplier])</f>
        <v>Hyper</v>
      </c>
      <c r="H74" s="1" t="str">
        <f>_xlfn.XLOOKUP(Table2_3[[#This Row],[SalesRepID]],Table5[SalesRepID],Table5[Region])</f>
        <v>Mbombela</v>
      </c>
    </row>
    <row r="75" spans="1:8" x14ac:dyDescent="0.25">
      <c r="A75" s="2">
        <v>44922</v>
      </c>
      <c r="B75">
        <v>4</v>
      </c>
      <c r="C75">
        <v>2</v>
      </c>
      <c r="D75">
        <v>61</v>
      </c>
      <c r="E75">
        <f>_xlfn.XLOOKUP(Table2_3[[#This Row],[ProductID]],Table6[ProductID],Table6[Price])*Table2_3[[#This Row],[Units]]</f>
        <v>1460.95</v>
      </c>
      <c r="F75" t="str">
        <f>_xlfn.XLOOKUP(Table2_3[[#This Row],[ProductID]],Table6[ProductID],Table6[Product])</f>
        <v>Cooking Oil(750ml)</v>
      </c>
      <c r="G75" t="str">
        <f>_xlfn.XLOOKUP(Table2_3[[#This Row],[ProductID]],Table6[ProductID],Table6[Supplier])</f>
        <v>Hyper</v>
      </c>
      <c r="H75" s="1" t="str">
        <f>_xlfn.XLOOKUP(Table2_3[[#This Row],[SalesRepID]],Table5[SalesRepID],Table5[Region])</f>
        <v>Pretoria</v>
      </c>
    </row>
    <row r="76" spans="1:8" x14ac:dyDescent="0.25">
      <c r="A76" s="2">
        <v>45109</v>
      </c>
      <c r="B76">
        <v>4</v>
      </c>
      <c r="C76">
        <v>4</v>
      </c>
      <c r="D76">
        <v>74</v>
      </c>
      <c r="E76">
        <f>_xlfn.XLOOKUP(Table2_3[[#This Row],[ProductID]],Table6[ProductID],Table6[Price])*Table2_3[[#This Row],[Units]]</f>
        <v>1772.3</v>
      </c>
      <c r="F76" t="str">
        <f>_xlfn.XLOOKUP(Table2_3[[#This Row],[ProductID]],Table6[ProductID],Table6[Product])</f>
        <v>Cooking Oil(750ml)</v>
      </c>
      <c r="G76" t="str">
        <f>_xlfn.XLOOKUP(Table2_3[[#This Row],[ProductID]],Table6[ProductID],Table6[Supplier])</f>
        <v>Hyper</v>
      </c>
      <c r="H76" s="1" t="str">
        <f>_xlfn.XLOOKUP(Table2_3[[#This Row],[SalesRepID]],Table5[SalesRepID],Table5[Region])</f>
        <v>Mbombela</v>
      </c>
    </row>
    <row r="77" spans="1:8" x14ac:dyDescent="0.25">
      <c r="A77" s="2">
        <v>44446</v>
      </c>
      <c r="B77">
        <v>1</v>
      </c>
      <c r="C77">
        <v>4</v>
      </c>
      <c r="D77">
        <v>116</v>
      </c>
      <c r="E77">
        <f>_xlfn.XLOOKUP(Table2_3[[#This Row],[ProductID]],Table6[ProductID],Table6[Price])*Table2_3[[#This Row],[Units]]</f>
        <v>5098.2000000000007</v>
      </c>
      <c r="F77" t="str">
        <f>_xlfn.XLOOKUP(Table2_3[[#This Row],[ProductID]],Table6[ProductID],Table6[Product])</f>
        <v>Braai Pap(5Kg)</v>
      </c>
      <c r="G77" t="str">
        <f>_xlfn.XLOOKUP(Table2_3[[#This Row],[ProductID]],Table6[ProductID],Table6[Supplier])</f>
        <v>Lewis</v>
      </c>
      <c r="H77" s="1" t="str">
        <f>_xlfn.XLOOKUP(Table2_3[[#This Row],[SalesRepID]],Table5[SalesRepID],Table5[Region])</f>
        <v>Mbombela</v>
      </c>
    </row>
    <row r="78" spans="1:8" x14ac:dyDescent="0.25">
      <c r="A78" s="2">
        <v>44548</v>
      </c>
      <c r="B78">
        <v>4</v>
      </c>
      <c r="C78">
        <v>3</v>
      </c>
      <c r="D78">
        <v>1</v>
      </c>
      <c r="E78">
        <f>_xlfn.XLOOKUP(Table2_3[[#This Row],[ProductID]],Table6[ProductID],Table6[Price])*Table2_3[[#This Row],[Units]]</f>
        <v>23.95</v>
      </c>
      <c r="F78" t="str">
        <f>_xlfn.XLOOKUP(Table2_3[[#This Row],[ProductID]],Table6[ProductID],Table6[Product])</f>
        <v>Cooking Oil(750ml)</v>
      </c>
      <c r="G78" t="str">
        <f>_xlfn.XLOOKUP(Table2_3[[#This Row],[ProductID]],Table6[ProductID],Table6[Supplier])</f>
        <v>Hyper</v>
      </c>
      <c r="H78" s="1" t="str">
        <f>_xlfn.XLOOKUP(Table2_3[[#This Row],[SalesRepID]],Table5[SalesRepID],Table5[Region])</f>
        <v>Mbombela</v>
      </c>
    </row>
    <row r="79" spans="1:8" x14ac:dyDescent="0.25">
      <c r="A79" s="2">
        <v>45174</v>
      </c>
      <c r="B79">
        <v>2</v>
      </c>
      <c r="C79">
        <v>4</v>
      </c>
      <c r="D79">
        <v>119</v>
      </c>
      <c r="E79">
        <f>_xlfn.XLOOKUP(Table2_3[[#This Row],[ProductID]],Table6[ProductID],Table6[Price])*Table2_3[[#This Row],[Units]]</f>
        <v>3564.0499999999997</v>
      </c>
      <c r="F79" t="str">
        <f>_xlfn.XLOOKUP(Table2_3[[#This Row],[ProductID]],Table6[ProductID],Table6[Product])</f>
        <v>Rice(2KG)</v>
      </c>
      <c r="G79" t="str">
        <f>_xlfn.XLOOKUP(Table2_3[[#This Row],[ProductID]],Table6[ProductID],Table6[Supplier])</f>
        <v>Lewis</v>
      </c>
      <c r="H79" s="1" t="str">
        <f>_xlfn.XLOOKUP(Table2_3[[#This Row],[SalesRepID]],Table5[SalesRepID],Table5[Region])</f>
        <v>Mbombela</v>
      </c>
    </row>
    <row r="80" spans="1:8" x14ac:dyDescent="0.25">
      <c r="A80" s="2">
        <v>44521</v>
      </c>
      <c r="B80">
        <v>2</v>
      </c>
      <c r="C80">
        <v>2</v>
      </c>
      <c r="D80">
        <v>279</v>
      </c>
      <c r="E80">
        <f>_xlfn.XLOOKUP(Table2_3[[#This Row],[ProductID]],Table6[ProductID],Table6[Price])*Table2_3[[#This Row],[Units]]</f>
        <v>8356.0499999999993</v>
      </c>
      <c r="F80" t="str">
        <f>_xlfn.XLOOKUP(Table2_3[[#This Row],[ProductID]],Table6[ProductID],Table6[Product])</f>
        <v>Rice(2KG)</v>
      </c>
      <c r="G80" t="str">
        <f>_xlfn.XLOOKUP(Table2_3[[#This Row],[ProductID]],Table6[ProductID],Table6[Supplier])</f>
        <v>Lewis</v>
      </c>
      <c r="H80" s="1" t="str">
        <f>_xlfn.XLOOKUP(Table2_3[[#This Row],[SalesRepID]],Table5[SalesRepID],Table5[Region])</f>
        <v>Pretoria</v>
      </c>
    </row>
    <row r="81" spans="1:8" x14ac:dyDescent="0.25">
      <c r="A81" s="2">
        <v>44530</v>
      </c>
      <c r="B81">
        <v>2</v>
      </c>
      <c r="C81">
        <v>4</v>
      </c>
      <c r="D81">
        <v>1</v>
      </c>
      <c r="E81">
        <f>_xlfn.XLOOKUP(Table2_3[[#This Row],[ProductID]],Table6[ProductID],Table6[Price])*Table2_3[[#This Row],[Units]]</f>
        <v>29.95</v>
      </c>
      <c r="F81" t="str">
        <f>_xlfn.XLOOKUP(Table2_3[[#This Row],[ProductID]],Table6[ProductID],Table6[Product])</f>
        <v>Rice(2KG)</v>
      </c>
      <c r="G81" t="str">
        <f>_xlfn.XLOOKUP(Table2_3[[#This Row],[ProductID]],Table6[ProductID],Table6[Supplier])</f>
        <v>Lewis</v>
      </c>
      <c r="H81" s="1" t="str">
        <f>_xlfn.XLOOKUP(Table2_3[[#This Row],[SalesRepID]],Table5[SalesRepID],Table5[Region])</f>
        <v>Mbombela</v>
      </c>
    </row>
    <row r="82" spans="1:8" x14ac:dyDescent="0.25">
      <c r="A82" s="2">
        <v>45190</v>
      </c>
      <c r="B82">
        <v>2</v>
      </c>
      <c r="C82">
        <v>4</v>
      </c>
      <c r="D82">
        <v>242</v>
      </c>
      <c r="E82">
        <f>_xlfn.XLOOKUP(Table2_3[[#This Row],[ProductID]],Table6[ProductID],Table6[Price])*Table2_3[[#This Row],[Units]]</f>
        <v>7247.9</v>
      </c>
      <c r="F82" t="str">
        <f>_xlfn.XLOOKUP(Table2_3[[#This Row],[ProductID]],Table6[ProductID],Table6[Product])</f>
        <v>Rice(2KG)</v>
      </c>
      <c r="G82" t="str">
        <f>_xlfn.XLOOKUP(Table2_3[[#This Row],[ProductID]],Table6[ProductID],Table6[Supplier])</f>
        <v>Lewis</v>
      </c>
      <c r="H82" s="1" t="str">
        <f>_xlfn.XLOOKUP(Table2_3[[#This Row],[SalesRepID]],Table5[SalesRepID],Table5[Region])</f>
        <v>Mbombela</v>
      </c>
    </row>
    <row r="83" spans="1:8" x14ac:dyDescent="0.25">
      <c r="A83" s="2">
        <v>44564</v>
      </c>
      <c r="B83">
        <v>3</v>
      </c>
      <c r="C83">
        <v>1</v>
      </c>
      <c r="D83">
        <v>3</v>
      </c>
      <c r="E83">
        <f>_xlfn.XLOOKUP(Table2_3[[#This Row],[ProductID]],Table6[ProductID],Table6[Price])*Table2_3[[#This Row],[Units]]</f>
        <v>77.849999999999994</v>
      </c>
      <c r="F83" t="str">
        <f>_xlfn.XLOOKUP(Table2_3[[#This Row],[ProductID]],Table6[ProductID],Table6[Product])</f>
        <v>Sugar(2kg)</v>
      </c>
      <c r="G83" t="str">
        <f>_xlfn.XLOOKUP(Table2_3[[#This Row],[ProductID]],Table6[ProductID],Table6[Supplier])</f>
        <v>Hyper</v>
      </c>
      <c r="H83" s="1" t="str">
        <f>_xlfn.XLOOKUP(Table2_3[[#This Row],[SalesRepID]],Table5[SalesRepID],Table5[Region])</f>
        <v>Pretoria</v>
      </c>
    </row>
    <row r="84" spans="1:8" x14ac:dyDescent="0.25">
      <c r="A84" s="2">
        <v>44771</v>
      </c>
      <c r="B84">
        <v>1</v>
      </c>
      <c r="C84">
        <v>4</v>
      </c>
      <c r="D84">
        <v>3</v>
      </c>
      <c r="E84">
        <f>_xlfn.XLOOKUP(Table2_3[[#This Row],[ProductID]],Table6[ProductID],Table6[Price])*Table2_3[[#This Row],[Units]]</f>
        <v>131.85000000000002</v>
      </c>
      <c r="F84" t="str">
        <f>_xlfn.XLOOKUP(Table2_3[[#This Row],[ProductID]],Table6[ProductID],Table6[Product])</f>
        <v>Braai Pap(5Kg)</v>
      </c>
      <c r="G84" t="str">
        <f>_xlfn.XLOOKUP(Table2_3[[#This Row],[ProductID]],Table6[ProductID],Table6[Supplier])</f>
        <v>Lewis</v>
      </c>
      <c r="H84" s="1" t="str">
        <f>_xlfn.XLOOKUP(Table2_3[[#This Row],[SalesRepID]],Table5[SalesRepID],Table5[Region])</f>
        <v>Mbombela</v>
      </c>
    </row>
    <row r="85" spans="1:8" x14ac:dyDescent="0.25">
      <c r="A85" s="2">
        <v>44521</v>
      </c>
      <c r="B85">
        <v>2</v>
      </c>
      <c r="C85">
        <v>1</v>
      </c>
      <c r="D85">
        <v>5</v>
      </c>
      <c r="E85">
        <f>_xlfn.XLOOKUP(Table2_3[[#This Row],[ProductID]],Table6[ProductID],Table6[Price])*Table2_3[[#This Row],[Units]]</f>
        <v>149.75</v>
      </c>
      <c r="F85" t="str">
        <f>_xlfn.XLOOKUP(Table2_3[[#This Row],[ProductID]],Table6[ProductID],Table6[Product])</f>
        <v>Rice(2KG)</v>
      </c>
      <c r="G85" t="str">
        <f>_xlfn.XLOOKUP(Table2_3[[#This Row],[ProductID]],Table6[ProductID],Table6[Supplier])</f>
        <v>Lewis</v>
      </c>
      <c r="H85" s="1" t="str">
        <f>_xlfn.XLOOKUP(Table2_3[[#This Row],[SalesRepID]],Table5[SalesRepID],Table5[Region])</f>
        <v>Pretoria</v>
      </c>
    </row>
    <row r="86" spans="1:8" x14ac:dyDescent="0.25">
      <c r="A86" s="2">
        <v>44919</v>
      </c>
      <c r="B86">
        <v>1</v>
      </c>
      <c r="C86">
        <v>2</v>
      </c>
      <c r="D86">
        <v>3</v>
      </c>
      <c r="E86">
        <f>_xlfn.XLOOKUP(Table2_3[[#This Row],[ProductID]],Table6[ProductID],Table6[Price])*Table2_3[[#This Row],[Units]]</f>
        <v>131.85000000000002</v>
      </c>
      <c r="F86" t="str">
        <f>_xlfn.XLOOKUP(Table2_3[[#This Row],[ProductID]],Table6[ProductID],Table6[Product])</f>
        <v>Braai Pap(5Kg)</v>
      </c>
      <c r="G86" t="str">
        <f>_xlfn.XLOOKUP(Table2_3[[#This Row],[ProductID]],Table6[ProductID],Table6[Supplier])</f>
        <v>Lewis</v>
      </c>
      <c r="H86" s="1" t="str">
        <f>_xlfn.XLOOKUP(Table2_3[[#This Row],[SalesRepID]],Table5[SalesRepID],Table5[Region])</f>
        <v>Pretoria</v>
      </c>
    </row>
    <row r="87" spans="1:8" x14ac:dyDescent="0.25">
      <c r="A87" s="2">
        <v>45229</v>
      </c>
      <c r="B87">
        <v>3</v>
      </c>
      <c r="C87">
        <v>2</v>
      </c>
      <c r="D87">
        <v>54</v>
      </c>
      <c r="E87">
        <f>_xlfn.XLOOKUP(Table2_3[[#This Row],[ProductID]],Table6[ProductID],Table6[Price])*Table2_3[[#This Row],[Units]]</f>
        <v>1401.3</v>
      </c>
      <c r="F87" t="str">
        <f>_xlfn.XLOOKUP(Table2_3[[#This Row],[ProductID]],Table6[ProductID],Table6[Product])</f>
        <v>Sugar(2kg)</v>
      </c>
      <c r="G87" t="str">
        <f>_xlfn.XLOOKUP(Table2_3[[#This Row],[ProductID]],Table6[ProductID],Table6[Supplier])</f>
        <v>Hyper</v>
      </c>
      <c r="H87" s="1" t="str">
        <f>_xlfn.XLOOKUP(Table2_3[[#This Row],[SalesRepID]],Table5[SalesRepID],Table5[Region])</f>
        <v>Pretoria</v>
      </c>
    </row>
    <row r="88" spans="1:8" x14ac:dyDescent="0.25">
      <c r="A88" s="2">
        <v>44806</v>
      </c>
      <c r="B88">
        <v>2</v>
      </c>
      <c r="C88">
        <v>4</v>
      </c>
      <c r="D88">
        <v>5</v>
      </c>
      <c r="E88">
        <f>_xlfn.XLOOKUP(Table2_3[[#This Row],[ProductID]],Table6[ProductID],Table6[Price])*Table2_3[[#This Row],[Units]]</f>
        <v>149.75</v>
      </c>
      <c r="F88" t="str">
        <f>_xlfn.XLOOKUP(Table2_3[[#This Row],[ProductID]],Table6[ProductID],Table6[Product])</f>
        <v>Rice(2KG)</v>
      </c>
      <c r="G88" t="str">
        <f>_xlfn.XLOOKUP(Table2_3[[#This Row],[ProductID]],Table6[ProductID],Table6[Supplier])</f>
        <v>Lewis</v>
      </c>
      <c r="H88" s="1" t="str">
        <f>_xlfn.XLOOKUP(Table2_3[[#This Row],[SalesRepID]],Table5[SalesRepID],Table5[Region])</f>
        <v>Mbombela</v>
      </c>
    </row>
    <row r="89" spans="1:8" x14ac:dyDescent="0.25">
      <c r="A89" s="2">
        <v>44750</v>
      </c>
      <c r="B89">
        <v>2</v>
      </c>
      <c r="C89">
        <v>4</v>
      </c>
      <c r="D89">
        <v>4</v>
      </c>
      <c r="E89">
        <f>_xlfn.XLOOKUP(Table2_3[[#This Row],[ProductID]],Table6[ProductID],Table6[Price])*Table2_3[[#This Row],[Units]]</f>
        <v>119.8</v>
      </c>
      <c r="F89" t="str">
        <f>_xlfn.XLOOKUP(Table2_3[[#This Row],[ProductID]],Table6[ProductID],Table6[Product])</f>
        <v>Rice(2KG)</v>
      </c>
      <c r="G89" t="str">
        <f>_xlfn.XLOOKUP(Table2_3[[#This Row],[ProductID]],Table6[ProductID],Table6[Supplier])</f>
        <v>Lewis</v>
      </c>
      <c r="H89" s="1" t="str">
        <f>_xlfn.XLOOKUP(Table2_3[[#This Row],[SalesRepID]],Table5[SalesRepID],Table5[Region])</f>
        <v>Mbombela</v>
      </c>
    </row>
    <row r="90" spans="1:8" x14ac:dyDescent="0.25">
      <c r="A90" s="2">
        <v>45063</v>
      </c>
      <c r="B90">
        <v>2</v>
      </c>
      <c r="C90">
        <v>4</v>
      </c>
      <c r="D90">
        <v>75</v>
      </c>
      <c r="E90">
        <f>_xlfn.XLOOKUP(Table2_3[[#This Row],[ProductID]],Table6[ProductID],Table6[Price])*Table2_3[[#This Row],[Units]]</f>
        <v>2246.25</v>
      </c>
      <c r="F90" t="str">
        <f>_xlfn.XLOOKUP(Table2_3[[#This Row],[ProductID]],Table6[ProductID],Table6[Product])</f>
        <v>Rice(2KG)</v>
      </c>
      <c r="G90" t="str">
        <f>_xlfn.XLOOKUP(Table2_3[[#This Row],[ProductID]],Table6[ProductID],Table6[Supplier])</f>
        <v>Lewis</v>
      </c>
      <c r="H90" s="1" t="str">
        <f>_xlfn.XLOOKUP(Table2_3[[#This Row],[SalesRepID]],Table5[SalesRepID],Table5[Region])</f>
        <v>Mbombela</v>
      </c>
    </row>
    <row r="91" spans="1:8" x14ac:dyDescent="0.25">
      <c r="A91" s="2">
        <v>44897</v>
      </c>
      <c r="B91">
        <v>1</v>
      </c>
      <c r="C91">
        <v>2</v>
      </c>
      <c r="D91">
        <v>134</v>
      </c>
      <c r="E91">
        <f>_xlfn.XLOOKUP(Table2_3[[#This Row],[ProductID]],Table6[ProductID],Table6[Price])*Table2_3[[#This Row],[Units]]</f>
        <v>5889.3</v>
      </c>
      <c r="F91" t="str">
        <f>_xlfn.XLOOKUP(Table2_3[[#This Row],[ProductID]],Table6[ProductID],Table6[Product])</f>
        <v>Braai Pap(5Kg)</v>
      </c>
      <c r="G91" t="str">
        <f>_xlfn.XLOOKUP(Table2_3[[#This Row],[ProductID]],Table6[ProductID],Table6[Supplier])</f>
        <v>Lewis</v>
      </c>
      <c r="H91" s="1" t="str">
        <f>_xlfn.XLOOKUP(Table2_3[[#This Row],[SalesRepID]],Table5[SalesRepID],Table5[Region])</f>
        <v>Pretoria</v>
      </c>
    </row>
    <row r="92" spans="1:8" x14ac:dyDescent="0.25">
      <c r="A92" s="2">
        <v>45144</v>
      </c>
      <c r="B92">
        <v>2</v>
      </c>
      <c r="C92">
        <v>2</v>
      </c>
      <c r="D92">
        <v>78</v>
      </c>
      <c r="E92">
        <f>_xlfn.XLOOKUP(Table2_3[[#This Row],[ProductID]],Table6[ProductID],Table6[Price])*Table2_3[[#This Row],[Units]]</f>
        <v>2336.1</v>
      </c>
      <c r="F92" t="str">
        <f>_xlfn.XLOOKUP(Table2_3[[#This Row],[ProductID]],Table6[ProductID],Table6[Product])</f>
        <v>Rice(2KG)</v>
      </c>
      <c r="G92" t="str">
        <f>_xlfn.XLOOKUP(Table2_3[[#This Row],[ProductID]],Table6[ProductID],Table6[Supplier])</f>
        <v>Lewis</v>
      </c>
      <c r="H92" s="1" t="str">
        <f>_xlfn.XLOOKUP(Table2_3[[#This Row],[SalesRepID]],Table5[SalesRepID],Table5[Region])</f>
        <v>Pretoria</v>
      </c>
    </row>
    <row r="93" spans="1:8" x14ac:dyDescent="0.25">
      <c r="A93" s="2">
        <v>44636</v>
      </c>
      <c r="B93">
        <v>2</v>
      </c>
      <c r="C93">
        <v>4</v>
      </c>
      <c r="D93">
        <v>1</v>
      </c>
      <c r="E93">
        <f>_xlfn.XLOOKUP(Table2_3[[#This Row],[ProductID]],Table6[ProductID],Table6[Price])*Table2_3[[#This Row],[Units]]</f>
        <v>29.95</v>
      </c>
      <c r="F93" t="str">
        <f>_xlfn.XLOOKUP(Table2_3[[#This Row],[ProductID]],Table6[ProductID],Table6[Product])</f>
        <v>Rice(2KG)</v>
      </c>
      <c r="G93" t="str">
        <f>_xlfn.XLOOKUP(Table2_3[[#This Row],[ProductID]],Table6[ProductID],Table6[Supplier])</f>
        <v>Lewis</v>
      </c>
      <c r="H93" s="1" t="str">
        <f>_xlfn.XLOOKUP(Table2_3[[#This Row],[SalesRepID]],Table5[SalesRepID],Table5[Region])</f>
        <v>Mbombela</v>
      </c>
    </row>
    <row r="94" spans="1:8" x14ac:dyDescent="0.25">
      <c r="A94" s="2">
        <v>44676</v>
      </c>
      <c r="B94">
        <v>4</v>
      </c>
      <c r="C94">
        <v>2</v>
      </c>
      <c r="D94">
        <v>146</v>
      </c>
      <c r="E94">
        <f>_xlfn.XLOOKUP(Table2_3[[#This Row],[ProductID]],Table6[ProductID],Table6[Price])*Table2_3[[#This Row],[Units]]</f>
        <v>3496.7</v>
      </c>
      <c r="F94" t="str">
        <f>_xlfn.XLOOKUP(Table2_3[[#This Row],[ProductID]],Table6[ProductID],Table6[Product])</f>
        <v>Cooking Oil(750ml)</v>
      </c>
      <c r="G94" t="str">
        <f>_xlfn.XLOOKUP(Table2_3[[#This Row],[ProductID]],Table6[ProductID],Table6[Supplier])</f>
        <v>Hyper</v>
      </c>
      <c r="H94" s="1" t="str">
        <f>_xlfn.XLOOKUP(Table2_3[[#This Row],[SalesRepID]],Table5[SalesRepID],Table5[Region])</f>
        <v>Pretoria</v>
      </c>
    </row>
    <row r="95" spans="1:8" x14ac:dyDescent="0.25">
      <c r="A95" s="2">
        <v>44951</v>
      </c>
      <c r="B95">
        <v>2</v>
      </c>
      <c r="C95">
        <v>2</v>
      </c>
      <c r="D95">
        <v>3</v>
      </c>
      <c r="E95">
        <f>_xlfn.XLOOKUP(Table2_3[[#This Row],[ProductID]],Table6[ProductID],Table6[Price])*Table2_3[[#This Row],[Units]]</f>
        <v>89.85</v>
      </c>
      <c r="F95" t="str">
        <f>_xlfn.XLOOKUP(Table2_3[[#This Row],[ProductID]],Table6[ProductID],Table6[Product])</f>
        <v>Rice(2KG)</v>
      </c>
      <c r="G95" t="str">
        <f>_xlfn.XLOOKUP(Table2_3[[#This Row],[ProductID]],Table6[ProductID],Table6[Supplier])</f>
        <v>Lewis</v>
      </c>
      <c r="H95" s="1" t="str">
        <f>_xlfn.XLOOKUP(Table2_3[[#This Row],[SalesRepID]],Table5[SalesRepID],Table5[Region])</f>
        <v>Pretoria</v>
      </c>
    </row>
    <row r="96" spans="1:8" x14ac:dyDescent="0.25">
      <c r="A96" s="2">
        <v>44494</v>
      </c>
      <c r="B96">
        <v>2</v>
      </c>
      <c r="C96">
        <v>4</v>
      </c>
      <c r="D96">
        <v>69</v>
      </c>
      <c r="E96">
        <f>_xlfn.XLOOKUP(Table2_3[[#This Row],[ProductID]],Table6[ProductID],Table6[Price])*Table2_3[[#This Row],[Units]]</f>
        <v>2066.5499999999997</v>
      </c>
      <c r="F96" t="str">
        <f>_xlfn.XLOOKUP(Table2_3[[#This Row],[ProductID]],Table6[ProductID],Table6[Product])</f>
        <v>Rice(2KG)</v>
      </c>
      <c r="G96" t="str">
        <f>_xlfn.XLOOKUP(Table2_3[[#This Row],[ProductID]],Table6[ProductID],Table6[Supplier])</f>
        <v>Lewis</v>
      </c>
      <c r="H96" s="1" t="str">
        <f>_xlfn.XLOOKUP(Table2_3[[#This Row],[SalesRepID]],Table5[SalesRepID],Table5[Region])</f>
        <v>Mbombela</v>
      </c>
    </row>
    <row r="97" spans="1:8" x14ac:dyDescent="0.25">
      <c r="A97" s="2">
        <v>45221</v>
      </c>
      <c r="B97">
        <v>1</v>
      </c>
      <c r="C97">
        <v>2</v>
      </c>
      <c r="D97">
        <v>4</v>
      </c>
      <c r="E97">
        <f>_xlfn.XLOOKUP(Table2_3[[#This Row],[ProductID]],Table6[ProductID],Table6[Price])*Table2_3[[#This Row],[Units]]</f>
        <v>175.8</v>
      </c>
      <c r="F97" t="str">
        <f>_xlfn.XLOOKUP(Table2_3[[#This Row],[ProductID]],Table6[ProductID],Table6[Product])</f>
        <v>Braai Pap(5Kg)</v>
      </c>
      <c r="G97" t="str">
        <f>_xlfn.XLOOKUP(Table2_3[[#This Row],[ProductID]],Table6[ProductID],Table6[Supplier])</f>
        <v>Lewis</v>
      </c>
      <c r="H97" s="1" t="str">
        <f>_xlfn.XLOOKUP(Table2_3[[#This Row],[SalesRepID]],Table5[SalesRepID],Table5[Region])</f>
        <v>Pretoria</v>
      </c>
    </row>
    <row r="98" spans="1:8" x14ac:dyDescent="0.25">
      <c r="A98" s="2">
        <v>44487</v>
      </c>
      <c r="B98">
        <v>2</v>
      </c>
      <c r="C98">
        <v>4</v>
      </c>
      <c r="D98">
        <v>72</v>
      </c>
      <c r="E98">
        <f>_xlfn.XLOOKUP(Table2_3[[#This Row],[ProductID]],Table6[ProductID],Table6[Price])*Table2_3[[#This Row],[Units]]</f>
        <v>2156.4</v>
      </c>
      <c r="F98" t="str">
        <f>_xlfn.XLOOKUP(Table2_3[[#This Row],[ProductID]],Table6[ProductID],Table6[Product])</f>
        <v>Rice(2KG)</v>
      </c>
      <c r="G98" t="str">
        <f>_xlfn.XLOOKUP(Table2_3[[#This Row],[ProductID]],Table6[ProductID],Table6[Supplier])</f>
        <v>Lewis</v>
      </c>
      <c r="H98" s="1" t="str">
        <f>_xlfn.XLOOKUP(Table2_3[[#This Row],[SalesRepID]],Table5[SalesRepID],Table5[Region])</f>
        <v>Mbombela</v>
      </c>
    </row>
    <row r="99" spans="1:8" x14ac:dyDescent="0.25">
      <c r="A99" s="2">
        <v>44687</v>
      </c>
      <c r="B99">
        <v>2</v>
      </c>
      <c r="C99">
        <v>2</v>
      </c>
      <c r="D99">
        <v>6</v>
      </c>
      <c r="E99">
        <f>_xlfn.XLOOKUP(Table2_3[[#This Row],[ProductID]],Table6[ProductID],Table6[Price])*Table2_3[[#This Row],[Units]]</f>
        <v>179.7</v>
      </c>
      <c r="F99" t="str">
        <f>_xlfn.XLOOKUP(Table2_3[[#This Row],[ProductID]],Table6[ProductID],Table6[Product])</f>
        <v>Rice(2KG)</v>
      </c>
      <c r="G99" t="str">
        <f>_xlfn.XLOOKUP(Table2_3[[#This Row],[ProductID]],Table6[ProductID],Table6[Supplier])</f>
        <v>Lewis</v>
      </c>
      <c r="H99" s="1" t="str">
        <f>_xlfn.XLOOKUP(Table2_3[[#This Row],[SalesRepID]],Table5[SalesRepID],Table5[Region])</f>
        <v>Pretoria</v>
      </c>
    </row>
    <row r="100" spans="1:8" x14ac:dyDescent="0.25">
      <c r="A100" s="2">
        <v>45287</v>
      </c>
      <c r="B100">
        <v>2</v>
      </c>
      <c r="C100">
        <v>2</v>
      </c>
      <c r="D100">
        <v>4</v>
      </c>
      <c r="E100">
        <f>_xlfn.XLOOKUP(Table2_3[[#This Row],[ProductID]],Table6[ProductID],Table6[Price])*Table2_3[[#This Row],[Units]]</f>
        <v>119.8</v>
      </c>
      <c r="F100" t="str">
        <f>_xlfn.XLOOKUP(Table2_3[[#This Row],[ProductID]],Table6[ProductID],Table6[Product])</f>
        <v>Rice(2KG)</v>
      </c>
      <c r="G100" t="str">
        <f>_xlfn.XLOOKUP(Table2_3[[#This Row],[ProductID]],Table6[ProductID],Table6[Supplier])</f>
        <v>Lewis</v>
      </c>
      <c r="H100" s="1" t="str">
        <f>_xlfn.XLOOKUP(Table2_3[[#This Row],[SalesRepID]],Table5[SalesRepID],Table5[Region])</f>
        <v>Pretoria</v>
      </c>
    </row>
    <row r="101" spans="1:8" x14ac:dyDescent="0.25">
      <c r="A101" s="2">
        <v>44595</v>
      </c>
      <c r="B101">
        <v>2</v>
      </c>
      <c r="C101">
        <v>4</v>
      </c>
      <c r="D101">
        <v>64</v>
      </c>
      <c r="E101">
        <f>_xlfn.XLOOKUP(Table2_3[[#This Row],[ProductID]],Table6[ProductID],Table6[Price])*Table2_3[[#This Row],[Units]]</f>
        <v>1916.8</v>
      </c>
      <c r="F101" t="str">
        <f>_xlfn.XLOOKUP(Table2_3[[#This Row],[ProductID]],Table6[ProductID],Table6[Product])</f>
        <v>Rice(2KG)</v>
      </c>
      <c r="G101" t="str">
        <f>_xlfn.XLOOKUP(Table2_3[[#This Row],[ProductID]],Table6[ProductID],Table6[Supplier])</f>
        <v>Lewis</v>
      </c>
      <c r="H101" s="1" t="str">
        <f>_xlfn.XLOOKUP(Table2_3[[#This Row],[SalesRepID]],Table5[SalesRepID],Table5[Region])</f>
        <v>Mbombela</v>
      </c>
    </row>
    <row r="102" spans="1:8" x14ac:dyDescent="0.25">
      <c r="A102" s="2">
        <v>45096</v>
      </c>
      <c r="B102">
        <v>2</v>
      </c>
      <c r="C102">
        <v>4</v>
      </c>
      <c r="D102">
        <v>101</v>
      </c>
      <c r="E102">
        <f>_xlfn.XLOOKUP(Table2_3[[#This Row],[ProductID]],Table6[ProductID],Table6[Price])*Table2_3[[#This Row],[Units]]</f>
        <v>3024.95</v>
      </c>
      <c r="F102" t="str">
        <f>_xlfn.XLOOKUP(Table2_3[[#This Row],[ProductID]],Table6[ProductID],Table6[Product])</f>
        <v>Rice(2KG)</v>
      </c>
      <c r="G102" t="str">
        <f>_xlfn.XLOOKUP(Table2_3[[#This Row],[ProductID]],Table6[ProductID],Table6[Supplier])</f>
        <v>Lewis</v>
      </c>
      <c r="H102" s="1" t="str">
        <f>_xlfn.XLOOKUP(Table2_3[[#This Row],[SalesRepID]],Table5[SalesRepID],Table5[Region])</f>
        <v>Mbombela</v>
      </c>
    </row>
    <row r="103" spans="1:8" x14ac:dyDescent="0.25">
      <c r="A103" s="2">
        <v>44642</v>
      </c>
      <c r="B103">
        <v>2</v>
      </c>
      <c r="C103">
        <v>3</v>
      </c>
      <c r="D103">
        <v>1</v>
      </c>
      <c r="E103">
        <f>_xlfn.XLOOKUP(Table2_3[[#This Row],[ProductID]],Table6[ProductID],Table6[Price])*Table2_3[[#This Row],[Units]]</f>
        <v>29.95</v>
      </c>
      <c r="F103" t="str">
        <f>_xlfn.XLOOKUP(Table2_3[[#This Row],[ProductID]],Table6[ProductID],Table6[Product])</f>
        <v>Rice(2KG)</v>
      </c>
      <c r="G103" t="str">
        <f>_xlfn.XLOOKUP(Table2_3[[#This Row],[ProductID]],Table6[ProductID],Table6[Supplier])</f>
        <v>Lewis</v>
      </c>
      <c r="H103" s="1" t="str">
        <f>_xlfn.XLOOKUP(Table2_3[[#This Row],[SalesRepID]],Table5[SalesRepID],Table5[Region])</f>
        <v>Mbombela</v>
      </c>
    </row>
    <row r="104" spans="1:8" x14ac:dyDescent="0.25">
      <c r="A104" s="2">
        <v>44853</v>
      </c>
      <c r="B104">
        <v>2</v>
      </c>
      <c r="C104">
        <v>4</v>
      </c>
      <c r="D104">
        <v>78</v>
      </c>
      <c r="E104">
        <f>_xlfn.XLOOKUP(Table2_3[[#This Row],[ProductID]],Table6[ProductID],Table6[Price])*Table2_3[[#This Row],[Units]]</f>
        <v>2336.1</v>
      </c>
      <c r="F104" t="str">
        <f>_xlfn.XLOOKUP(Table2_3[[#This Row],[ProductID]],Table6[ProductID],Table6[Product])</f>
        <v>Rice(2KG)</v>
      </c>
      <c r="G104" t="str">
        <f>_xlfn.XLOOKUP(Table2_3[[#This Row],[ProductID]],Table6[ProductID],Table6[Supplier])</f>
        <v>Lewis</v>
      </c>
      <c r="H104" s="1" t="str">
        <f>_xlfn.XLOOKUP(Table2_3[[#This Row],[SalesRepID]],Table5[SalesRepID],Table5[Region])</f>
        <v>Mbombela</v>
      </c>
    </row>
    <row r="105" spans="1:8" x14ac:dyDescent="0.25">
      <c r="A105" s="2">
        <v>44340</v>
      </c>
      <c r="B105">
        <v>2</v>
      </c>
      <c r="C105">
        <v>4</v>
      </c>
      <c r="D105">
        <v>1</v>
      </c>
      <c r="E105">
        <f>_xlfn.XLOOKUP(Table2_3[[#This Row],[ProductID]],Table6[ProductID],Table6[Price])*Table2_3[[#This Row],[Units]]</f>
        <v>29.95</v>
      </c>
      <c r="F105" t="str">
        <f>_xlfn.XLOOKUP(Table2_3[[#This Row],[ProductID]],Table6[ProductID],Table6[Product])</f>
        <v>Rice(2KG)</v>
      </c>
      <c r="G105" t="str">
        <f>_xlfn.XLOOKUP(Table2_3[[#This Row],[ProductID]],Table6[ProductID],Table6[Supplier])</f>
        <v>Lewis</v>
      </c>
      <c r="H105" s="1" t="str">
        <f>_xlfn.XLOOKUP(Table2_3[[#This Row],[SalesRepID]],Table5[SalesRepID],Table5[Region])</f>
        <v>Mbombela</v>
      </c>
    </row>
    <row r="106" spans="1:8" x14ac:dyDescent="0.25">
      <c r="A106" s="2">
        <v>44693</v>
      </c>
      <c r="B106">
        <v>2</v>
      </c>
      <c r="C106">
        <v>4</v>
      </c>
      <c r="D106">
        <v>6</v>
      </c>
      <c r="E106">
        <f>_xlfn.XLOOKUP(Table2_3[[#This Row],[ProductID]],Table6[ProductID],Table6[Price])*Table2_3[[#This Row],[Units]]</f>
        <v>179.7</v>
      </c>
      <c r="F106" t="str">
        <f>_xlfn.XLOOKUP(Table2_3[[#This Row],[ProductID]],Table6[ProductID],Table6[Product])</f>
        <v>Rice(2KG)</v>
      </c>
      <c r="G106" t="str">
        <f>_xlfn.XLOOKUP(Table2_3[[#This Row],[ProductID]],Table6[ProductID],Table6[Supplier])</f>
        <v>Lewis</v>
      </c>
      <c r="H106" s="1" t="str">
        <f>_xlfn.XLOOKUP(Table2_3[[#This Row],[SalesRepID]],Table5[SalesRepID],Table5[Region])</f>
        <v>Mbombela</v>
      </c>
    </row>
    <row r="107" spans="1:8" x14ac:dyDescent="0.25">
      <c r="A107" s="2">
        <v>44918</v>
      </c>
      <c r="B107">
        <v>2</v>
      </c>
      <c r="C107">
        <v>2</v>
      </c>
      <c r="D107">
        <v>101</v>
      </c>
      <c r="E107">
        <f>_xlfn.XLOOKUP(Table2_3[[#This Row],[ProductID]],Table6[ProductID],Table6[Price])*Table2_3[[#This Row],[Units]]</f>
        <v>3024.95</v>
      </c>
      <c r="F107" t="str">
        <f>_xlfn.XLOOKUP(Table2_3[[#This Row],[ProductID]],Table6[ProductID],Table6[Product])</f>
        <v>Rice(2KG)</v>
      </c>
      <c r="G107" t="str">
        <f>_xlfn.XLOOKUP(Table2_3[[#This Row],[ProductID]],Table6[ProductID],Table6[Supplier])</f>
        <v>Lewis</v>
      </c>
      <c r="H107" s="1" t="str">
        <f>_xlfn.XLOOKUP(Table2_3[[#This Row],[SalesRepID]],Table5[SalesRepID],Table5[Region])</f>
        <v>Pretoria</v>
      </c>
    </row>
    <row r="108" spans="1:8" x14ac:dyDescent="0.25">
      <c r="A108" s="2">
        <v>44944</v>
      </c>
      <c r="B108">
        <v>4</v>
      </c>
      <c r="C108">
        <v>2</v>
      </c>
      <c r="D108">
        <v>101</v>
      </c>
      <c r="E108">
        <f>_xlfn.XLOOKUP(Table2_3[[#This Row],[ProductID]],Table6[ProductID],Table6[Price])*Table2_3[[#This Row],[Units]]</f>
        <v>2418.9499999999998</v>
      </c>
      <c r="F108" t="str">
        <f>_xlfn.XLOOKUP(Table2_3[[#This Row],[ProductID]],Table6[ProductID],Table6[Product])</f>
        <v>Cooking Oil(750ml)</v>
      </c>
      <c r="G108" t="str">
        <f>_xlfn.XLOOKUP(Table2_3[[#This Row],[ProductID]],Table6[ProductID],Table6[Supplier])</f>
        <v>Hyper</v>
      </c>
      <c r="H108" s="1" t="str">
        <f>_xlfn.XLOOKUP(Table2_3[[#This Row],[SalesRepID]],Table5[SalesRepID],Table5[Region])</f>
        <v>Pretoria</v>
      </c>
    </row>
    <row r="109" spans="1:8" x14ac:dyDescent="0.25">
      <c r="A109" s="2">
        <v>44531</v>
      </c>
      <c r="B109">
        <v>4</v>
      </c>
      <c r="C109">
        <v>4</v>
      </c>
      <c r="D109">
        <v>6</v>
      </c>
      <c r="E109">
        <f>_xlfn.XLOOKUP(Table2_3[[#This Row],[ProductID]],Table6[ProductID],Table6[Price])*Table2_3[[#This Row],[Units]]</f>
        <v>143.69999999999999</v>
      </c>
      <c r="F109" t="str">
        <f>_xlfn.XLOOKUP(Table2_3[[#This Row],[ProductID]],Table6[ProductID],Table6[Product])</f>
        <v>Cooking Oil(750ml)</v>
      </c>
      <c r="G109" t="str">
        <f>_xlfn.XLOOKUP(Table2_3[[#This Row],[ProductID]],Table6[ProductID],Table6[Supplier])</f>
        <v>Hyper</v>
      </c>
      <c r="H109" s="1" t="str">
        <f>_xlfn.XLOOKUP(Table2_3[[#This Row],[SalesRepID]],Table5[SalesRepID],Table5[Region])</f>
        <v>Mbombela</v>
      </c>
    </row>
    <row r="110" spans="1:8" x14ac:dyDescent="0.25">
      <c r="A110" s="2">
        <v>44705</v>
      </c>
      <c r="B110">
        <v>2</v>
      </c>
      <c r="C110">
        <v>2</v>
      </c>
      <c r="D110">
        <v>6</v>
      </c>
      <c r="E110">
        <f>_xlfn.XLOOKUP(Table2_3[[#This Row],[ProductID]],Table6[ProductID],Table6[Price])*Table2_3[[#This Row],[Units]]</f>
        <v>179.7</v>
      </c>
      <c r="F110" t="str">
        <f>_xlfn.XLOOKUP(Table2_3[[#This Row],[ProductID]],Table6[ProductID],Table6[Product])</f>
        <v>Rice(2KG)</v>
      </c>
      <c r="G110" t="str">
        <f>_xlfn.XLOOKUP(Table2_3[[#This Row],[ProductID]],Table6[ProductID],Table6[Supplier])</f>
        <v>Lewis</v>
      </c>
      <c r="H110" s="1" t="str">
        <f>_xlfn.XLOOKUP(Table2_3[[#This Row],[SalesRepID]],Table5[SalesRepID],Table5[Region])</f>
        <v>Pretoria</v>
      </c>
    </row>
    <row r="111" spans="1:8" x14ac:dyDescent="0.25">
      <c r="A111" s="2">
        <v>44231</v>
      </c>
      <c r="B111">
        <v>2</v>
      </c>
      <c r="C111">
        <v>2</v>
      </c>
      <c r="D111">
        <v>1</v>
      </c>
      <c r="E111">
        <f>_xlfn.XLOOKUP(Table2_3[[#This Row],[ProductID]],Table6[ProductID],Table6[Price])*Table2_3[[#This Row],[Units]]</f>
        <v>29.95</v>
      </c>
      <c r="F111" t="str">
        <f>_xlfn.XLOOKUP(Table2_3[[#This Row],[ProductID]],Table6[ProductID],Table6[Product])</f>
        <v>Rice(2KG)</v>
      </c>
      <c r="G111" t="str">
        <f>_xlfn.XLOOKUP(Table2_3[[#This Row],[ProductID]],Table6[ProductID],Table6[Supplier])</f>
        <v>Lewis</v>
      </c>
      <c r="H111" s="1" t="str">
        <f>_xlfn.XLOOKUP(Table2_3[[#This Row],[SalesRepID]],Table5[SalesRepID],Table5[Region])</f>
        <v>Pretoria</v>
      </c>
    </row>
    <row r="112" spans="1:8" x14ac:dyDescent="0.25">
      <c r="A112" s="2">
        <v>45151</v>
      </c>
      <c r="B112">
        <v>2</v>
      </c>
      <c r="C112">
        <v>2</v>
      </c>
      <c r="D112">
        <v>284</v>
      </c>
      <c r="E112">
        <f>_xlfn.XLOOKUP(Table2_3[[#This Row],[ProductID]],Table6[ProductID],Table6[Price])*Table2_3[[#This Row],[Units]]</f>
        <v>8505.7999999999993</v>
      </c>
      <c r="F112" t="str">
        <f>_xlfn.XLOOKUP(Table2_3[[#This Row],[ProductID]],Table6[ProductID],Table6[Product])</f>
        <v>Rice(2KG)</v>
      </c>
      <c r="G112" t="str">
        <f>_xlfn.XLOOKUP(Table2_3[[#This Row],[ProductID]],Table6[ProductID],Table6[Supplier])</f>
        <v>Lewis</v>
      </c>
      <c r="H112" s="1" t="str">
        <f>_xlfn.XLOOKUP(Table2_3[[#This Row],[SalesRepID]],Table5[SalesRepID],Table5[Region])</f>
        <v>Pretoria</v>
      </c>
    </row>
    <row r="113" spans="1:8" x14ac:dyDescent="0.25">
      <c r="A113" s="2">
        <v>45174</v>
      </c>
      <c r="B113">
        <v>2</v>
      </c>
      <c r="C113">
        <v>4</v>
      </c>
      <c r="D113">
        <v>6</v>
      </c>
      <c r="E113">
        <f>_xlfn.XLOOKUP(Table2_3[[#This Row],[ProductID]],Table6[ProductID],Table6[Price])*Table2_3[[#This Row],[Units]]</f>
        <v>179.7</v>
      </c>
      <c r="F113" t="str">
        <f>_xlfn.XLOOKUP(Table2_3[[#This Row],[ProductID]],Table6[ProductID],Table6[Product])</f>
        <v>Rice(2KG)</v>
      </c>
      <c r="G113" t="str">
        <f>_xlfn.XLOOKUP(Table2_3[[#This Row],[ProductID]],Table6[ProductID],Table6[Supplier])</f>
        <v>Lewis</v>
      </c>
      <c r="H113" s="1" t="str">
        <f>_xlfn.XLOOKUP(Table2_3[[#This Row],[SalesRepID]],Table5[SalesRepID],Table5[Region])</f>
        <v>Mbombela</v>
      </c>
    </row>
    <row r="114" spans="1:8" x14ac:dyDescent="0.25">
      <c r="A114" s="2">
        <v>44892</v>
      </c>
      <c r="B114">
        <v>2</v>
      </c>
      <c r="C114">
        <v>4</v>
      </c>
      <c r="D114">
        <v>4</v>
      </c>
      <c r="E114">
        <f>_xlfn.XLOOKUP(Table2_3[[#This Row],[ProductID]],Table6[ProductID],Table6[Price])*Table2_3[[#This Row],[Units]]</f>
        <v>119.8</v>
      </c>
      <c r="F114" t="str">
        <f>_xlfn.XLOOKUP(Table2_3[[#This Row],[ProductID]],Table6[ProductID],Table6[Product])</f>
        <v>Rice(2KG)</v>
      </c>
      <c r="G114" t="str">
        <f>_xlfn.XLOOKUP(Table2_3[[#This Row],[ProductID]],Table6[ProductID],Table6[Supplier])</f>
        <v>Lewis</v>
      </c>
      <c r="H114" s="1" t="str">
        <f>_xlfn.XLOOKUP(Table2_3[[#This Row],[SalesRepID]],Table5[SalesRepID],Table5[Region])</f>
        <v>Mbombela</v>
      </c>
    </row>
    <row r="115" spans="1:8" x14ac:dyDescent="0.25">
      <c r="A115" s="2">
        <v>44878</v>
      </c>
      <c r="B115">
        <v>2</v>
      </c>
      <c r="C115">
        <v>2</v>
      </c>
      <c r="D115">
        <v>176</v>
      </c>
      <c r="E115">
        <f>_xlfn.XLOOKUP(Table2_3[[#This Row],[ProductID]],Table6[ProductID],Table6[Price])*Table2_3[[#This Row],[Units]]</f>
        <v>5271.2</v>
      </c>
      <c r="F115" t="str">
        <f>_xlfn.XLOOKUP(Table2_3[[#This Row],[ProductID]],Table6[ProductID],Table6[Product])</f>
        <v>Rice(2KG)</v>
      </c>
      <c r="G115" t="str">
        <f>_xlfn.XLOOKUP(Table2_3[[#This Row],[ProductID]],Table6[ProductID],Table6[Supplier])</f>
        <v>Lewis</v>
      </c>
      <c r="H115" s="1" t="str">
        <f>_xlfn.XLOOKUP(Table2_3[[#This Row],[SalesRepID]],Table5[SalesRepID],Table5[Region])</f>
        <v>Pretoria</v>
      </c>
    </row>
    <row r="116" spans="1:8" x14ac:dyDescent="0.25">
      <c r="A116" s="2">
        <v>45247</v>
      </c>
      <c r="B116">
        <v>4</v>
      </c>
      <c r="C116">
        <v>2</v>
      </c>
      <c r="D116">
        <v>84</v>
      </c>
      <c r="E116">
        <f>_xlfn.XLOOKUP(Table2_3[[#This Row],[ProductID]],Table6[ProductID],Table6[Price])*Table2_3[[#This Row],[Units]]</f>
        <v>2011.8</v>
      </c>
      <c r="F116" t="str">
        <f>_xlfn.XLOOKUP(Table2_3[[#This Row],[ProductID]],Table6[ProductID],Table6[Product])</f>
        <v>Cooking Oil(750ml)</v>
      </c>
      <c r="G116" t="str">
        <f>_xlfn.XLOOKUP(Table2_3[[#This Row],[ProductID]],Table6[ProductID],Table6[Supplier])</f>
        <v>Hyper</v>
      </c>
      <c r="H116" s="1" t="str">
        <f>_xlfn.XLOOKUP(Table2_3[[#This Row],[SalesRepID]],Table5[SalesRepID],Table5[Region])</f>
        <v>Pretoria</v>
      </c>
    </row>
    <row r="117" spans="1:8" x14ac:dyDescent="0.25">
      <c r="A117" s="2">
        <v>44653</v>
      </c>
      <c r="B117">
        <v>1</v>
      </c>
      <c r="C117">
        <v>4</v>
      </c>
      <c r="D117">
        <v>103</v>
      </c>
      <c r="E117">
        <f>_xlfn.XLOOKUP(Table2_3[[#This Row],[ProductID]],Table6[ProductID],Table6[Price])*Table2_3[[#This Row],[Units]]</f>
        <v>4526.8500000000004</v>
      </c>
      <c r="F117" t="str">
        <f>_xlfn.XLOOKUP(Table2_3[[#This Row],[ProductID]],Table6[ProductID],Table6[Product])</f>
        <v>Braai Pap(5Kg)</v>
      </c>
      <c r="G117" t="str">
        <f>_xlfn.XLOOKUP(Table2_3[[#This Row],[ProductID]],Table6[ProductID],Table6[Supplier])</f>
        <v>Lewis</v>
      </c>
      <c r="H117" s="1" t="str">
        <f>_xlfn.XLOOKUP(Table2_3[[#This Row],[SalesRepID]],Table5[SalesRepID],Table5[Region])</f>
        <v>Mbombela</v>
      </c>
    </row>
    <row r="118" spans="1:8" x14ac:dyDescent="0.25">
      <c r="A118" s="2">
        <v>44811</v>
      </c>
      <c r="B118">
        <v>1</v>
      </c>
      <c r="C118">
        <v>2</v>
      </c>
      <c r="D118">
        <v>247</v>
      </c>
      <c r="E118">
        <f>_xlfn.XLOOKUP(Table2_3[[#This Row],[ProductID]],Table6[ProductID],Table6[Price])*Table2_3[[#This Row],[Units]]</f>
        <v>10855.650000000001</v>
      </c>
      <c r="F118" t="str">
        <f>_xlfn.XLOOKUP(Table2_3[[#This Row],[ProductID]],Table6[ProductID],Table6[Product])</f>
        <v>Braai Pap(5Kg)</v>
      </c>
      <c r="G118" t="str">
        <f>_xlfn.XLOOKUP(Table2_3[[#This Row],[ProductID]],Table6[ProductID],Table6[Supplier])</f>
        <v>Lewis</v>
      </c>
      <c r="H118" s="1" t="str">
        <f>_xlfn.XLOOKUP(Table2_3[[#This Row],[SalesRepID]],Table5[SalesRepID],Table5[Region])</f>
        <v>Pretoria</v>
      </c>
    </row>
    <row r="119" spans="1:8" x14ac:dyDescent="0.25">
      <c r="A119" s="2">
        <v>44362</v>
      </c>
      <c r="B119">
        <v>2</v>
      </c>
      <c r="C119">
        <v>2</v>
      </c>
      <c r="D119">
        <v>76</v>
      </c>
      <c r="E119">
        <f>_xlfn.XLOOKUP(Table2_3[[#This Row],[ProductID]],Table6[ProductID],Table6[Price])*Table2_3[[#This Row],[Units]]</f>
        <v>2276.1999999999998</v>
      </c>
      <c r="F119" t="str">
        <f>_xlfn.XLOOKUP(Table2_3[[#This Row],[ProductID]],Table6[ProductID],Table6[Product])</f>
        <v>Rice(2KG)</v>
      </c>
      <c r="G119" t="str">
        <f>_xlfn.XLOOKUP(Table2_3[[#This Row],[ProductID]],Table6[ProductID],Table6[Supplier])</f>
        <v>Lewis</v>
      </c>
      <c r="H119" s="1" t="str">
        <f>_xlfn.XLOOKUP(Table2_3[[#This Row],[SalesRepID]],Table5[SalesRepID],Table5[Region])</f>
        <v>Pretoria</v>
      </c>
    </row>
    <row r="120" spans="1:8" x14ac:dyDescent="0.25">
      <c r="A120" s="2">
        <v>45131</v>
      </c>
      <c r="B120">
        <v>4</v>
      </c>
      <c r="C120">
        <v>4</v>
      </c>
      <c r="D120">
        <v>131</v>
      </c>
      <c r="E120">
        <f>_xlfn.XLOOKUP(Table2_3[[#This Row],[ProductID]],Table6[ProductID],Table6[Price])*Table2_3[[#This Row],[Units]]</f>
        <v>3137.45</v>
      </c>
      <c r="F120" t="str">
        <f>_xlfn.XLOOKUP(Table2_3[[#This Row],[ProductID]],Table6[ProductID],Table6[Product])</f>
        <v>Cooking Oil(750ml)</v>
      </c>
      <c r="G120" t="str">
        <f>_xlfn.XLOOKUP(Table2_3[[#This Row],[ProductID]],Table6[ProductID],Table6[Supplier])</f>
        <v>Hyper</v>
      </c>
      <c r="H120" s="1" t="str">
        <f>_xlfn.XLOOKUP(Table2_3[[#This Row],[SalesRepID]],Table5[SalesRepID],Table5[Region])</f>
        <v>Mbombela</v>
      </c>
    </row>
    <row r="121" spans="1:8" x14ac:dyDescent="0.25">
      <c r="A121" s="2">
        <v>44645</v>
      </c>
      <c r="B121">
        <v>2</v>
      </c>
      <c r="C121">
        <v>4</v>
      </c>
      <c r="D121">
        <v>118</v>
      </c>
      <c r="E121">
        <f>_xlfn.XLOOKUP(Table2_3[[#This Row],[ProductID]],Table6[ProductID],Table6[Price])*Table2_3[[#This Row],[Units]]</f>
        <v>3534.1</v>
      </c>
      <c r="F121" t="str">
        <f>_xlfn.XLOOKUP(Table2_3[[#This Row],[ProductID]],Table6[ProductID],Table6[Product])</f>
        <v>Rice(2KG)</v>
      </c>
      <c r="G121" t="str">
        <f>_xlfn.XLOOKUP(Table2_3[[#This Row],[ProductID]],Table6[ProductID],Table6[Supplier])</f>
        <v>Lewis</v>
      </c>
      <c r="H121" s="1" t="str">
        <f>_xlfn.XLOOKUP(Table2_3[[#This Row],[SalesRepID]],Table5[SalesRepID],Table5[Region])</f>
        <v>Mbombela</v>
      </c>
    </row>
    <row r="122" spans="1:8" x14ac:dyDescent="0.25">
      <c r="A122" s="2">
        <v>44422</v>
      </c>
      <c r="B122">
        <v>2</v>
      </c>
      <c r="C122">
        <v>1</v>
      </c>
      <c r="D122">
        <v>4</v>
      </c>
      <c r="E122">
        <f>_xlfn.XLOOKUP(Table2_3[[#This Row],[ProductID]],Table6[ProductID],Table6[Price])*Table2_3[[#This Row],[Units]]</f>
        <v>119.8</v>
      </c>
      <c r="F122" t="str">
        <f>_xlfn.XLOOKUP(Table2_3[[#This Row],[ProductID]],Table6[ProductID],Table6[Product])</f>
        <v>Rice(2KG)</v>
      </c>
      <c r="G122" t="str">
        <f>_xlfn.XLOOKUP(Table2_3[[#This Row],[ProductID]],Table6[ProductID],Table6[Supplier])</f>
        <v>Lewis</v>
      </c>
      <c r="H122" s="1" t="str">
        <f>_xlfn.XLOOKUP(Table2_3[[#This Row],[SalesRepID]],Table5[SalesRepID],Table5[Region])</f>
        <v>Pretoria</v>
      </c>
    </row>
    <row r="123" spans="1:8" x14ac:dyDescent="0.25">
      <c r="A123" s="2">
        <v>44544</v>
      </c>
      <c r="B123">
        <v>2</v>
      </c>
      <c r="C123">
        <v>4</v>
      </c>
      <c r="D123">
        <v>69</v>
      </c>
      <c r="E123">
        <f>_xlfn.XLOOKUP(Table2_3[[#This Row],[ProductID]],Table6[ProductID],Table6[Price])*Table2_3[[#This Row],[Units]]</f>
        <v>2066.5499999999997</v>
      </c>
      <c r="F123" t="str">
        <f>_xlfn.XLOOKUP(Table2_3[[#This Row],[ProductID]],Table6[ProductID],Table6[Product])</f>
        <v>Rice(2KG)</v>
      </c>
      <c r="G123" t="str">
        <f>_xlfn.XLOOKUP(Table2_3[[#This Row],[ProductID]],Table6[ProductID],Table6[Supplier])</f>
        <v>Lewis</v>
      </c>
      <c r="H123" s="1" t="str">
        <f>_xlfn.XLOOKUP(Table2_3[[#This Row],[SalesRepID]],Table5[SalesRepID],Table5[Region])</f>
        <v>Mbombela</v>
      </c>
    </row>
    <row r="124" spans="1:8" x14ac:dyDescent="0.25">
      <c r="A124" s="2">
        <v>44551</v>
      </c>
      <c r="B124">
        <v>4</v>
      </c>
      <c r="C124">
        <v>4</v>
      </c>
      <c r="D124">
        <v>5</v>
      </c>
      <c r="E124">
        <f>_xlfn.XLOOKUP(Table2_3[[#This Row],[ProductID]],Table6[ProductID],Table6[Price])*Table2_3[[#This Row],[Units]]</f>
        <v>119.75</v>
      </c>
      <c r="F124" t="str">
        <f>_xlfn.XLOOKUP(Table2_3[[#This Row],[ProductID]],Table6[ProductID],Table6[Product])</f>
        <v>Cooking Oil(750ml)</v>
      </c>
      <c r="G124" t="str">
        <f>_xlfn.XLOOKUP(Table2_3[[#This Row],[ProductID]],Table6[ProductID],Table6[Supplier])</f>
        <v>Hyper</v>
      </c>
      <c r="H124" s="1" t="str">
        <f>_xlfn.XLOOKUP(Table2_3[[#This Row],[SalesRepID]],Table5[SalesRepID],Table5[Region])</f>
        <v>Mbombela</v>
      </c>
    </row>
    <row r="125" spans="1:8" x14ac:dyDescent="0.25">
      <c r="A125" s="2">
        <v>44904</v>
      </c>
      <c r="B125">
        <v>2</v>
      </c>
      <c r="C125">
        <v>4</v>
      </c>
      <c r="D125">
        <v>247</v>
      </c>
      <c r="E125">
        <f>_xlfn.XLOOKUP(Table2_3[[#This Row],[ProductID]],Table6[ProductID],Table6[Price])*Table2_3[[#This Row],[Units]]</f>
        <v>7397.65</v>
      </c>
      <c r="F125" t="str">
        <f>_xlfn.XLOOKUP(Table2_3[[#This Row],[ProductID]],Table6[ProductID],Table6[Product])</f>
        <v>Rice(2KG)</v>
      </c>
      <c r="G125" t="str">
        <f>_xlfn.XLOOKUP(Table2_3[[#This Row],[ProductID]],Table6[ProductID],Table6[Supplier])</f>
        <v>Lewis</v>
      </c>
      <c r="H125" s="1" t="str">
        <f>_xlfn.XLOOKUP(Table2_3[[#This Row],[SalesRepID]],Table5[SalesRepID],Table5[Region])</f>
        <v>Mbombela</v>
      </c>
    </row>
    <row r="126" spans="1:8" x14ac:dyDescent="0.25">
      <c r="A126" s="2">
        <v>44540</v>
      </c>
      <c r="B126">
        <v>2</v>
      </c>
      <c r="C126">
        <v>2</v>
      </c>
      <c r="D126">
        <v>71</v>
      </c>
      <c r="E126">
        <f>_xlfn.XLOOKUP(Table2_3[[#This Row],[ProductID]],Table6[ProductID],Table6[Price])*Table2_3[[#This Row],[Units]]</f>
        <v>2126.4499999999998</v>
      </c>
      <c r="F126" t="str">
        <f>_xlfn.XLOOKUP(Table2_3[[#This Row],[ProductID]],Table6[ProductID],Table6[Product])</f>
        <v>Rice(2KG)</v>
      </c>
      <c r="G126" t="str">
        <f>_xlfn.XLOOKUP(Table2_3[[#This Row],[ProductID]],Table6[ProductID],Table6[Supplier])</f>
        <v>Lewis</v>
      </c>
      <c r="H126" s="1" t="str">
        <f>_xlfn.XLOOKUP(Table2_3[[#This Row],[SalesRepID]],Table5[SalesRepID],Table5[Region])</f>
        <v>Pretoria</v>
      </c>
    </row>
    <row r="127" spans="1:8" x14ac:dyDescent="0.25">
      <c r="A127" s="2">
        <v>44519</v>
      </c>
      <c r="B127">
        <v>2</v>
      </c>
      <c r="C127">
        <v>1</v>
      </c>
      <c r="D127">
        <v>96</v>
      </c>
      <c r="E127">
        <f>_xlfn.XLOOKUP(Table2_3[[#This Row],[ProductID]],Table6[ProductID],Table6[Price])*Table2_3[[#This Row],[Units]]</f>
        <v>2875.2</v>
      </c>
      <c r="F127" t="str">
        <f>_xlfn.XLOOKUP(Table2_3[[#This Row],[ProductID]],Table6[ProductID],Table6[Product])</f>
        <v>Rice(2KG)</v>
      </c>
      <c r="G127" t="str">
        <f>_xlfn.XLOOKUP(Table2_3[[#This Row],[ProductID]],Table6[ProductID],Table6[Supplier])</f>
        <v>Lewis</v>
      </c>
      <c r="H127" s="1" t="str">
        <f>_xlfn.XLOOKUP(Table2_3[[#This Row],[SalesRepID]],Table5[SalesRepID],Table5[Region])</f>
        <v>Pretoria</v>
      </c>
    </row>
    <row r="128" spans="1:8" x14ac:dyDescent="0.25">
      <c r="A128" s="2">
        <v>44385</v>
      </c>
      <c r="B128">
        <v>4</v>
      </c>
      <c r="C128">
        <v>4</v>
      </c>
      <c r="D128">
        <v>76</v>
      </c>
      <c r="E128">
        <f>_xlfn.XLOOKUP(Table2_3[[#This Row],[ProductID]],Table6[ProductID],Table6[Price])*Table2_3[[#This Row],[Units]]</f>
        <v>1820.2</v>
      </c>
      <c r="F128" t="str">
        <f>_xlfn.XLOOKUP(Table2_3[[#This Row],[ProductID]],Table6[ProductID],Table6[Product])</f>
        <v>Cooking Oil(750ml)</v>
      </c>
      <c r="G128" t="str">
        <f>_xlfn.XLOOKUP(Table2_3[[#This Row],[ProductID]],Table6[ProductID],Table6[Supplier])</f>
        <v>Hyper</v>
      </c>
      <c r="H128" s="1" t="str">
        <f>_xlfn.XLOOKUP(Table2_3[[#This Row],[SalesRepID]],Table5[SalesRepID],Table5[Region])</f>
        <v>Mbombela</v>
      </c>
    </row>
    <row r="129" spans="1:8" x14ac:dyDescent="0.25">
      <c r="A129" s="2">
        <v>44829</v>
      </c>
      <c r="B129">
        <v>4</v>
      </c>
      <c r="C129">
        <v>4</v>
      </c>
      <c r="D129">
        <v>81</v>
      </c>
      <c r="E129">
        <f>_xlfn.XLOOKUP(Table2_3[[#This Row],[ProductID]],Table6[ProductID],Table6[Price])*Table2_3[[#This Row],[Units]]</f>
        <v>1939.95</v>
      </c>
      <c r="F129" t="str">
        <f>_xlfn.XLOOKUP(Table2_3[[#This Row],[ProductID]],Table6[ProductID],Table6[Product])</f>
        <v>Cooking Oil(750ml)</v>
      </c>
      <c r="G129" t="str">
        <f>_xlfn.XLOOKUP(Table2_3[[#This Row],[ProductID]],Table6[ProductID],Table6[Supplier])</f>
        <v>Hyper</v>
      </c>
      <c r="H129" s="1" t="str">
        <f>_xlfn.XLOOKUP(Table2_3[[#This Row],[SalesRepID]],Table5[SalesRepID],Table5[Region])</f>
        <v>Mbombela</v>
      </c>
    </row>
    <row r="130" spans="1:8" x14ac:dyDescent="0.25">
      <c r="A130" s="2">
        <v>44843</v>
      </c>
      <c r="B130">
        <v>2</v>
      </c>
      <c r="C130">
        <v>2</v>
      </c>
      <c r="D130">
        <v>106</v>
      </c>
      <c r="E130">
        <f>_xlfn.XLOOKUP(Table2_3[[#This Row],[ProductID]],Table6[ProductID],Table6[Price])*Table2_3[[#This Row],[Units]]</f>
        <v>3174.7</v>
      </c>
      <c r="F130" t="str">
        <f>_xlfn.XLOOKUP(Table2_3[[#This Row],[ProductID]],Table6[ProductID],Table6[Product])</f>
        <v>Rice(2KG)</v>
      </c>
      <c r="G130" t="str">
        <f>_xlfn.XLOOKUP(Table2_3[[#This Row],[ProductID]],Table6[ProductID],Table6[Supplier])</f>
        <v>Lewis</v>
      </c>
      <c r="H130" s="1" t="str">
        <f>_xlfn.XLOOKUP(Table2_3[[#This Row],[SalesRepID]],Table5[SalesRepID],Table5[Region])</f>
        <v>Pretoria</v>
      </c>
    </row>
    <row r="131" spans="1:8" x14ac:dyDescent="0.25">
      <c r="A131" s="2">
        <v>44899</v>
      </c>
      <c r="B131">
        <v>3</v>
      </c>
      <c r="C131">
        <v>3</v>
      </c>
      <c r="D131">
        <v>246</v>
      </c>
      <c r="E131">
        <f>_xlfn.XLOOKUP(Table2_3[[#This Row],[ProductID]],Table6[ProductID],Table6[Price])*Table2_3[[#This Row],[Units]]</f>
        <v>6383.7</v>
      </c>
      <c r="F131" t="str">
        <f>_xlfn.XLOOKUP(Table2_3[[#This Row],[ProductID]],Table6[ProductID],Table6[Product])</f>
        <v>Sugar(2kg)</v>
      </c>
      <c r="G131" t="str">
        <f>_xlfn.XLOOKUP(Table2_3[[#This Row],[ProductID]],Table6[ProductID],Table6[Supplier])</f>
        <v>Hyper</v>
      </c>
      <c r="H131" s="1" t="str">
        <f>_xlfn.XLOOKUP(Table2_3[[#This Row],[SalesRepID]],Table5[SalesRepID],Table5[Region])</f>
        <v>Mbombela</v>
      </c>
    </row>
    <row r="132" spans="1:8" x14ac:dyDescent="0.25">
      <c r="A132" s="2">
        <v>44522</v>
      </c>
      <c r="B132">
        <v>2</v>
      </c>
      <c r="C132">
        <v>2</v>
      </c>
      <c r="D132">
        <v>138</v>
      </c>
      <c r="E132">
        <f>_xlfn.XLOOKUP(Table2_3[[#This Row],[ProductID]],Table6[ProductID],Table6[Price])*Table2_3[[#This Row],[Units]]</f>
        <v>4133.0999999999995</v>
      </c>
      <c r="F132" t="str">
        <f>_xlfn.XLOOKUP(Table2_3[[#This Row],[ProductID]],Table6[ProductID],Table6[Product])</f>
        <v>Rice(2KG)</v>
      </c>
      <c r="G132" t="str">
        <f>_xlfn.XLOOKUP(Table2_3[[#This Row],[ProductID]],Table6[ProductID],Table6[Supplier])</f>
        <v>Lewis</v>
      </c>
      <c r="H132" s="1" t="str">
        <f>_xlfn.XLOOKUP(Table2_3[[#This Row],[SalesRepID]],Table5[SalesRepID],Table5[Region])</f>
        <v>Pretoria</v>
      </c>
    </row>
    <row r="133" spans="1:8" x14ac:dyDescent="0.25">
      <c r="A133" s="2">
        <v>44526</v>
      </c>
      <c r="B133">
        <v>3</v>
      </c>
      <c r="C133">
        <v>2</v>
      </c>
      <c r="D133">
        <v>106</v>
      </c>
      <c r="E133">
        <f>_xlfn.XLOOKUP(Table2_3[[#This Row],[ProductID]],Table6[ProductID],Table6[Price])*Table2_3[[#This Row],[Units]]</f>
        <v>2750.7</v>
      </c>
      <c r="F133" t="str">
        <f>_xlfn.XLOOKUP(Table2_3[[#This Row],[ProductID]],Table6[ProductID],Table6[Product])</f>
        <v>Sugar(2kg)</v>
      </c>
      <c r="G133" t="str">
        <f>_xlfn.XLOOKUP(Table2_3[[#This Row],[ProductID]],Table6[ProductID],Table6[Supplier])</f>
        <v>Hyper</v>
      </c>
      <c r="H133" s="1" t="str">
        <f>_xlfn.XLOOKUP(Table2_3[[#This Row],[SalesRepID]],Table5[SalesRepID],Table5[Region])</f>
        <v>Pretoria</v>
      </c>
    </row>
    <row r="134" spans="1:8" x14ac:dyDescent="0.25">
      <c r="A134" s="2">
        <v>44549</v>
      </c>
      <c r="B134">
        <v>2</v>
      </c>
      <c r="C134">
        <v>4</v>
      </c>
      <c r="D134">
        <v>97</v>
      </c>
      <c r="E134">
        <f>_xlfn.XLOOKUP(Table2_3[[#This Row],[ProductID]],Table6[ProductID],Table6[Price])*Table2_3[[#This Row],[Units]]</f>
        <v>2905.15</v>
      </c>
      <c r="F134" t="str">
        <f>_xlfn.XLOOKUP(Table2_3[[#This Row],[ProductID]],Table6[ProductID],Table6[Product])</f>
        <v>Rice(2KG)</v>
      </c>
      <c r="G134" t="str">
        <f>_xlfn.XLOOKUP(Table2_3[[#This Row],[ProductID]],Table6[ProductID],Table6[Supplier])</f>
        <v>Lewis</v>
      </c>
      <c r="H134" s="1" t="str">
        <f>_xlfn.XLOOKUP(Table2_3[[#This Row],[SalesRepID]],Table5[SalesRepID],Table5[Region])</f>
        <v>Mbombela</v>
      </c>
    </row>
    <row r="135" spans="1:8" x14ac:dyDescent="0.25">
      <c r="A135" s="2">
        <v>45238</v>
      </c>
      <c r="B135">
        <v>3</v>
      </c>
      <c r="C135">
        <v>4</v>
      </c>
      <c r="D135">
        <v>210</v>
      </c>
      <c r="E135">
        <f>_xlfn.XLOOKUP(Table2_3[[#This Row],[ProductID]],Table6[ProductID],Table6[Price])*Table2_3[[#This Row],[Units]]</f>
        <v>5449.5</v>
      </c>
      <c r="F135" t="str">
        <f>_xlfn.XLOOKUP(Table2_3[[#This Row],[ProductID]],Table6[ProductID],Table6[Product])</f>
        <v>Sugar(2kg)</v>
      </c>
      <c r="G135" t="str">
        <f>_xlfn.XLOOKUP(Table2_3[[#This Row],[ProductID]],Table6[ProductID],Table6[Supplier])</f>
        <v>Hyper</v>
      </c>
      <c r="H135" s="1" t="str">
        <f>_xlfn.XLOOKUP(Table2_3[[#This Row],[SalesRepID]],Table5[SalesRepID],Table5[Region])</f>
        <v>Mbombela</v>
      </c>
    </row>
    <row r="136" spans="1:8" x14ac:dyDescent="0.25">
      <c r="A136" s="2">
        <v>44809</v>
      </c>
      <c r="B136">
        <v>3</v>
      </c>
      <c r="C136">
        <v>4</v>
      </c>
      <c r="D136">
        <v>101</v>
      </c>
      <c r="E136">
        <f>_xlfn.XLOOKUP(Table2_3[[#This Row],[ProductID]],Table6[ProductID],Table6[Price])*Table2_3[[#This Row],[Units]]</f>
        <v>2620.9499999999998</v>
      </c>
      <c r="F136" t="str">
        <f>_xlfn.XLOOKUP(Table2_3[[#This Row],[ProductID]],Table6[ProductID],Table6[Product])</f>
        <v>Sugar(2kg)</v>
      </c>
      <c r="G136" t="str">
        <f>_xlfn.XLOOKUP(Table2_3[[#This Row],[ProductID]],Table6[ProductID],Table6[Supplier])</f>
        <v>Hyper</v>
      </c>
      <c r="H136" s="1" t="str">
        <f>_xlfn.XLOOKUP(Table2_3[[#This Row],[SalesRepID]],Table5[SalesRepID],Table5[Region])</f>
        <v>Mbombela</v>
      </c>
    </row>
    <row r="137" spans="1:8" x14ac:dyDescent="0.25">
      <c r="A137" s="2">
        <v>44422</v>
      </c>
      <c r="B137">
        <v>1</v>
      </c>
      <c r="C137">
        <v>4</v>
      </c>
      <c r="D137">
        <v>70</v>
      </c>
      <c r="E137">
        <f>_xlfn.XLOOKUP(Table2_3[[#This Row],[ProductID]],Table6[ProductID],Table6[Price])*Table2_3[[#This Row],[Units]]</f>
        <v>3076.5</v>
      </c>
      <c r="F137" t="str">
        <f>_xlfn.XLOOKUP(Table2_3[[#This Row],[ProductID]],Table6[ProductID],Table6[Product])</f>
        <v>Braai Pap(5Kg)</v>
      </c>
      <c r="G137" t="str">
        <f>_xlfn.XLOOKUP(Table2_3[[#This Row],[ProductID]],Table6[ProductID],Table6[Supplier])</f>
        <v>Lewis</v>
      </c>
      <c r="H137" s="1" t="str">
        <f>_xlfn.XLOOKUP(Table2_3[[#This Row],[SalesRepID]],Table5[SalesRepID],Table5[Region])</f>
        <v>Mbombela</v>
      </c>
    </row>
    <row r="138" spans="1:8" x14ac:dyDescent="0.25">
      <c r="A138" s="2">
        <v>44977</v>
      </c>
      <c r="B138">
        <v>4</v>
      </c>
      <c r="C138">
        <v>2</v>
      </c>
      <c r="D138">
        <v>264</v>
      </c>
      <c r="E138">
        <f>_xlfn.XLOOKUP(Table2_3[[#This Row],[ProductID]],Table6[ProductID],Table6[Price])*Table2_3[[#This Row],[Units]]</f>
        <v>6322.8</v>
      </c>
      <c r="F138" t="str">
        <f>_xlfn.XLOOKUP(Table2_3[[#This Row],[ProductID]],Table6[ProductID],Table6[Product])</f>
        <v>Cooking Oil(750ml)</v>
      </c>
      <c r="G138" t="str">
        <f>_xlfn.XLOOKUP(Table2_3[[#This Row],[ProductID]],Table6[ProductID],Table6[Supplier])</f>
        <v>Hyper</v>
      </c>
      <c r="H138" s="1" t="str">
        <f>_xlfn.XLOOKUP(Table2_3[[#This Row],[SalesRepID]],Table5[SalesRepID],Table5[Region])</f>
        <v>Pretoria</v>
      </c>
    </row>
    <row r="139" spans="1:8" x14ac:dyDescent="0.25">
      <c r="A139" s="2">
        <v>45256</v>
      </c>
      <c r="B139">
        <v>2</v>
      </c>
      <c r="C139">
        <v>3</v>
      </c>
      <c r="D139">
        <v>107</v>
      </c>
      <c r="E139">
        <f>_xlfn.XLOOKUP(Table2_3[[#This Row],[ProductID]],Table6[ProductID],Table6[Price])*Table2_3[[#This Row],[Units]]</f>
        <v>3204.65</v>
      </c>
      <c r="F139" t="str">
        <f>_xlfn.XLOOKUP(Table2_3[[#This Row],[ProductID]],Table6[ProductID],Table6[Product])</f>
        <v>Rice(2KG)</v>
      </c>
      <c r="G139" t="str">
        <f>_xlfn.XLOOKUP(Table2_3[[#This Row],[ProductID]],Table6[ProductID],Table6[Supplier])</f>
        <v>Lewis</v>
      </c>
      <c r="H139" s="1" t="str">
        <f>_xlfn.XLOOKUP(Table2_3[[#This Row],[SalesRepID]],Table5[SalesRepID],Table5[Region])</f>
        <v>Mbombela</v>
      </c>
    </row>
    <row r="140" spans="1:8" x14ac:dyDescent="0.25">
      <c r="A140" s="2">
        <v>44754</v>
      </c>
      <c r="B140">
        <v>3</v>
      </c>
      <c r="C140">
        <v>4</v>
      </c>
      <c r="D140">
        <v>71</v>
      </c>
      <c r="E140">
        <f>_xlfn.XLOOKUP(Table2_3[[#This Row],[ProductID]],Table6[ProductID],Table6[Price])*Table2_3[[#This Row],[Units]]</f>
        <v>1842.45</v>
      </c>
      <c r="F140" t="str">
        <f>_xlfn.XLOOKUP(Table2_3[[#This Row],[ProductID]],Table6[ProductID],Table6[Product])</f>
        <v>Sugar(2kg)</v>
      </c>
      <c r="G140" t="str">
        <f>_xlfn.XLOOKUP(Table2_3[[#This Row],[ProductID]],Table6[ProductID],Table6[Supplier])</f>
        <v>Hyper</v>
      </c>
      <c r="H140" s="1" t="str">
        <f>_xlfn.XLOOKUP(Table2_3[[#This Row],[SalesRepID]],Table5[SalesRepID],Table5[Region])</f>
        <v>Mbombela</v>
      </c>
    </row>
    <row r="141" spans="1:8" x14ac:dyDescent="0.25">
      <c r="A141" s="2">
        <v>45220</v>
      </c>
      <c r="B141">
        <v>2</v>
      </c>
      <c r="C141">
        <v>2</v>
      </c>
      <c r="D141">
        <v>275</v>
      </c>
      <c r="E141">
        <f>_xlfn.XLOOKUP(Table2_3[[#This Row],[ProductID]],Table6[ProductID],Table6[Price])*Table2_3[[#This Row],[Units]]</f>
        <v>8236.25</v>
      </c>
      <c r="F141" t="str">
        <f>_xlfn.XLOOKUP(Table2_3[[#This Row],[ProductID]],Table6[ProductID],Table6[Product])</f>
        <v>Rice(2KG)</v>
      </c>
      <c r="G141" t="str">
        <f>_xlfn.XLOOKUP(Table2_3[[#This Row],[ProductID]],Table6[ProductID],Table6[Supplier])</f>
        <v>Lewis</v>
      </c>
      <c r="H141" s="1" t="str">
        <f>_xlfn.XLOOKUP(Table2_3[[#This Row],[SalesRepID]],Table5[SalesRepID],Table5[Region])</f>
        <v>Pretoria</v>
      </c>
    </row>
    <row r="142" spans="1:8" x14ac:dyDescent="0.25">
      <c r="A142" s="2">
        <v>45225</v>
      </c>
      <c r="B142">
        <v>1</v>
      </c>
      <c r="C142">
        <v>4</v>
      </c>
      <c r="D142">
        <v>83</v>
      </c>
      <c r="E142">
        <f>_xlfn.XLOOKUP(Table2_3[[#This Row],[ProductID]],Table6[ProductID],Table6[Price])*Table2_3[[#This Row],[Units]]</f>
        <v>3647.8500000000004</v>
      </c>
      <c r="F142" t="str">
        <f>_xlfn.XLOOKUP(Table2_3[[#This Row],[ProductID]],Table6[ProductID],Table6[Product])</f>
        <v>Braai Pap(5Kg)</v>
      </c>
      <c r="G142" t="str">
        <f>_xlfn.XLOOKUP(Table2_3[[#This Row],[ProductID]],Table6[ProductID],Table6[Supplier])</f>
        <v>Lewis</v>
      </c>
      <c r="H142" s="1" t="str">
        <f>_xlfn.XLOOKUP(Table2_3[[#This Row],[SalesRepID]],Table5[SalesRepID],Table5[Region])</f>
        <v>Mbombela</v>
      </c>
    </row>
    <row r="143" spans="1:8" x14ac:dyDescent="0.25">
      <c r="A143" s="2">
        <v>44872</v>
      </c>
      <c r="B143">
        <v>2</v>
      </c>
      <c r="C143">
        <v>1</v>
      </c>
      <c r="D143">
        <v>63</v>
      </c>
      <c r="E143">
        <f>_xlfn.XLOOKUP(Table2_3[[#This Row],[ProductID]],Table6[ProductID],Table6[Price])*Table2_3[[#This Row],[Units]]</f>
        <v>1886.85</v>
      </c>
      <c r="F143" t="str">
        <f>_xlfn.XLOOKUP(Table2_3[[#This Row],[ProductID]],Table6[ProductID],Table6[Product])</f>
        <v>Rice(2KG)</v>
      </c>
      <c r="G143" t="str">
        <f>_xlfn.XLOOKUP(Table2_3[[#This Row],[ProductID]],Table6[ProductID],Table6[Supplier])</f>
        <v>Lewis</v>
      </c>
      <c r="H143" s="1" t="str">
        <f>_xlfn.XLOOKUP(Table2_3[[#This Row],[SalesRepID]],Table5[SalesRepID],Table5[Region])</f>
        <v>Pretoria</v>
      </c>
    </row>
    <row r="144" spans="1:8" x14ac:dyDescent="0.25">
      <c r="A144" s="2">
        <v>44488</v>
      </c>
      <c r="B144">
        <v>1</v>
      </c>
      <c r="C144">
        <v>2</v>
      </c>
      <c r="D144">
        <v>3</v>
      </c>
      <c r="E144">
        <f>_xlfn.XLOOKUP(Table2_3[[#This Row],[ProductID]],Table6[ProductID],Table6[Price])*Table2_3[[#This Row],[Units]]</f>
        <v>131.85000000000002</v>
      </c>
      <c r="F144" t="str">
        <f>_xlfn.XLOOKUP(Table2_3[[#This Row],[ProductID]],Table6[ProductID],Table6[Product])</f>
        <v>Braai Pap(5Kg)</v>
      </c>
      <c r="G144" t="str">
        <f>_xlfn.XLOOKUP(Table2_3[[#This Row],[ProductID]],Table6[ProductID],Table6[Supplier])</f>
        <v>Lewis</v>
      </c>
      <c r="H144" s="1" t="str">
        <f>_xlfn.XLOOKUP(Table2_3[[#This Row],[SalesRepID]],Table5[SalesRepID],Table5[Region])</f>
        <v>Pretoria</v>
      </c>
    </row>
    <row r="145" spans="1:8" x14ac:dyDescent="0.25">
      <c r="A145" s="2">
        <v>44411</v>
      </c>
      <c r="B145">
        <v>4</v>
      </c>
      <c r="C145">
        <v>4</v>
      </c>
      <c r="D145">
        <v>93</v>
      </c>
      <c r="E145">
        <f>_xlfn.XLOOKUP(Table2_3[[#This Row],[ProductID]],Table6[ProductID],Table6[Price])*Table2_3[[#This Row],[Units]]</f>
        <v>2227.35</v>
      </c>
      <c r="F145" t="str">
        <f>_xlfn.XLOOKUP(Table2_3[[#This Row],[ProductID]],Table6[ProductID],Table6[Product])</f>
        <v>Cooking Oil(750ml)</v>
      </c>
      <c r="G145" t="str">
        <f>_xlfn.XLOOKUP(Table2_3[[#This Row],[ProductID]],Table6[ProductID],Table6[Supplier])</f>
        <v>Hyper</v>
      </c>
      <c r="H145" s="1" t="str">
        <f>_xlfn.XLOOKUP(Table2_3[[#This Row],[SalesRepID]],Table5[SalesRepID],Table5[Region])</f>
        <v>Mbombela</v>
      </c>
    </row>
    <row r="146" spans="1:8" x14ac:dyDescent="0.25">
      <c r="A146" s="2">
        <v>45275</v>
      </c>
      <c r="B146">
        <v>2</v>
      </c>
      <c r="C146">
        <v>4</v>
      </c>
      <c r="D146">
        <v>289</v>
      </c>
      <c r="E146">
        <f>_xlfn.XLOOKUP(Table2_3[[#This Row],[ProductID]],Table6[ProductID],Table6[Price])*Table2_3[[#This Row],[Units]]</f>
        <v>8655.5499999999993</v>
      </c>
      <c r="F146" t="str">
        <f>_xlfn.XLOOKUP(Table2_3[[#This Row],[ProductID]],Table6[ProductID],Table6[Product])</f>
        <v>Rice(2KG)</v>
      </c>
      <c r="G146" t="str">
        <f>_xlfn.XLOOKUP(Table2_3[[#This Row],[ProductID]],Table6[ProductID],Table6[Supplier])</f>
        <v>Lewis</v>
      </c>
      <c r="H146" s="1" t="str">
        <f>_xlfn.XLOOKUP(Table2_3[[#This Row],[SalesRepID]],Table5[SalesRepID],Table5[Region])</f>
        <v>Mbombela</v>
      </c>
    </row>
    <row r="147" spans="1:8" x14ac:dyDescent="0.25">
      <c r="A147" s="2">
        <v>44848</v>
      </c>
      <c r="B147">
        <v>1</v>
      </c>
      <c r="C147">
        <v>4</v>
      </c>
      <c r="D147">
        <v>4</v>
      </c>
      <c r="E147">
        <f>_xlfn.XLOOKUP(Table2_3[[#This Row],[ProductID]],Table6[ProductID],Table6[Price])*Table2_3[[#This Row],[Units]]</f>
        <v>175.8</v>
      </c>
      <c r="F147" t="str">
        <f>_xlfn.XLOOKUP(Table2_3[[#This Row],[ProductID]],Table6[ProductID],Table6[Product])</f>
        <v>Braai Pap(5Kg)</v>
      </c>
      <c r="G147" t="str">
        <f>_xlfn.XLOOKUP(Table2_3[[#This Row],[ProductID]],Table6[ProductID],Table6[Supplier])</f>
        <v>Lewis</v>
      </c>
      <c r="H147" s="1" t="str">
        <f>_xlfn.XLOOKUP(Table2_3[[#This Row],[SalesRepID]],Table5[SalesRepID],Table5[Region])</f>
        <v>Mbombela</v>
      </c>
    </row>
    <row r="148" spans="1:8" x14ac:dyDescent="0.25">
      <c r="A148" s="2">
        <v>45227</v>
      </c>
      <c r="B148">
        <v>2</v>
      </c>
      <c r="C148">
        <v>2</v>
      </c>
      <c r="D148">
        <v>78</v>
      </c>
      <c r="E148">
        <f>_xlfn.XLOOKUP(Table2_3[[#This Row],[ProductID]],Table6[ProductID],Table6[Price])*Table2_3[[#This Row],[Units]]</f>
        <v>2336.1</v>
      </c>
      <c r="F148" t="str">
        <f>_xlfn.XLOOKUP(Table2_3[[#This Row],[ProductID]],Table6[ProductID],Table6[Product])</f>
        <v>Rice(2KG)</v>
      </c>
      <c r="G148" t="str">
        <f>_xlfn.XLOOKUP(Table2_3[[#This Row],[ProductID]],Table6[ProductID],Table6[Supplier])</f>
        <v>Lewis</v>
      </c>
      <c r="H148" s="1" t="str">
        <f>_xlfn.XLOOKUP(Table2_3[[#This Row],[SalesRepID]],Table5[SalesRepID],Table5[Region])</f>
        <v>Pretoria</v>
      </c>
    </row>
    <row r="149" spans="1:8" x14ac:dyDescent="0.25">
      <c r="A149" s="2">
        <v>44910</v>
      </c>
      <c r="B149">
        <v>4</v>
      </c>
      <c r="C149">
        <v>4</v>
      </c>
      <c r="D149">
        <v>155</v>
      </c>
      <c r="E149">
        <f>_xlfn.XLOOKUP(Table2_3[[#This Row],[ProductID]],Table6[ProductID],Table6[Price])*Table2_3[[#This Row],[Units]]</f>
        <v>3712.25</v>
      </c>
      <c r="F149" t="str">
        <f>_xlfn.XLOOKUP(Table2_3[[#This Row],[ProductID]],Table6[ProductID],Table6[Product])</f>
        <v>Cooking Oil(750ml)</v>
      </c>
      <c r="G149" t="str">
        <f>_xlfn.XLOOKUP(Table2_3[[#This Row],[ProductID]],Table6[ProductID],Table6[Supplier])</f>
        <v>Hyper</v>
      </c>
      <c r="H149" s="1" t="str">
        <f>_xlfn.XLOOKUP(Table2_3[[#This Row],[SalesRepID]],Table5[SalesRepID],Table5[Region])</f>
        <v>Mbombela</v>
      </c>
    </row>
    <row r="150" spans="1:8" x14ac:dyDescent="0.25">
      <c r="A150" s="2">
        <v>44904</v>
      </c>
      <c r="B150">
        <v>2</v>
      </c>
      <c r="C150">
        <v>4</v>
      </c>
      <c r="D150">
        <v>247</v>
      </c>
      <c r="E150">
        <f>_xlfn.XLOOKUP(Table2_3[[#This Row],[ProductID]],Table6[ProductID],Table6[Price])*Table2_3[[#This Row],[Units]]</f>
        <v>7397.65</v>
      </c>
      <c r="F150" t="str">
        <f>_xlfn.XLOOKUP(Table2_3[[#This Row],[ProductID]],Table6[ProductID],Table6[Product])</f>
        <v>Rice(2KG)</v>
      </c>
      <c r="G150" t="str">
        <f>_xlfn.XLOOKUP(Table2_3[[#This Row],[ProductID]],Table6[ProductID],Table6[Supplier])</f>
        <v>Lewis</v>
      </c>
      <c r="H150" s="1" t="str">
        <f>_xlfn.XLOOKUP(Table2_3[[#This Row],[SalesRepID]],Table5[SalesRepID],Table5[Region])</f>
        <v>Mbombela</v>
      </c>
    </row>
    <row r="151" spans="1:8" x14ac:dyDescent="0.25">
      <c r="A151" s="2">
        <v>45257</v>
      </c>
      <c r="B151">
        <v>2</v>
      </c>
      <c r="C151">
        <v>4</v>
      </c>
      <c r="D151">
        <v>89</v>
      </c>
      <c r="E151">
        <f>_xlfn.XLOOKUP(Table2_3[[#This Row],[ProductID]],Table6[ProductID],Table6[Price])*Table2_3[[#This Row],[Units]]</f>
        <v>2665.5499999999997</v>
      </c>
      <c r="F151" t="str">
        <f>_xlfn.XLOOKUP(Table2_3[[#This Row],[ProductID]],Table6[ProductID],Table6[Product])</f>
        <v>Rice(2KG)</v>
      </c>
      <c r="G151" t="str">
        <f>_xlfn.XLOOKUP(Table2_3[[#This Row],[ProductID]],Table6[ProductID],Table6[Supplier])</f>
        <v>Lewis</v>
      </c>
      <c r="H151" s="1" t="str">
        <f>_xlfn.XLOOKUP(Table2_3[[#This Row],[SalesRepID]],Table5[SalesRepID],Table5[Region])</f>
        <v>Mbombela</v>
      </c>
    </row>
    <row r="152" spans="1:8" x14ac:dyDescent="0.25">
      <c r="A152" s="2">
        <v>44543</v>
      </c>
      <c r="B152">
        <v>2</v>
      </c>
      <c r="C152">
        <v>4</v>
      </c>
      <c r="D152">
        <v>88</v>
      </c>
      <c r="E152">
        <f>_xlfn.XLOOKUP(Table2_3[[#This Row],[ProductID]],Table6[ProductID],Table6[Price])*Table2_3[[#This Row],[Units]]</f>
        <v>2635.6</v>
      </c>
      <c r="F152" t="str">
        <f>_xlfn.XLOOKUP(Table2_3[[#This Row],[ProductID]],Table6[ProductID],Table6[Product])</f>
        <v>Rice(2KG)</v>
      </c>
      <c r="G152" t="str">
        <f>_xlfn.XLOOKUP(Table2_3[[#This Row],[ProductID]],Table6[ProductID],Table6[Supplier])</f>
        <v>Lewis</v>
      </c>
      <c r="H152" s="1" t="str">
        <f>_xlfn.XLOOKUP(Table2_3[[#This Row],[SalesRepID]],Table5[SalesRepID],Table5[Region])</f>
        <v>Mbombela</v>
      </c>
    </row>
    <row r="153" spans="1:8" x14ac:dyDescent="0.25">
      <c r="A153" s="2">
        <v>44778</v>
      </c>
      <c r="B153">
        <v>3</v>
      </c>
      <c r="C153">
        <v>4</v>
      </c>
      <c r="D153">
        <v>69</v>
      </c>
      <c r="E153">
        <f>_xlfn.XLOOKUP(Table2_3[[#This Row],[ProductID]],Table6[ProductID],Table6[Price])*Table2_3[[#This Row],[Units]]</f>
        <v>1790.55</v>
      </c>
      <c r="F153" t="str">
        <f>_xlfn.XLOOKUP(Table2_3[[#This Row],[ProductID]],Table6[ProductID],Table6[Product])</f>
        <v>Sugar(2kg)</v>
      </c>
      <c r="G153" t="str">
        <f>_xlfn.XLOOKUP(Table2_3[[#This Row],[ProductID]],Table6[ProductID],Table6[Supplier])</f>
        <v>Hyper</v>
      </c>
      <c r="H153" s="1" t="str">
        <f>_xlfn.XLOOKUP(Table2_3[[#This Row],[SalesRepID]],Table5[SalesRepID],Table5[Region])</f>
        <v>Mbombela</v>
      </c>
    </row>
    <row r="154" spans="1:8" x14ac:dyDescent="0.25">
      <c r="A154" s="2">
        <v>44908</v>
      </c>
      <c r="B154">
        <v>4</v>
      </c>
      <c r="C154">
        <v>2</v>
      </c>
      <c r="D154">
        <v>230</v>
      </c>
      <c r="E154">
        <f>_xlfn.XLOOKUP(Table2_3[[#This Row],[ProductID]],Table6[ProductID],Table6[Price])*Table2_3[[#This Row],[Units]]</f>
        <v>5508.5</v>
      </c>
      <c r="F154" t="str">
        <f>_xlfn.XLOOKUP(Table2_3[[#This Row],[ProductID]],Table6[ProductID],Table6[Product])</f>
        <v>Cooking Oil(750ml)</v>
      </c>
      <c r="G154" t="str">
        <f>_xlfn.XLOOKUP(Table2_3[[#This Row],[ProductID]],Table6[ProductID],Table6[Supplier])</f>
        <v>Hyper</v>
      </c>
      <c r="H154" s="1" t="str">
        <f>_xlfn.XLOOKUP(Table2_3[[#This Row],[SalesRepID]],Table5[SalesRepID],Table5[Region])</f>
        <v>Pretoria</v>
      </c>
    </row>
    <row r="155" spans="1:8" x14ac:dyDescent="0.25">
      <c r="A155" s="2">
        <v>45270</v>
      </c>
      <c r="B155">
        <v>4</v>
      </c>
      <c r="C155">
        <v>2</v>
      </c>
      <c r="D155">
        <v>3</v>
      </c>
      <c r="E155">
        <f>_xlfn.XLOOKUP(Table2_3[[#This Row],[ProductID]],Table6[ProductID],Table6[Price])*Table2_3[[#This Row],[Units]]</f>
        <v>71.849999999999994</v>
      </c>
      <c r="F155" t="str">
        <f>_xlfn.XLOOKUP(Table2_3[[#This Row],[ProductID]],Table6[ProductID],Table6[Product])</f>
        <v>Cooking Oil(750ml)</v>
      </c>
      <c r="G155" t="str">
        <f>_xlfn.XLOOKUP(Table2_3[[#This Row],[ProductID]],Table6[ProductID],Table6[Supplier])</f>
        <v>Hyper</v>
      </c>
      <c r="H155" s="1" t="str">
        <f>_xlfn.XLOOKUP(Table2_3[[#This Row],[SalesRepID]],Table5[SalesRepID],Table5[Region])</f>
        <v>Pretoria</v>
      </c>
    </row>
    <row r="156" spans="1:8" x14ac:dyDescent="0.25">
      <c r="A156" s="2">
        <v>44924</v>
      </c>
      <c r="B156">
        <v>1</v>
      </c>
      <c r="C156">
        <v>4</v>
      </c>
      <c r="D156">
        <v>4</v>
      </c>
      <c r="E156">
        <f>_xlfn.XLOOKUP(Table2_3[[#This Row],[ProductID]],Table6[ProductID],Table6[Price])*Table2_3[[#This Row],[Units]]</f>
        <v>175.8</v>
      </c>
      <c r="F156" t="str">
        <f>_xlfn.XLOOKUP(Table2_3[[#This Row],[ProductID]],Table6[ProductID],Table6[Product])</f>
        <v>Braai Pap(5Kg)</v>
      </c>
      <c r="G156" t="str">
        <f>_xlfn.XLOOKUP(Table2_3[[#This Row],[ProductID]],Table6[ProductID],Table6[Supplier])</f>
        <v>Lewis</v>
      </c>
      <c r="H156" s="1" t="str">
        <f>_xlfn.XLOOKUP(Table2_3[[#This Row],[SalesRepID]],Table5[SalesRepID],Table5[Region])</f>
        <v>Mbombela</v>
      </c>
    </row>
    <row r="157" spans="1:8" x14ac:dyDescent="0.25">
      <c r="A157" s="2">
        <v>44401</v>
      </c>
      <c r="B157">
        <v>2</v>
      </c>
      <c r="C157">
        <v>4</v>
      </c>
      <c r="D157">
        <v>4</v>
      </c>
      <c r="E157">
        <f>_xlfn.XLOOKUP(Table2_3[[#This Row],[ProductID]],Table6[ProductID],Table6[Price])*Table2_3[[#This Row],[Units]]</f>
        <v>119.8</v>
      </c>
      <c r="F157" t="str">
        <f>_xlfn.XLOOKUP(Table2_3[[#This Row],[ProductID]],Table6[ProductID],Table6[Product])</f>
        <v>Rice(2KG)</v>
      </c>
      <c r="G157" t="str">
        <f>_xlfn.XLOOKUP(Table2_3[[#This Row],[ProductID]],Table6[ProductID],Table6[Supplier])</f>
        <v>Lewis</v>
      </c>
      <c r="H157" s="1" t="str">
        <f>_xlfn.XLOOKUP(Table2_3[[#This Row],[SalesRepID]],Table5[SalesRepID],Table5[Region])</f>
        <v>Mbombela</v>
      </c>
    </row>
    <row r="158" spans="1:8" x14ac:dyDescent="0.25">
      <c r="A158" s="2">
        <v>45264</v>
      </c>
      <c r="B158">
        <v>2</v>
      </c>
      <c r="C158">
        <v>2</v>
      </c>
      <c r="D158">
        <v>283</v>
      </c>
      <c r="E158">
        <f>_xlfn.XLOOKUP(Table2_3[[#This Row],[ProductID]],Table6[ProductID],Table6[Price])*Table2_3[[#This Row],[Units]]</f>
        <v>8475.85</v>
      </c>
      <c r="F158" t="str">
        <f>_xlfn.XLOOKUP(Table2_3[[#This Row],[ProductID]],Table6[ProductID],Table6[Product])</f>
        <v>Rice(2KG)</v>
      </c>
      <c r="G158" t="str">
        <f>_xlfn.XLOOKUP(Table2_3[[#This Row],[ProductID]],Table6[ProductID],Table6[Supplier])</f>
        <v>Lewis</v>
      </c>
      <c r="H158" s="1" t="str">
        <f>_xlfn.XLOOKUP(Table2_3[[#This Row],[SalesRepID]],Table5[SalesRepID],Table5[Region])</f>
        <v>Pretoria</v>
      </c>
    </row>
    <row r="159" spans="1:8" x14ac:dyDescent="0.25">
      <c r="A159" s="2">
        <v>44834</v>
      </c>
      <c r="B159">
        <v>2</v>
      </c>
      <c r="C159">
        <v>4</v>
      </c>
      <c r="D159">
        <v>3</v>
      </c>
      <c r="E159">
        <f>_xlfn.XLOOKUP(Table2_3[[#This Row],[ProductID]],Table6[ProductID],Table6[Price])*Table2_3[[#This Row],[Units]]</f>
        <v>89.85</v>
      </c>
      <c r="F159" t="str">
        <f>_xlfn.XLOOKUP(Table2_3[[#This Row],[ProductID]],Table6[ProductID],Table6[Product])</f>
        <v>Rice(2KG)</v>
      </c>
      <c r="G159" t="str">
        <f>_xlfn.XLOOKUP(Table2_3[[#This Row],[ProductID]],Table6[ProductID],Table6[Supplier])</f>
        <v>Lewis</v>
      </c>
      <c r="H159" s="1" t="str">
        <f>_xlfn.XLOOKUP(Table2_3[[#This Row],[SalesRepID]],Table5[SalesRepID],Table5[Region])</f>
        <v>Mbombela</v>
      </c>
    </row>
    <row r="160" spans="1:8" x14ac:dyDescent="0.25">
      <c r="A160" s="2">
        <v>44382</v>
      </c>
      <c r="B160">
        <v>2</v>
      </c>
      <c r="C160">
        <v>4</v>
      </c>
      <c r="D160">
        <v>91</v>
      </c>
      <c r="E160">
        <f>_xlfn.XLOOKUP(Table2_3[[#This Row],[ProductID]],Table6[ProductID],Table6[Price])*Table2_3[[#This Row],[Units]]</f>
        <v>2725.45</v>
      </c>
      <c r="F160" t="str">
        <f>_xlfn.XLOOKUP(Table2_3[[#This Row],[ProductID]],Table6[ProductID],Table6[Product])</f>
        <v>Rice(2KG)</v>
      </c>
      <c r="G160" t="str">
        <f>_xlfn.XLOOKUP(Table2_3[[#This Row],[ProductID]],Table6[ProductID],Table6[Supplier])</f>
        <v>Lewis</v>
      </c>
      <c r="H160" s="1" t="str">
        <f>_xlfn.XLOOKUP(Table2_3[[#This Row],[SalesRepID]],Table5[SalesRepID],Table5[Region])</f>
        <v>Mbombela</v>
      </c>
    </row>
    <row r="161" spans="1:8" x14ac:dyDescent="0.25">
      <c r="A161" s="2">
        <v>44617</v>
      </c>
      <c r="B161">
        <v>2</v>
      </c>
      <c r="C161">
        <v>2</v>
      </c>
      <c r="D161">
        <v>190</v>
      </c>
      <c r="E161">
        <f>_xlfn.XLOOKUP(Table2_3[[#This Row],[ProductID]],Table6[ProductID],Table6[Price])*Table2_3[[#This Row],[Units]]</f>
        <v>5690.5</v>
      </c>
      <c r="F161" t="str">
        <f>_xlfn.XLOOKUP(Table2_3[[#This Row],[ProductID]],Table6[ProductID],Table6[Product])</f>
        <v>Rice(2KG)</v>
      </c>
      <c r="G161" t="str">
        <f>_xlfn.XLOOKUP(Table2_3[[#This Row],[ProductID]],Table6[ProductID],Table6[Supplier])</f>
        <v>Lewis</v>
      </c>
      <c r="H161" s="1" t="str">
        <f>_xlfn.XLOOKUP(Table2_3[[#This Row],[SalesRepID]],Table5[SalesRepID],Table5[Region])</f>
        <v>Pretoria</v>
      </c>
    </row>
    <row r="162" spans="1:8" x14ac:dyDescent="0.25">
      <c r="A162" s="2">
        <v>44751</v>
      </c>
      <c r="B162">
        <v>1</v>
      </c>
      <c r="C162">
        <v>2</v>
      </c>
      <c r="D162">
        <v>101</v>
      </c>
      <c r="E162">
        <f>_xlfn.XLOOKUP(Table2_3[[#This Row],[ProductID]],Table6[ProductID],Table6[Price])*Table2_3[[#This Row],[Units]]</f>
        <v>4438.9500000000007</v>
      </c>
      <c r="F162" t="str">
        <f>_xlfn.XLOOKUP(Table2_3[[#This Row],[ProductID]],Table6[ProductID],Table6[Product])</f>
        <v>Braai Pap(5Kg)</v>
      </c>
      <c r="G162" t="str">
        <f>_xlfn.XLOOKUP(Table2_3[[#This Row],[ProductID]],Table6[ProductID],Table6[Supplier])</f>
        <v>Lewis</v>
      </c>
      <c r="H162" s="1" t="str">
        <f>_xlfn.XLOOKUP(Table2_3[[#This Row],[SalesRepID]],Table5[SalesRepID],Table5[Region])</f>
        <v>Pretoria</v>
      </c>
    </row>
    <row r="163" spans="1:8" x14ac:dyDescent="0.25">
      <c r="A163" s="2">
        <v>44808</v>
      </c>
      <c r="B163">
        <v>4</v>
      </c>
      <c r="C163">
        <v>2</v>
      </c>
      <c r="D163">
        <v>74</v>
      </c>
      <c r="E163">
        <f>_xlfn.XLOOKUP(Table2_3[[#This Row],[ProductID]],Table6[ProductID],Table6[Price])*Table2_3[[#This Row],[Units]]</f>
        <v>1772.3</v>
      </c>
      <c r="F163" t="str">
        <f>_xlfn.XLOOKUP(Table2_3[[#This Row],[ProductID]],Table6[ProductID],Table6[Product])</f>
        <v>Cooking Oil(750ml)</v>
      </c>
      <c r="G163" t="str">
        <f>_xlfn.XLOOKUP(Table2_3[[#This Row],[ProductID]],Table6[ProductID],Table6[Supplier])</f>
        <v>Hyper</v>
      </c>
      <c r="H163" s="1" t="str">
        <f>_xlfn.XLOOKUP(Table2_3[[#This Row],[SalesRepID]],Table5[SalesRepID],Table5[Region])</f>
        <v>Pretoria</v>
      </c>
    </row>
    <row r="164" spans="1:8" x14ac:dyDescent="0.25">
      <c r="A164" s="2">
        <v>44518</v>
      </c>
      <c r="B164">
        <v>2</v>
      </c>
      <c r="C164">
        <v>4</v>
      </c>
      <c r="D164">
        <v>84</v>
      </c>
      <c r="E164">
        <f>_xlfn.XLOOKUP(Table2_3[[#This Row],[ProductID]],Table6[ProductID],Table6[Price])*Table2_3[[#This Row],[Units]]</f>
        <v>2515.7999999999997</v>
      </c>
      <c r="F164" t="str">
        <f>_xlfn.XLOOKUP(Table2_3[[#This Row],[ProductID]],Table6[ProductID],Table6[Product])</f>
        <v>Rice(2KG)</v>
      </c>
      <c r="G164" t="str">
        <f>_xlfn.XLOOKUP(Table2_3[[#This Row],[ProductID]],Table6[ProductID],Table6[Supplier])</f>
        <v>Lewis</v>
      </c>
      <c r="H164" s="1" t="str">
        <f>_xlfn.XLOOKUP(Table2_3[[#This Row],[SalesRepID]],Table5[SalesRepID],Table5[Region])</f>
        <v>Mbombela</v>
      </c>
    </row>
    <row r="165" spans="1:8" x14ac:dyDescent="0.25">
      <c r="A165" s="2">
        <v>44884</v>
      </c>
      <c r="B165">
        <v>2</v>
      </c>
      <c r="C165">
        <v>2</v>
      </c>
      <c r="D165">
        <v>5</v>
      </c>
      <c r="E165">
        <f>_xlfn.XLOOKUP(Table2_3[[#This Row],[ProductID]],Table6[ProductID],Table6[Price])*Table2_3[[#This Row],[Units]]</f>
        <v>149.75</v>
      </c>
      <c r="F165" t="str">
        <f>_xlfn.XLOOKUP(Table2_3[[#This Row],[ProductID]],Table6[ProductID],Table6[Product])</f>
        <v>Rice(2KG)</v>
      </c>
      <c r="G165" t="str">
        <f>_xlfn.XLOOKUP(Table2_3[[#This Row],[ProductID]],Table6[ProductID],Table6[Supplier])</f>
        <v>Lewis</v>
      </c>
      <c r="H165" s="1" t="str">
        <f>_xlfn.XLOOKUP(Table2_3[[#This Row],[SalesRepID]],Table5[SalesRepID],Table5[Region])</f>
        <v>Pretoria</v>
      </c>
    </row>
    <row r="166" spans="1:8" x14ac:dyDescent="0.25">
      <c r="A166" s="2">
        <v>44534</v>
      </c>
      <c r="B166">
        <v>2</v>
      </c>
      <c r="C166">
        <v>4</v>
      </c>
      <c r="D166">
        <v>3</v>
      </c>
      <c r="E166">
        <f>_xlfn.XLOOKUP(Table2_3[[#This Row],[ProductID]],Table6[ProductID],Table6[Price])*Table2_3[[#This Row],[Units]]</f>
        <v>89.85</v>
      </c>
      <c r="F166" t="str">
        <f>_xlfn.XLOOKUP(Table2_3[[#This Row],[ProductID]],Table6[ProductID],Table6[Product])</f>
        <v>Rice(2KG)</v>
      </c>
      <c r="G166" t="str">
        <f>_xlfn.XLOOKUP(Table2_3[[#This Row],[ProductID]],Table6[ProductID],Table6[Supplier])</f>
        <v>Lewis</v>
      </c>
      <c r="H166" s="1" t="str">
        <f>_xlfn.XLOOKUP(Table2_3[[#This Row],[SalesRepID]],Table5[SalesRepID],Table5[Region])</f>
        <v>Mbombela</v>
      </c>
    </row>
    <row r="167" spans="1:8" x14ac:dyDescent="0.25">
      <c r="A167" s="2">
        <v>44506</v>
      </c>
      <c r="B167">
        <v>2</v>
      </c>
      <c r="C167">
        <v>2</v>
      </c>
      <c r="D167">
        <v>176</v>
      </c>
      <c r="E167">
        <f>_xlfn.XLOOKUP(Table2_3[[#This Row],[ProductID]],Table6[ProductID],Table6[Price])*Table2_3[[#This Row],[Units]]</f>
        <v>5271.2</v>
      </c>
      <c r="F167" t="str">
        <f>_xlfn.XLOOKUP(Table2_3[[#This Row],[ProductID]],Table6[ProductID],Table6[Product])</f>
        <v>Rice(2KG)</v>
      </c>
      <c r="G167" t="str">
        <f>_xlfn.XLOOKUP(Table2_3[[#This Row],[ProductID]],Table6[ProductID],Table6[Supplier])</f>
        <v>Lewis</v>
      </c>
      <c r="H167" s="1" t="str">
        <f>_xlfn.XLOOKUP(Table2_3[[#This Row],[SalesRepID]],Table5[SalesRepID],Table5[Region])</f>
        <v>Pretoria</v>
      </c>
    </row>
    <row r="168" spans="1:8" x14ac:dyDescent="0.25">
      <c r="A168" s="2">
        <v>45203</v>
      </c>
      <c r="B168">
        <v>2</v>
      </c>
      <c r="C168">
        <v>2</v>
      </c>
      <c r="D168">
        <v>71</v>
      </c>
      <c r="E168">
        <f>_xlfn.XLOOKUP(Table2_3[[#This Row],[ProductID]],Table6[ProductID],Table6[Price])*Table2_3[[#This Row],[Units]]</f>
        <v>2126.4499999999998</v>
      </c>
      <c r="F168" t="str">
        <f>_xlfn.XLOOKUP(Table2_3[[#This Row],[ProductID]],Table6[ProductID],Table6[Product])</f>
        <v>Rice(2KG)</v>
      </c>
      <c r="G168" t="str">
        <f>_xlfn.XLOOKUP(Table2_3[[#This Row],[ProductID]],Table6[ProductID],Table6[Supplier])</f>
        <v>Lewis</v>
      </c>
      <c r="H168" s="1" t="str">
        <f>_xlfn.XLOOKUP(Table2_3[[#This Row],[SalesRepID]],Table5[SalesRepID],Table5[Region])</f>
        <v>Pretoria</v>
      </c>
    </row>
    <row r="169" spans="1:8" x14ac:dyDescent="0.25">
      <c r="A169" s="2">
        <v>44353</v>
      </c>
      <c r="B169">
        <v>2</v>
      </c>
      <c r="C169">
        <v>2</v>
      </c>
      <c r="D169">
        <v>2</v>
      </c>
      <c r="E169">
        <f>_xlfn.XLOOKUP(Table2_3[[#This Row],[ProductID]],Table6[ProductID],Table6[Price])*Table2_3[[#This Row],[Units]]</f>
        <v>59.9</v>
      </c>
      <c r="F169" t="str">
        <f>_xlfn.XLOOKUP(Table2_3[[#This Row],[ProductID]],Table6[ProductID],Table6[Product])</f>
        <v>Rice(2KG)</v>
      </c>
      <c r="G169" t="str">
        <f>_xlfn.XLOOKUP(Table2_3[[#This Row],[ProductID]],Table6[ProductID],Table6[Supplier])</f>
        <v>Lewis</v>
      </c>
      <c r="H169" s="1" t="str">
        <f>_xlfn.XLOOKUP(Table2_3[[#This Row],[SalesRepID]],Table5[SalesRepID],Table5[Region])</f>
        <v>Pretoria</v>
      </c>
    </row>
    <row r="170" spans="1:8" x14ac:dyDescent="0.25">
      <c r="A170" s="2">
        <v>45092</v>
      </c>
      <c r="B170">
        <v>1</v>
      </c>
      <c r="C170">
        <v>1</v>
      </c>
      <c r="D170">
        <v>4</v>
      </c>
      <c r="E170">
        <f>_xlfn.XLOOKUP(Table2_3[[#This Row],[ProductID]],Table6[ProductID],Table6[Price])*Table2_3[[#This Row],[Units]]</f>
        <v>175.8</v>
      </c>
      <c r="F170" t="str">
        <f>_xlfn.XLOOKUP(Table2_3[[#This Row],[ProductID]],Table6[ProductID],Table6[Product])</f>
        <v>Braai Pap(5Kg)</v>
      </c>
      <c r="G170" t="str">
        <f>_xlfn.XLOOKUP(Table2_3[[#This Row],[ProductID]],Table6[ProductID],Table6[Supplier])</f>
        <v>Lewis</v>
      </c>
      <c r="H170" s="1" t="str">
        <f>_xlfn.XLOOKUP(Table2_3[[#This Row],[SalesRepID]],Table5[SalesRepID],Table5[Region])</f>
        <v>Pretoria</v>
      </c>
    </row>
    <row r="171" spans="1:8" x14ac:dyDescent="0.25">
      <c r="A171" s="2">
        <v>45238</v>
      </c>
      <c r="B171">
        <v>2</v>
      </c>
      <c r="C171">
        <v>1</v>
      </c>
      <c r="D171">
        <v>89</v>
      </c>
      <c r="E171">
        <f>_xlfn.XLOOKUP(Table2_3[[#This Row],[ProductID]],Table6[ProductID],Table6[Price])*Table2_3[[#This Row],[Units]]</f>
        <v>2665.5499999999997</v>
      </c>
      <c r="F171" t="str">
        <f>_xlfn.XLOOKUP(Table2_3[[#This Row],[ProductID]],Table6[ProductID],Table6[Product])</f>
        <v>Rice(2KG)</v>
      </c>
      <c r="G171" t="str">
        <f>_xlfn.XLOOKUP(Table2_3[[#This Row],[ProductID]],Table6[ProductID],Table6[Supplier])</f>
        <v>Lewis</v>
      </c>
      <c r="H171" s="1" t="str">
        <f>_xlfn.XLOOKUP(Table2_3[[#This Row],[SalesRepID]],Table5[SalesRepID],Table5[Region])</f>
        <v>Pretoria</v>
      </c>
    </row>
    <row r="172" spans="1:8" x14ac:dyDescent="0.25">
      <c r="A172" s="2">
        <v>44982</v>
      </c>
      <c r="B172">
        <v>3</v>
      </c>
      <c r="C172">
        <v>3</v>
      </c>
      <c r="D172">
        <v>150</v>
      </c>
      <c r="E172">
        <f>_xlfn.XLOOKUP(Table2_3[[#This Row],[ProductID]],Table6[ProductID],Table6[Price])*Table2_3[[#This Row],[Units]]</f>
        <v>3892.5</v>
      </c>
      <c r="F172" t="str">
        <f>_xlfn.XLOOKUP(Table2_3[[#This Row],[ProductID]],Table6[ProductID],Table6[Product])</f>
        <v>Sugar(2kg)</v>
      </c>
      <c r="G172" t="str">
        <f>_xlfn.XLOOKUP(Table2_3[[#This Row],[ProductID]],Table6[ProductID],Table6[Supplier])</f>
        <v>Hyper</v>
      </c>
      <c r="H172" s="1" t="str">
        <f>_xlfn.XLOOKUP(Table2_3[[#This Row],[SalesRepID]],Table5[SalesRepID],Table5[Region])</f>
        <v>Mbombela</v>
      </c>
    </row>
    <row r="173" spans="1:8" x14ac:dyDescent="0.25">
      <c r="A173" s="2">
        <v>44526</v>
      </c>
      <c r="B173">
        <v>3</v>
      </c>
      <c r="C173">
        <v>2</v>
      </c>
      <c r="D173">
        <v>2</v>
      </c>
      <c r="E173">
        <f>_xlfn.XLOOKUP(Table2_3[[#This Row],[ProductID]],Table6[ProductID],Table6[Price])*Table2_3[[#This Row],[Units]]</f>
        <v>51.9</v>
      </c>
      <c r="F173" t="str">
        <f>_xlfn.XLOOKUP(Table2_3[[#This Row],[ProductID]],Table6[ProductID],Table6[Product])</f>
        <v>Sugar(2kg)</v>
      </c>
      <c r="G173" t="str">
        <f>_xlfn.XLOOKUP(Table2_3[[#This Row],[ProductID]],Table6[ProductID],Table6[Supplier])</f>
        <v>Hyper</v>
      </c>
      <c r="H173" s="1" t="str">
        <f>_xlfn.XLOOKUP(Table2_3[[#This Row],[SalesRepID]],Table5[SalesRepID],Table5[Region])</f>
        <v>Pretoria</v>
      </c>
    </row>
    <row r="174" spans="1:8" x14ac:dyDescent="0.25">
      <c r="A174" s="2">
        <v>44880</v>
      </c>
      <c r="B174">
        <v>1</v>
      </c>
      <c r="C174">
        <v>2</v>
      </c>
      <c r="D174">
        <v>277</v>
      </c>
      <c r="E174">
        <f>_xlfn.XLOOKUP(Table2_3[[#This Row],[ProductID]],Table6[ProductID],Table6[Price])*Table2_3[[#This Row],[Units]]</f>
        <v>12174.150000000001</v>
      </c>
      <c r="F174" t="str">
        <f>_xlfn.XLOOKUP(Table2_3[[#This Row],[ProductID]],Table6[ProductID],Table6[Product])</f>
        <v>Braai Pap(5Kg)</v>
      </c>
      <c r="G174" t="str">
        <f>_xlfn.XLOOKUP(Table2_3[[#This Row],[ProductID]],Table6[ProductID],Table6[Supplier])</f>
        <v>Lewis</v>
      </c>
      <c r="H174" s="1" t="str">
        <f>_xlfn.XLOOKUP(Table2_3[[#This Row],[SalesRepID]],Table5[SalesRepID],Table5[Region])</f>
        <v>Pretoria</v>
      </c>
    </row>
    <row r="175" spans="1:8" x14ac:dyDescent="0.25">
      <c r="A175" s="2">
        <v>45270</v>
      </c>
      <c r="B175">
        <v>2</v>
      </c>
      <c r="C175">
        <v>4</v>
      </c>
      <c r="D175">
        <v>194</v>
      </c>
      <c r="E175">
        <f>_xlfn.XLOOKUP(Table2_3[[#This Row],[ProductID]],Table6[ProductID],Table6[Price])*Table2_3[[#This Row],[Units]]</f>
        <v>5810.3</v>
      </c>
      <c r="F175" t="str">
        <f>_xlfn.XLOOKUP(Table2_3[[#This Row],[ProductID]],Table6[ProductID],Table6[Product])</f>
        <v>Rice(2KG)</v>
      </c>
      <c r="G175" t="str">
        <f>_xlfn.XLOOKUP(Table2_3[[#This Row],[ProductID]],Table6[ProductID],Table6[Supplier])</f>
        <v>Lewis</v>
      </c>
      <c r="H175" s="1" t="str">
        <f>_xlfn.XLOOKUP(Table2_3[[#This Row],[SalesRepID]],Table5[SalesRepID],Table5[Region])</f>
        <v>Mbombela</v>
      </c>
    </row>
    <row r="176" spans="1:8" x14ac:dyDescent="0.25">
      <c r="A176" s="2">
        <v>44630</v>
      </c>
      <c r="B176">
        <v>2</v>
      </c>
      <c r="C176">
        <v>2</v>
      </c>
      <c r="D176">
        <v>112</v>
      </c>
      <c r="E176">
        <f>_xlfn.XLOOKUP(Table2_3[[#This Row],[ProductID]],Table6[ProductID],Table6[Price])*Table2_3[[#This Row],[Units]]</f>
        <v>3354.4</v>
      </c>
      <c r="F176" t="str">
        <f>_xlfn.XLOOKUP(Table2_3[[#This Row],[ProductID]],Table6[ProductID],Table6[Product])</f>
        <v>Rice(2KG)</v>
      </c>
      <c r="G176" t="str">
        <f>_xlfn.XLOOKUP(Table2_3[[#This Row],[ProductID]],Table6[ProductID],Table6[Supplier])</f>
        <v>Lewis</v>
      </c>
      <c r="H176" s="1" t="str">
        <f>_xlfn.XLOOKUP(Table2_3[[#This Row],[SalesRepID]],Table5[SalesRepID],Table5[Region])</f>
        <v>Pretoria</v>
      </c>
    </row>
    <row r="177" spans="1:8" x14ac:dyDescent="0.25">
      <c r="A177" s="2">
        <v>44515</v>
      </c>
      <c r="B177">
        <v>2</v>
      </c>
      <c r="C177">
        <v>4</v>
      </c>
      <c r="D177">
        <v>223</v>
      </c>
      <c r="E177">
        <f>_xlfn.XLOOKUP(Table2_3[[#This Row],[ProductID]],Table6[ProductID],Table6[Price])*Table2_3[[#This Row],[Units]]</f>
        <v>6678.8499999999995</v>
      </c>
      <c r="F177" t="str">
        <f>_xlfn.XLOOKUP(Table2_3[[#This Row],[ProductID]],Table6[ProductID],Table6[Product])</f>
        <v>Rice(2KG)</v>
      </c>
      <c r="G177" t="str">
        <f>_xlfn.XLOOKUP(Table2_3[[#This Row],[ProductID]],Table6[ProductID],Table6[Supplier])</f>
        <v>Lewis</v>
      </c>
      <c r="H177" s="1" t="str">
        <f>_xlfn.XLOOKUP(Table2_3[[#This Row],[SalesRepID]],Table5[SalesRepID],Table5[Region])</f>
        <v>Mbombela</v>
      </c>
    </row>
    <row r="178" spans="1:8" x14ac:dyDescent="0.25">
      <c r="A178" s="2">
        <v>44697</v>
      </c>
      <c r="B178">
        <v>4</v>
      </c>
      <c r="C178">
        <v>3</v>
      </c>
      <c r="D178">
        <v>28</v>
      </c>
      <c r="E178">
        <f>_xlfn.XLOOKUP(Table2_3[[#This Row],[ProductID]],Table6[ProductID],Table6[Price])*Table2_3[[#This Row],[Units]]</f>
        <v>670.6</v>
      </c>
      <c r="F178" t="str">
        <f>_xlfn.XLOOKUP(Table2_3[[#This Row],[ProductID]],Table6[ProductID],Table6[Product])</f>
        <v>Cooking Oil(750ml)</v>
      </c>
      <c r="G178" t="str">
        <f>_xlfn.XLOOKUP(Table2_3[[#This Row],[ProductID]],Table6[ProductID],Table6[Supplier])</f>
        <v>Hyper</v>
      </c>
      <c r="H178" s="1" t="str">
        <f>_xlfn.XLOOKUP(Table2_3[[#This Row],[SalesRepID]],Table5[SalesRepID],Table5[Region])</f>
        <v>Mbombela</v>
      </c>
    </row>
    <row r="179" spans="1:8" x14ac:dyDescent="0.25">
      <c r="A179" s="2">
        <v>44527</v>
      </c>
      <c r="B179">
        <v>2</v>
      </c>
      <c r="C179">
        <v>4</v>
      </c>
      <c r="D179">
        <v>89</v>
      </c>
      <c r="E179">
        <f>_xlfn.XLOOKUP(Table2_3[[#This Row],[ProductID]],Table6[ProductID],Table6[Price])*Table2_3[[#This Row],[Units]]</f>
        <v>2665.5499999999997</v>
      </c>
      <c r="F179" t="str">
        <f>_xlfn.XLOOKUP(Table2_3[[#This Row],[ProductID]],Table6[ProductID],Table6[Product])</f>
        <v>Rice(2KG)</v>
      </c>
      <c r="G179" t="str">
        <f>_xlfn.XLOOKUP(Table2_3[[#This Row],[ProductID]],Table6[ProductID],Table6[Supplier])</f>
        <v>Lewis</v>
      </c>
      <c r="H179" s="1" t="str">
        <f>_xlfn.XLOOKUP(Table2_3[[#This Row],[SalesRepID]],Table5[SalesRepID],Table5[Region])</f>
        <v>Mbombela</v>
      </c>
    </row>
    <row r="180" spans="1:8" x14ac:dyDescent="0.25">
      <c r="A180" s="2">
        <v>45258</v>
      </c>
      <c r="B180">
        <v>2</v>
      </c>
      <c r="C180">
        <v>1</v>
      </c>
      <c r="D180">
        <v>95</v>
      </c>
      <c r="E180">
        <f>_xlfn.XLOOKUP(Table2_3[[#This Row],[ProductID]],Table6[ProductID],Table6[Price])*Table2_3[[#This Row],[Units]]</f>
        <v>2845.25</v>
      </c>
      <c r="F180" t="str">
        <f>_xlfn.XLOOKUP(Table2_3[[#This Row],[ProductID]],Table6[ProductID],Table6[Product])</f>
        <v>Rice(2KG)</v>
      </c>
      <c r="G180" t="str">
        <f>_xlfn.XLOOKUP(Table2_3[[#This Row],[ProductID]],Table6[ProductID],Table6[Supplier])</f>
        <v>Lewis</v>
      </c>
      <c r="H180" s="1" t="str">
        <f>_xlfn.XLOOKUP(Table2_3[[#This Row],[SalesRepID]],Table5[SalesRepID],Table5[Region])</f>
        <v>Pretoria</v>
      </c>
    </row>
    <row r="181" spans="1:8" x14ac:dyDescent="0.25">
      <c r="A181" s="2">
        <v>45290</v>
      </c>
      <c r="B181">
        <v>2</v>
      </c>
      <c r="C181">
        <v>2</v>
      </c>
      <c r="D181">
        <v>141</v>
      </c>
      <c r="E181">
        <f>_xlfn.XLOOKUP(Table2_3[[#This Row],[ProductID]],Table6[ProductID],Table6[Price])*Table2_3[[#This Row],[Units]]</f>
        <v>4222.95</v>
      </c>
      <c r="F181" t="str">
        <f>_xlfn.XLOOKUP(Table2_3[[#This Row],[ProductID]],Table6[ProductID],Table6[Product])</f>
        <v>Rice(2KG)</v>
      </c>
      <c r="G181" t="str">
        <f>_xlfn.XLOOKUP(Table2_3[[#This Row],[ProductID]],Table6[ProductID],Table6[Supplier])</f>
        <v>Lewis</v>
      </c>
      <c r="H181" s="1" t="str">
        <f>_xlfn.XLOOKUP(Table2_3[[#This Row],[SalesRepID]],Table5[SalesRepID],Table5[Region])</f>
        <v>Pretoria</v>
      </c>
    </row>
    <row r="182" spans="1:8" x14ac:dyDescent="0.25">
      <c r="A182" s="2">
        <v>45252</v>
      </c>
      <c r="B182">
        <v>2</v>
      </c>
      <c r="C182">
        <v>4</v>
      </c>
      <c r="D182">
        <v>73</v>
      </c>
      <c r="E182">
        <f>_xlfn.XLOOKUP(Table2_3[[#This Row],[ProductID]],Table6[ProductID],Table6[Price])*Table2_3[[#This Row],[Units]]</f>
        <v>2186.35</v>
      </c>
      <c r="F182" t="str">
        <f>_xlfn.XLOOKUP(Table2_3[[#This Row],[ProductID]],Table6[ProductID],Table6[Product])</f>
        <v>Rice(2KG)</v>
      </c>
      <c r="G182" t="str">
        <f>_xlfn.XLOOKUP(Table2_3[[#This Row],[ProductID]],Table6[ProductID],Table6[Supplier])</f>
        <v>Lewis</v>
      </c>
      <c r="H182" s="1" t="str">
        <f>_xlfn.XLOOKUP(Table2_3[[#This Row],[SalesRepID]],Table5[SalesRepID],Table5[Region])</f>
        <v>Mbombela</v>
      </c>
    </row>
    <row r="183" spans="1:8" x14ac:dyDescent="0.25">
      <c r="A183" s="2">
        <v>44876</v>
      </c>
      <c r="B183">
        <v>2</v>
      </c>
      <c r="C183">
        <v>4</v>
      </c>
      <c r="D183">
        <v>5</v>
      </c>
      <c r="E183">
        <f>_xlfn.XLOOKUP(Table2_3[[#This Row],[ProductID]],Table6[ProductID],Table6[Price])*Table2_3[[#This Row],[Units]]</f>
        <v>149.75</v>
      </c>
      <c r="F183" t="str">
        <f>_xlfn.XLOOKUP(Table2_3[[#This Row],[ProductID]],Table6[ProductID],Table6[Product])</f>
        <v>Rice(2KG)</v>
      </c>
      <c r="G183" t="str">
        <f>_xlfn.XLOOKUP(Table2_3[[#This Row],[ProductID]],Table6[ProductID],Table6[Supplier])</f>
        <v>Lewis</v>
      </c>
      <c r="H183" s="1" t="str">
        <f>_xlfn.XLOOKUP(Table2_3[[#This Row],[SalesRepID]],Table5[SalesRepID],Table5[Region])</f>
        <v>Mbombela</v>
      </c>
    </row>
    <row r="184" spans="1:8" x14ac:dyDescent="0.25">
      <c r="A184" s="2">
        <v>44527</v>
      </c>
      <c r="B184">
        <v>1</v>
      </c>
      <c r="C184">
        <v>2</v>
      </c>
      <c r="D184">
        <v>83</v>
      </c>
      <c r="E184">
        <f>_xlfn.XLOOKUP(Table2_3[[#This Row],[ProductID]],Table6[ProductID],Table6[Price])*Table2_3[[#This Row],[Units]]</f>
        <v>3647.8500000000004</v>
      </c>
      <c r="F184" t="str">
        <f>_xlfn.XLOOKUP(Table2_3[[#This Row],[ProductID]],Table6[ProductID],Table6[Product])</f>
        <v>Braai Pap(5Kg)</v>
      </c>
      <c r="G184" t="str">
        <f>_xlfn.XLOOKUP(Table2_3[[#This Row],[ProductID]],Table6[ProductID],Table6[Supplier])</f>
        <v>Lewis</v>
      </c>
      <c r="H184" s="1" t="str">
        <f>_xlfn.XLOOKUP(Table2_3[[#This Row],[SalesRepID]],Table5[SalesRepID],Table5[Region])</f>
        <v>Pretoria</v>
      </c>
    </row>
    <row r="185" spans="1:8" x14ac:dyDescent="0.25">
      <c r="A185" s="2">
        <v>45146</v>
      </c>
      <c r="B185">
        <v>2</v>
      </c>
      <c r="C185">
        <v>4</v>
      </c>
      <c r="D185">
        <v>223</v>
      </c>
      <c r="E185">
        <f>_xlfn.XLOOKUP(Table2_3[[#This Row],[ProductID]],Table6[ProductID],Table6[Price])*Table2_3[[#This Row],[Units]]</f>
        <v>6678.8499999999995</v>
      </c>
      <c r="F185" t="str">
        <f>_xlfn.XLOOKUP(Table2_3[[#This Row],[ProductID]],Table6[ProductID],Table6[Product])</f>
        <v>Rice(2KG)</v>
      </c>
      <c r="G185" t="str">
        <f>_xlfn.XLOOKUP(Table2_3[[#This Row],[ProductID]],Table6[ProductID],Table6[Supplier])</f>
        <v>Lewis</v>
      </c>
      <c r="H185" s="1" t="str">
        <f>_xlfn.XLOOKUP(Table2_3[[#This Row],[SalesRepID]],Table5[SalesRepID],Table5[Region])</f>
        <v>Mbombela</v>
      </c>
    </row>
    <row r="186" spans="1:8" x14ac:dyDescent="0.25">
      <c r="A186" s="2">
        <v>44496</v>
      </c>
      <c r="B186">
        <v>2</v>
      </c>
      <c r="C186">
        <v>4</v>
      </c>
      <c r="D186">
        <v>87</v>
      </c>
      <c r="E186">
        <f>_xlfn.XLOOKUP(Table2_3[[#This Row],[ProductID]],Table6[ProductID],Table6[Price])*Table2_3[[#This Row],[Units]]</f>
        <v>2605.65</v>
      </c>
      <c r="F186" t="str">
        <f>_xlfn.XLOOKUP(Table2_3[[#This Row],[ProductID]],Table6[ProductID],Table6[Product])</f>
        <v>Rice(2KG)</v>
      </c>
      <c r="G186" t="str">
        <f>_xlfn.XLOOKUP(Table2_3[[#This Row],[ProductID]],Table6[ProductID],Table6[Supplier])</f>
        <v>Lewis</v>
      </c>
      <c r="H186" s="1" t="str">
        <f>_xlfn.XLOOKUP(Table2_3[[#This Row],[SalesRepID]],Table5[SalesRepID],Table5[Region])</f>
        <v>Mbombela</v>
      </c>
    </row>
    <row r="187" spans="1:8" x14ac:dyDescent="0.25">
      <c r="A187" s="2">
        <v>44631</v>
      </c>
      <c r="B187">
        <v>2</v>
      </c>
      <c r="C187">
        <v>1</v>
      </c>
      <c r="D187">
        <v>4</v>
      </c>
      <c r="E187">
        <f>_xlfn.XLOOKUP(Table2_3[[#This Row],[ProductID]],Table6[ProductID],Table6[Price])*Table2_3[[#This Row],[Units]]</f>
        <v>119.8</v>
      </c>
      <c r="F187" t="str">
        <f>_xlfn.XLOOKUP(Table2_3[[#This Row],[ProductID]],Table6[ProductID],Table6[Product])</f>
        <v>Rice(2KG)</v>
      </c>
      <c r="G187" t="str">
        <f>_xlfn.XLOOKUP(Table2_3[[#This Row],[ProductID]],Table6[ProductID],Table6[Supplier])</f>
        <v>Lewis</v>
      </c>
      <c r="H187" s="1" t="str">
        <f>_xlfn.XLOOKUP(Table2_3[[#This Row],[SalesRepID]],Table5[SalesRepID],Table5[Region])</f>
        <v>Pretoria</v>
      </c>
    </row>
    <row r="188" spans="1:8" x14ac:dyDescent="0.25">
      <c r="A188" s="2">
        <v>45282</v>
      </c>
      <c r="B188">
        <v>2</v>
      </c>
      <c r="C188">
        <v>4</v>
      </c>
      <c r="D188">
        <v>286</v>
      </c>
      <c r="E188">
        <f>_xlfn.XLOOKUP(Table2_3[[#This Row],[ProductID]],Table6[ProductID],Table6[Price])*Table2_3[[#This Row],[Units]]</f>
        <v>8565.6999999999989</v>
      </c>
      <c r="F188" t="str">
        <f>_xlfn.XLOOKUP(Table2_3[[#This Row],[ProductID]],Table6[ProductID],Table6[Product])</f>
        <v>Rice(2KG)</v>
      </c>
      <c r="G188" t="str">
        <f>_xlfn.XLOOKUP(Table2_3[[#This Row],[ProductID]],Table6[ProductID],Table6[Supplier])</f>
        <v>Lewis</v>
      </c>
      <c r="H188" s="1" t="str">
        <f>_xlfn.XLOOKUP(Table2_3[[#This Row],[SalesRepID]],Table5[SalesRepID],Table5[Region])</f>
        <v>Mbombela</v>
      </c>
    </row>
    <row r="189" spans="1:8" x14ac:dyDescent="0.25">
      <c r="A189" s="2">
        <v>44449</v>
      </c>
      <c r="B189">
        <v>1</v>
      </c>
      <c r="C189">
        <v>2</v>
      </c>
      <c r="D189">
        <v>86</v>
      </c>
      <c r="E189">
        <f>_xlfn.XLOOKUP(Table2_3[[#This Row],[ProductID]],Table6[ProductID],Table6[Price])*Table2_3[[#This Row],[Units]]</f>
        <v>3779.7000000000003</v>
      </c>
      <c r="F189" t="str">
        <f>_xlfn.XLOOKUP(Table2_3[[#This Row],[ProductID]],Table6[ProductID],Table6[Product])</f>
        <v>Braai Pap(5Kg)</v>
      </c>
      <c r="G189" t="str">
        <f>_xlfn.XLOOKUP(Table2_3[[#This Row],[ProductID]],Table6[ProductID],Table6[Supplier])</f>
        <v>Lewis</v>
      </c>
      <c r="H189" s="1" t="str">
        <f>_xlfn.XLOOKUP(Table2_3[[#This Row],[SalesRepID]],Table5[SalesRepID],Table5[Region])</f>
        <v>Pretoria</v>
      </c>
    </row>
    <row r="190" spans="1:8" x14ac:dyDescent="0.25">
      <c r="A190" s="2">
        <v>44512</v>
      </c>
      <c r="B190">
        <v>2</v>
      </c>
      <c r="C190">
        <v>4</v>
      </c>
      <c r="D190">
        <v>6</v>
      </c>
      <c r="E190">
        <f>_xlfn.XLOOKUP(Table2_3[[#This Row],[ProductID]],Table6[ProductID],Table6[Price])*Table2_3[[#This Row],[Units]]</f>
        <v>179.7</v>
      </c>
      <c r="F190" t="str">
        <f>_xlfn.XLOOKUP(Table2_3[[#This Row],[ProductID]],Table6[ProductID],Table6[Product])</f>
        <v>Rice(2KG)</v>
      </c>
      <c r="G190" t="str">
        <f>_xlfn.XLOOKUP(Table2_3[[#This Row],[ProductID]],Table6[ProductID],Table6[Supplier])</f>
        <v>Lewis</v>
      </c>
      <c r="H190" s="1" t="str">
        <f>_xlfn.XLOOKUP(Table2_3[[#This Row],[SalesRepID]],Table5[SalesRepID],Table5[Region])</f>
        <v>Mbombela</v>
      </c>
    </row>
    <row r="191" spans="1:8" x14ac:dyDescent="0.25">
      <c r="A191" s="2">
        <v>44392</v>
      </c>
      <c r="B191">
        <v>2</v>
      </c>
      <c r="C191">
        <v>2</v>
      </c>
      <c r="D191">
        <v>5</v>
      </c>
      <c r="E191">
        <f>_xlfn.XLOOKUP(Table2_3[[#This Row],[ProductID]],Table6[ProductID],Table6[Price])*Table2_3[[#This Row],[Units]]</f>
        <v>149.75</v>
      </c>
      <c r="F191" t="str">
        <f>_xlfn.XLOOKUP(Table2_3[[#This Row],[ProductID]],Table6[ProductID],Table6[Product])</f>
        <v>Rice(2KG)</v>
      </c>
      <c r="G191" t="str">
        <f>_xlfn.XLOOKUP(Table2_3[[#This Row],[ProductID]],Table6[ProductID],Table6[Supplier])</f>
        <v>Lewis</v>
      </c>
      <c r="H191" s="1" t="str">
        <f>_xlfn.XLOOKUP(Table2_3[[#This Row],[SalesRepID]],Table5[SalesRepID],Table5[Region])</f>
        <v>Pretoria</v>
      </c>
    </row>
    <row r="192" spans="1:8" x14ac:dyDescent="0.25">
      <c r="A192" s="2">
        <v>44358</v>
      </c>
      <c r="B192">
        <v>2</v>
      </c>
      <c r="C192">
        <v>4</v>
      </c>
      <c r="D192">
        <v>92</v>
      </c>
      <c r="E192">
        <f>_xlfn.XLOOKUP(Table2_3[[#This Row],[ProductID]],Table6[ProductID],Table6[Price])*Table2_3[[#This Row],[Units]]</f>
        <v>2755.4</v>
      </c>
      <c r="F192" t="str">
        <f>_xlfn.XLOOKUP(Table2_3[[#This Row],[ProductID]],Table6[ProductID],Table6[Product])</f>
        <v>Rice(2KG)</v>
      </c>
      <c r="G192" t="str">
        <f>_xlfn.XLOOKUP(Table2_3[[#This Row],[ProductID]],Table6[ProductID],Table6[Supplier])</f>
        <v>Lewis</v>
      </c>
      <c r="H192" s="1" t="str">
        <f>_xlfn.XLOOKUP(Table2_3[[#This Row],[SalesRepID]],Table5[SalesRepID],Table5[Region])</f>
        <v>Mbombela</v>
      </c>
    </row>
    <row r="193" spans="1:8" x14ac:dyDescent="0.25">
      <c r="A193" s="2">
        <v>45025</v>
      </c>
      <c r="B193">
        <v>2</v>
      </c>
      <c r="C193">
        <v>2</v>
      </c>
      <c r="D193">
        <v>4</v>
      </c>
      <c r="E193">
        <f>_xlfn.XLOOKUP(Table2_3[[#This Row],[ProductID]],Table6[ProductID],Table6[Price])*Table2_3[[#This Row],[Units]]</f>
        <v>119.8</v>
      </c>
      <c r="F193" t="str">
        <f>_xlfn.XLOOKUP(Table2_3[[#This Row],[ProductID]],Table6[ProductID],Table6[Product])</f>
        <v>Rice(2KG)</v>
      </c>
      <c r="G193" t="str">
        <f>_xlfn.XLOOKUP(Table2_3[[#This Row],[ProductID]],Table6[ProductID],Table6[Supplier])</f>
        <v>Lewis</v>
      </c>
      <c r="H193" s="1" t="str">
        <f>_xlfn.XLOOKUP(Table2_3[[#This Row],[SalesRepID]],Table5[SalesRepID],Table5[Region])</f>
        <v>Pretoria</v>
      </c>
    </row>
    <row r="194" spans="1:8" x14ac:dyDescent="0.25">
      <c r="A194" s="2">
        <v>45254</v>
      </c>
      <c r="B194">
        <v>2</v>
      </c>
      <c r="C194">
        <v>2</v>
      </c>
      <c r="D194">
        <v>6</v>
      </c>
      <c r="E194">
        <f>_xlfn.XLOOKUP(Table2_3[[#This Row],[ProductID]],Table6[ProductID],Table6[Price])*Table2_3[[#This Row],[Units]]</f>
        <v>179.7</v>
      </c>
      <c r="F194" t="str">
        <f>_xlfn.XLOOKUP(Table2_3[[#This Row],[ProductID]],Table6[ProductID],Table6[Product])</f>
        <v>Rice(2KG)</v>
      </c>
      <c r="G194" t="str">
        <f>_xlfn.XLOOKUP(Table2_3[[#This Row],[ProductID]],Table6[ProductID],Table6[Supplier])</f>
        <v>Lewis</v>
      </c>
      <c r="H194" s="1" t="str">
        <f>_xlfn.XLOOKUP(Table2_3[[#This Row],[SalesRepID]],Table5[SalesRepID],Table5[Region])</f>
        <v>Pretoria</v>
      </c>
    </row>
    <row r="195" spans="1:8" x14ac:dyDescent="0.25">
      <c r="A195" s="2">
        <v>44709</v>
      </c>
      <c r="B195">
        <v>3</v>
      </c>
      <c r="C195">
        <v>4</v>
      </c>
      <c r="D195">
        <v>4</v>
      </c>
      <c r="E195">
        <f>_xlfn.XLOOKUP(Table2_3[[#This Row],[ProductID]],Table6[ProductID],Table6[Price])*Table2_3[[#This Row],[Units]]</f>
        <v>103.8</v>
      </c>
      <c r="F195" t="str">
        <f>_xlfn.XLOOKUP(Table2_3[[#This Row],[ProductID]],Table6[ProductID],Table6[Product])</f>
        <v>Sugar(2kg)</v>
      </c>
      <c r="G195" t="str">
        <f>_xlfn.XLOOKUP(Table2_3[[#This Row],[ProductID]],Table6[ProductID],Table6[Supplier])</f>
        <v>Hyper</v>
      </c>
      <c r="H195" s="1" t="str">
        <f>_xlfn.XLOOKUP(Table2_3[[#This Row],[SalesRepID]],Table5[SalesRepID],Table5[Region])</f>
        <v>Mbombela</v>
      </c>
    </row>
    <row r="196" spans="1:8" x14ac:dyDescent="0.25">
      <c r="A196" s="2">
        <v>45017</v>
      </c>
      <c r="B196">
        <v>1</v>
      </c>
      <c r="C196">
        <v>1</v>
      </c>
      <c r="D196">
        <v>185</v>
      </c>
      <c r="E196">
        <f>_xlfn.XLOOKUP(Table2_3[[#This Row],[ProductID]],Table6[ProductID],Table6[Price])*Table2_3[[#This Row],[Units]]</f>
        <v>8130.7500000000009</v>
      </c>
      <c r="F196" t="str">
        <f>_xlfn.XLOOKUP(Table2_3[[#This Row],[ProductID]],Table6[ProductID],Table6[Product])</f>
        <v>Braai Pap(5Kg)</v>
      </c>
      <c r="G196" t="str">
        <f>_xlfn.XLOOKUP(Table2_3[[#This Row],[ProductID]],Table6[ProductID],Table6[Supplier])</f>
        <v>Lewis</v>
      </c>
      <c r="H196" s="1" t="str">
        <f>_xlfn.XLOOKUP(Table2_3[[#This Row],[SalesRepID]],Table5[SalesRepID],Table5[Region])</f>
        <v>Pretoria</v>
      </c>
    </row>
    <row r="197" spans="1:8" x14ac:dyDescent="0.25">
      <c r="A197" s="2">
        <v>44715</v>
      </c>
      <c r="B197">
        <v>3</v>
      </c>
      <c r="C197">
        <v>1</v>
      </c>
      <c r="D197">
        <v>61</v>
      </c>
      <c r="E197">
        <f>_xlfn.XLOOKUP(Table2_3[[#This Row],[ProductID]],Table6[ProductID],Table6[Price])*Table2_3[[#This Row],[Units]]</f>
        <v>1582.95</v>
      </c>
      <c r="F197" t="str">
        <f>_xlfn.XLOOKUP(Table2_3[[#This Row],[ProductID]],Table6[ProductID],Table6[Product])</f>
        <v>Sugar(2kg)</v>
      </c>
      <c r="G197" t="str">
        <f>_xlfn.XLOOKUP(Table2_3[[#This Row],[ProductID]],Table6[ProductID],Table6[Supplier])</f>
        <v>Hyper</v>
      </c>
      <c r="H197" s="1" t="str">
        <f>_xlfn.XLOOKUP(Table2_3[[#This Row],[SalesRepID]],Table5[SalesRepID],Table5[Region])</f>
        <v>Pretoria</v>
      </c>
    </row>
    <row r="198" spans="1:8" x14ac:dyDescent="0.25">
      <c r="A198" s="2">
        <v>44921</v>
      </c>
      <c r="B198">
        <v>3</v>
      </c>
      <c r="C198">
        <v>2</v>
      </c>
      <c r="D198">
        <v>98</v>
      </c>
      <c r="E198">
        <f>_xlfn.XLOOKUP(Table2_3[[#This Row],[ProductID]],Table6[ProductID],Table6[Price])*Table2_3[[#This Row],[Units]]</f>
        <v>2543.1</v>
      </c>
      <c r="F198" t="str">
        <f>_xlfn.XLOOKUP(Table2_3[[#This Row],[ProductID]],Table6[ProductID],Table6[Product])</f>
        <v>Sugar(2kg)</v>
      </c>
      <c r="G198" t="str">
        <f>_xlfn.XLOOKUP(Table2_3[[#This Row],[ProductID]],Table6[ProductID],Table6[Supplier])</f>
        <v>Hyper</v>
      </c>
      <c r="H198" s="1" t="str">
        <f>_xlfn.XLOOKUP(Table2_3[[#This Row],[SalesRepID]],Table5[SalesRepID],Table5[Region])</f>
        <v>Pretoria</v>
      </c>
    </row>
    <row r="199" spans="1:8" x14ac:dyDescent="0.25">
      <c r="A199" s="2">
        <v>44890</v>
      </c>
      <c r="B199">
        <v>2</v>
      </c>
      <c r="C199">
        <v>2</v>
      </c>
      <c r="D199">
        <v>56</v>
      </c>
      <c r="E199">
        <f>_xlfn.XLOOKUP(Table2_3[[#This Row],[ProductID]],Table6[ProductID],Table6[Price])*Table2_3[[#This Row],[Units]]</f>
        <v>1677.2</v>
      </c>
      <c r="F199" t="str">
        <f>_xlfn.XLOOKUP(Table2_3[[#This Row],[ProductID]],Table6[ProductID],Table6[Product])</f>
        <v>Rice(2KG)</v>
      </c>
      <c r="G199" t="str">
        <f>_xlfn.XLOOKUP(Table2_3[[#This Row],[ProductID]],Table6[ProductID],Table6[Supplier])</f>
        <v>Lewis</v>
      </c>
      <c r="H199" s="1" t="str">
        <f>_xlfn.XLOOKUP(Table2_3[[#This Row],[SalesRepID]],Table5[SalesRepID],Table5[Region])</f>
        <v>Pretoria</v>
      </c>
    </row>
    <row r="200" spans="1:8" x14ac:dyDescent="0.25">
      <c r="A200" s="2">
        <v>44225</v>
      </c>
      <c r="B200">
        <v>1</v>
      </c>
      <c r="C200">
        <v>4</v>
      </c>
      <c r="D200">
        <v>108</v>
      </c>
      <c r="E200">
        <f>_xlfn.XLOOKUP(Table2_3[[#This Row],[ProductID]],Table6[ProductID],Table6[Price])*Table2_3[[#This Row],[Units]]</f>
        <v>4746.6000000000004</v>
      </c>
      <c r="F200" t="str">
        <f>_xlfn.XLOOKUP(Table2_3[[#This Row],[ProductID]],Table6[ProductID],Table6[Product])</f>
        <v>Braai Pap(5Kg)</v>
      </c>
      <c r="G200" t="str">
        <f>_xlfn.XLOOKUP(Table2_3[[#This Row],[ProductID]],Table6[ProductID],Table6[Supplier])</f>
        <v>Lewis</v>
      </c>
      <c r="H200" s="1" t="str">
        <f>_xlfn.XLOOKUP(Table2_3[[#This Row],[SalesRepID]],Table5[SalesRepID],Table5[Region])</f>
        <v>Mbombela</v>
      </c>
    </row>
    <row r="201" spans="1:8" x14ac:dyDescent="0.25">
      <c r="A201" s="2">
        <v>44841</v>
      </c>
      <c r="B201">
        <v>1</v>
      </c>
      <c r="C201">
        <v>1</v>
      </c>
      <c r="D201">
        <v>6</v>
      </c>
      <c r="E201">
        <f>_xlfn.XLOOKUP(Table2_3[[#This Row],[ProductID]],Table6[ProductID],Table6[Price])*Table2_3[[#This Row],[Units]]</f>
        <v>263.70000000000005</v>
      </c>
      <c r="F201" t="str">
        <f>_xlfn.XLOOKUP(Table2_3[[#This Row],[ProductID]],Table6[ProductID],Table6[Product])</f>
        <v>Braai Pap(5Kg)</v>
      </c>
      <c r="G201" t="str">
        <f>_xlfn.XLOOKUP(Table2_3[[#This Row],[ProductID]],Table6[ProductID],Table6[Supplier])</f>
        <v>Lewis</v>
      </c>
      <c r="H201" s="1" t="str">
        <f>_xlfn.XLOOKUP(Table2_3[[#This Row],[SalesRepID]],Table5[SalesRepID],Table5[Region])</f>
        <v>Pretoria</v>
      </c>
    </row>
    <row r="202" spans="1:8" x14ac:dyDescent="0.25">
      <c r="A202" s="2">
        <v>44907</v>
      </c>
      <c r="B202">
        <v>2</v>
      </c>
      <c r="C202">
        <v>2</v>
      </c>
      <c r="D202">
        <v>5</v>
      </c>
      <c r="E202">
        <f>_xlfn.XLOOKUP(Table2_3[[#This Row],[ProductID]],Table6[ProductID],Table6[Price])*Table2_3[[#This Row],[Units]]</f>
        <v>149.75</v>
      </c>
      <c r="F202" t="str">
        <f>_xlfn.XLOOKUP(Table2_3[[#This Row],[ProductID]],Table6[ProductID],Table6[Product])</f>
        <v>Rice(2KG)</v>
      </c>
      <c r="G202" t="str">
        <f>_xlfn.XLOOKUP(Table2_3[[#This Row],[ProductID]],Table6[ProductID],Table6[Supplier])</f>
        <v>Lewis</v>
      </c>
      <c r="H202" s="1" t="str">
        <f>_xlfn.XLOOKUP(Table2_3[[#This Row],[SalesRepID]],Table5[SalesRepID],Table5[Region])</f>
        <v>Pretoria</v>
      </c>
    </row>
    <row r="203" spans="1:8" x14ac:dyDescent="0.25">
      <c r="A203" s="2">
        <v>44924</v>
      </c>
      <c r="B203">
        <v>2</v>
      </c>
      <c r="C203">
        <v>1</v>
      </c>
      <c r="D203">
        <v>148</v>
      </c>
      <c r="E203">
        <f>_xlfn.XLOOKUP(Table2_3[[#This Row],[ProductID]],Table6[ProductID],Table6[Price])*Table2_3[[#This Row],[Units]]</f>
        <v>4432.5999999999995</v>
      </c>
      <c r="F203" t="str">
        <f>_xlfn.XLOOKUP(Table2_3[[#This Row],[ProductID]],Table6[ProductID],Table6[Product])</f>
        <v>Rice(2KG)</v>
      </c>
      <c r="G203" t="str">
        <f>_xlfn.XLOOKUP(Table2_3[[#This Row],[ProductID]],Table6[ProductID],Table6[Supplier])</f>
        <v>Lewis</v>
      </c>
      <c r="H203" s="1" t="str">
        <f>_xlfn.XLOOKUP(Table2_3[[#This Row],[SalesRepID]],Table5[SalesRepID],Table5[Region])</f>
        <v>Pretoria</v>
      </c>
    </row>
    <row r="204" spans="1:8" x14ac:dyDescent="0.25">
      <c r="A204" s="2">
        <v>44503</v>
      </c>
      <c r="B204">
        <v>2</v>
      </c>
      <c r="C204">
        <v>2</v>
      </c>
      <c r="D204">
        <v>251</v>
      </c>
      <c r="E204">
        <f>_xlfn.XLOOKUP(Table2_3[[#This Row],[ProductID]],Table6[ProductID],Table6[Price])*Table2_3[[#This Row],[Units]]</f>
        <v>7517.45</v>
      </c>
      <c r="F204" t="str">
        <f>_xlfn.XLOOKUP(Table2_3[[#This Row],[ProductID]],Table6[ProductID],Table6[Product])</f>
        <v>Rice(2KG)</v>
      </c>
      <c r="G204" t="str">
        <f>_xlfn.XLOOKUP(Table2_3[[#This Row],[ProductID]],Table6[ProductID],Table6[Supplier])</f>
        <v>Lewis</v>
      </c>
      <c r="H204" s="1" t="str">
        <f>_xlfn.XLOOKUP(Table2_3[[#This Row],[SalesRepID]],Table5[SalesRepID],Table5[Region])</f>
        <v>Pretoria</v>
      </c>
    </row>
    <row r="205" spans="1:8" x14ac:dyDescent="0.25">
      <c r="A205" s="2">
        <v>44893</v>
      </c>
      <c r="B205">
        <v>2</v>
      </c>
      <c r="C205">
        <v>2</v>
      </c>
      <c r="D205">
        <v>82</v>
      </c>
      <c r="E205">
        <f>_xlfn.XLOOKUP(Table2_3[[#This Row],[ProductID]],Table6[ProductID],Table6[Price])*Table2_3[[#This Row],[Units]]</f>
        <v>2455.9</v>
      </c>
      <c r="F205" t="str">
        <f>_xlfn.XLOOKUP(Table2_3[[#This Row],[ProductID]],Table6[ProductID],Table6[Product])</f>
        <v>Rice(2KG)</v>
      </c>
      <c r="G205" t="str">
        <f>_xlfn.XLOOKUP(Table2_3[[#This Row],[ProductID]],Table6[ProductID],Table6[Supplier])</f>
        <v>Lewis</v>
      </c>
      <c r="H205" s="1" t="str">
        <f>_xlfn.XLOOKUP(Table2_3[[#This Row],[SalesRepID]],Table5[SalesRepID],Table5[Region])</f>
        <v>Pretoria</v>
      </c>
    </row>
    <row r="206" spans="1:8" x14ac:dyDescent="0.25">
      <c r="A206" s="2">
        <v>44734</v>
      </c>
      <c r="B206">
        <v>2</v>
      </c>
      <c r="C206">
        <v>4</v>
      </c>
      <c r="D206">
        <v>100</v>
      </c>
      <c r="E206">
        <f>_xlfn.XLOOKUP(Table2_3[[#This Row],[ProductID]],Table6[ProductID],Table6[Price])*Table2_3[[#This Row],[Units]]</f>
        <v>2995</v>
      </c>
      <c r="F206" t="str">
        <f>_xlfn.XLOOKUP(Table2_3[[#This Row],[ProductID]],Table6[ProductID],Table6[Product])</f>
        <v>Rice(2KG)</v>
      </c>
      <c r="G206" t="str">
        <f>_xlfn.XLOOKUP(Table2_3[[#This Row],[ProductID]],Table6[ProductID],Table6[Supplier])</f>
        <v>Lewis</v>
      </c>
      <c r="H206" s="1" t="str">
        <f>_xlfn.XLOOKUP(Table2_3[[#This Row],[SalesRepID]],Table5[SalesRepID],Table5[Region])</f>
        <v>Mbombela</v>
      </c>
    </row>
    <row r="207" spans="1:8" x14ac:dyDescent="0.25">
      <c r="A207" s="2">
        <v>44528</v>
      </c>
      <c r="B207">
        <v>2</v>
      </c>
      <c r="C207">
        <v>2</v>
      </c>
      <c r="D207">
        <v>244</v>
      </c>
      <c r="E207">
        <f>_xlfn.XLOOKUP(Table2_3[[#This Row],[ProductID]],Table6[ProductID],Table6[Price])*Table2_3[[#This Row],[Units]]</f>
        <v>7307.8</v>
      </c>
      <c r="F207" t="str">
        <f>_xlfn.XLOOKUP(Table2_3[[#This Row],[ProductID]],Table6[ProductID],Table6[Product])</f>
        <v>Rice(2KG)</v>
      </c>
      <c r="G207" t="str">
        <f>_xlfn.XLOOKUP(Table2_3[[#This Row],[ProductID]],Table6[ProductID],Table6[Supplier])</f>
        <v>Lewis</v>
      </c>
      <c r="H207" s="1" t="str">
        <f>_xlfn.XLOOKUP(Table2_3[[#This Row],[SalesRepID]],Table5[SalesRepID],Table5[Region])</f>
        <v>Pretoria</v>
      </c>
    </row>
    <row r="208" spans="1:8" x14ac:dyDescent="0.25">
      <c r="A208" s="2">
        <v>44881</v>
      </c>
      <c r="B208">
        <v>2</v>
      </c>
      <c r="C208">
        <v>4</v>
      </c>
      <c r="D208">
        <v>3</v>
      </c>
      <c r="E208">
        <f>_xlfn.XLOOKUP(Table2_3[[#This Row],[ProductID]],Table6[ProductID],Table6[Price])*Table2_3[[#This Row],[Units]]</f>
        <v>89.85</v>
      </c>
      <c r="F208" t="str">
        <f>_xlfn.XLOOKUP(Table2_3[[#This Row],[ProductID]],Table6[ProductID],Table6[Product])</f>
        <v>Rice(2KG)</v>
      </c>
      <c r="G208" t="str">
        <f>_xlfn.XLOOKUP(Table2_3[[#This Row],[ProductID]],Table6[ProductID],Table6[Supplier])</f>
        <v>Lewis</v>
      </c>
      <c r="H208" s="1" t="str">
        <f>_xlfn.XLOOKUP(Table2_3[[#This Row],[SalesRepID]],Table5[SalesRepID],Table5[Region])</f>
        <v>Mbombela</v>
      </c>
    </row>
    <row r="209" spans="1:8" x14ac:dyDescent="0.25">
      <c r="A209" s="2">
        <v>44726</v>
      </c>
      <c r="B209">
        <v>2</v>
      </c>
      <c r="C209">
        <v>4</v>
      </c>
      <c r="D209">
        <v>1</v>
      </c>
      <c r="E209">
        <f>_xlfn.XLOOKUP(Table2_3[[#This Row],[ProductID]],Table6[ProductID],Table6[Price])*Table2_3[[#This Row],[Units]]</f>
        <v>29.95</v>
      </c>
      <c r="F209" t="str">
        <f>_xlfn.XLOOKUP(Table2_3[[#This Row],[ProductID]],Table6[ProductID],Table6[Product])</f>
        <v>Rice(2KG)</v>
      </c>
      <c r="G209" t="str">
        <f>_xlfn.XLOOKUP(Table2_3[[#This Row],[ProductID]],Table6[ProductID],Table6[Supplier])</f>
        <v>Lewis</v>
      </c>
      <c r="H209" s="1" t="str">
        <f>_xlfn.XLOOKUP(Table2_3[[#This Row],[SalesRepID]],Table5[SalesRepID],Table5[Region])</f>
        <v>Mbombela</v>
      </c>
    </row>
    <row r="210" spans="1:8" x14ac:dyDescent="0.25">
      <c r="A210" s="2">
        <v>44426</v>
      </c>
      <c r="B210">
        <v>2</v>
      </c>
      <c r="C210">
        <v>4</v>
      </c>
      <c r="D210">
        <v>2</v>
      </c>
      <c r="E210">
        <f>_xlfn.XLOOKUP(Table2_3[[#This Row],[ProductID]],Table6[ProductID],Table6[Price])*Table2_3[[#This Row],[Units]]</f>
        <v>59.9</v>
      </c>
      <c r="F210" t="str">
        <f>_xlfn.XLOOKUP(Table2_3[[#This Row],[ProductID]],Table6[ProductID],Table6[Product])</f>
        <v>Rice(2KG)</v>
      </c>
      <c r="G210" t="str">
        <f>_xlfn.XLOOKUP(Table2_3[[#This Row],[ProductID]],Table6[ProductID],Table6[Supplier])</f>
        <v>Lewis</v>
      </c>
      <c r="H210" s="1" t="str">
        <f>_xlfn.XLOOKUP(Table2_3[[#This Row],[SalesRepID]],Table5[SalesRepID],Table5[Region])</f>
        <v>Mbombela</v>
      </c>
    </row>
    <row r="211" spans="1:8" x14ac:dyDescent="0.25">
      <c r="A211" s="2">
        <v>44894</v>
      </c>
      <c r="B211">
        <v>3</v>
      </c>
      <c r="C211">
        <v>4</v>
      </c>
      <c r="D211">
        <v>209</v>
      </c>
      <c r="E211">
        <f>_xlfn.XLOOKUP(Table2_3[[#This Row],[ProductID]],Table6[ProductID],Table6[Price])*Table2_3[[#This Row],[Units]]</f>
        <v>5423.55</v>
      </c>
      <c r="F211" t="str">
        <f>_xlfn.XLOOKUP(Table2_3[[#This Row],[ProductID]],Table6[ProductID],Table6[Product])</f>
        <v>Sugar(2kg)</v>
      </c>
      <c r="G211" t="str">
        <f>_xlfn.XLOOKUP(Table2_3[[#This Row],[ProductID]],Table6[ProductID],Table6[Supplier])</f>
        <v>Hyper</v>
      </c>
      <c r="H211" s="1" t="str">
        <f>_xlfn.XLOOKUP(Table2_3[[#This Row],[SalesRepID]],Table5[SalesRepID],Table5[Region])</f>
        <v>Mbombela</v>
      </c>
    </row>
    <row r="212" spans="1:8" x14ac:dyDescent="0.25">
      <c r="A212" s="2">
        <v>44546</v>
      </c>
      <c r="B212">
        <v>2</v>
      </c>
      <c r="C212">
        <v>2</v>
      </c>
      <c r="D212">
        <v>100</v>
      </c>
      <c r="E212">
        <f>_xlfn.XLOOKUP(Table2_3[[#This Row],[ProductID]],Table6[ProductID],Table6[Price])*Table2_3[[#This Row],[Units]]</f>
        <v>2995</v>
      </c>
      <c r="F212" t="str">
        <f>_xlfn.XLOOKUP(Table2_3[[#This Row],[ProductID]],Table6[ProductID],Table6[Product])</f>
        <v>Rice(2KG)</v>
      </c>
      <c r="G212" t="str">
        <f>_xlfn.XLOOKUP(Table2_3[[#This Row],[ProductID]],Table6[ProductID],Table6[Supplier])</f>
        <v>Lewis</v>
      </c>
      <c r="H212" s="1" t="str">
        <f>_xlfn.XLOOKUP(Table2_3[[#This Row],[SalesRepID]],Table5[SalesRepID],Table5[Region])</f>
        <v>Pretoria</v>
      </c>
    </row>
    <row r="213" spans="1:8" x14ac:dyDescent="0.25">
      <c r="A213" s="2">
        <v>45199</v>
      </c>
      <c r="B213">
        <v>2</v>
      </c>
      <c r="C213">
        <v>3</v>
      </c>
      <c r="D213">
        <v>2</v>
      </c>
      <c r="E213">
        <f>_xlfn.XLOOKUP(Table2_3[[#This Row],[ProductID]],Table6[ProductID],Table6[Price])*Table2_3[[#This Row],[Units]]</f>
        <v>59.9</v>
      </c>
      <c r="F213" t="str">
        <f>_xlfn.XLOOKUP(Table2_3[[#This Row],[ProductID]],Table6[ProductID],Table6[Product])</f>
        <v>Rice(2KG)</v>
      </c>
      <c r="G213" t="str">
        <f>_xlfn.XLOOKUP(Table2_3[[#This Row],[ProductID]],Table6[ProductID],Table6[Supplier])</f>
        <v>Lewis</v>
      </c>
      <c r="H213" s="1" t="str">
        <f>_xlfn.XLOOKUP(Table2_3[[#This Row],[SalesRepID]],Table5[SalesRepID],Table5[Region])</f>
        <v>Mbombela</v>
      </c>
    </row>
    <row r="214" spans="1:8" x14ac:dyDescent="0.25">
      <c r="A214" s="2">
        <v>45212</v>
      </c>
      <c r="B214">
        <v>1</v>
      </c>
      <c r="C214">
        <v>1</v>
      </c>
      <c r="D214">
        <v>83</v>
      </c>
      <c r="E214">
        <f>_xlfn.XLOOKUP(Table2_3[[#This Row],[ProductID]],Table6[ProductID],Table6[Price])*Table2_3[[#This Row],[Units]]</f>
        <v>3647.8500000000004</v>
      </c>
      <c r="F214" t="str">
        <f>_xlfn.XLOOKUP(Table2_3[[#This Row],[ProductID]],Table6[ProductID],Table6[Product])</f>
        <v>Braai Pap(5Kg)</v>
      </c>
      <c r="G214" t="str">
        <f>_xlfn.XLOOKUP(Table2_3[[#This Row],[ProductID]],Table6[ProductID],Table6[Supplier])</f>
        <v>Lewis</v>
      </c>
      <c r="H214" s="1" t="str">
        <f>_xlfn.XLOOKUP(Table2_3[[#This Row],[SalesRepID]],Table5[SalesRepID],Table5[Region])</f>
        <v>Pretoria</v>
      </c>
    </row>
    <row r="215" spans="1:8" x14ac:dyDescent="0.25">
      <c r="A215" s="2">
        <v>45046</v>
      </c>
      <c r="B215">
        <v>2</v>
      </c>
      <c r="C215">
        <v>2</v>
      </c>
      <c r="D215">
        <v>210</v>
      </c>
      <c r="E215">
        <f>_xlfn.XLOOKUP(Table2_3[[#This Row],[ProductID]],Table6[ProductID],Table6[Price])*Table2_3[[#This Row],[Units]]</f>
        <v>6289.5</v>
      </c>
      <c r="F215" t="str">
        <f>_xlfn.XLOOKUP(Table2_3[[#This Row],[ProductID]],Table6[ProductID],Table6[Product])</f>
        <v>Rice(2KG)</v>
      </c>
      <c r="G215" t="str">
        <f>_xlfn.XLOOKUP(Table2_3[[#This Row],[ProductID]],Table6[ProductID],Table6[Supplier])</f>
        <v>Lewis</v>
      </c>
      <c r="H215" s="1" t="str">
        <f>_xlfn.XLOOKUP(Table2_3[[#This Row],[SalesRepID]],Table5[SalesRepID],Table5[Region])</f>
        <v>Pretoria</v>
      </c>
    </row>
    <row r="216" spans="1:8" x14ac:dyDescent="0.25">
      <c r="A216" s="2">
        <v>45054</v>
      </c>
      <c r="B216">
        <v>2</v>
      </c>
      <c r="C216">
        <v>2</v>
      </c>
      <c r="D216">
        <v>5</v>
      </c>
      <c r="E216">
        <f>_xlfn.XLOOKUP(Table2_3[[#This Row],[ProductID]],Table6[ProductID],Table6[Price])*Table2_3[[#This Row],[Units]]</f>
        <v>149.75</v>
      </c>
      <c r="F216" t="str">
        <f>_xlfn.XLOOKUP(Table2_3[[#This Row],[ProductID]],Table6[ProductID],Table6[Product])</f>
        <v>Rice(2KG)</v>
      </c>
      <c r="G216" t="str">
        <f>_xlfn.XLOOKUP(Table2_3[[#This Row],[ProductID]],Table6[ProductID],Table6[Supplier])</f>
        <v>Lewis</v>
      </c>
      <c r="H216" s="1" t="str">
        <f>_xlfn.XLOOKUP(Table2_3[[#This Row],[SalesRepID]],Table5[SalesRepID],Table5[Region])</f>
        <v>Pretoria</v>
      </c>
    </row>
    <row r="217" spans="1:8" x14ac:dyDescent="0.25">
      <c r="A217" s="2">
        <v>45126</v>
      </c>
      <c r="B217">
        <v>3</v>
      </c>
      <c r="C217">
        <v>3</v>
      </c>
      <c r="D217">
        <v>91</v>
      </c>
      <c r="E217">
        <f>_xlfn.XLOOKUP(Table2_3[[#This Row],[ProductID]],Table6[ProductID],Table6[Price])*Table2_3[[#This Row],[Units]]</f>
        <v>2361.4499999999998</v>
      </c>
      <c r="F217" t="str">
        <f>_xlfn.XLOOKUP(Table2_3[[#This Row],[ProductID]],Table6[ProductID],Table6[Product])</f>
        <v>Sugar(2kg)</v>
      </c>
      <c r="G217" t="str">
        <f>_xlfn.XLOOKUP(Table2_3[[#This Row],[ProductID]],Table6[ProductID],Table6[Supplier])</f>
        <v>Hyper</v>
      </c>
      <c r="H217" s="1" t="str">
        <f>_xlfn.XLOOKUP(Table2_3[[#This Row],[SalesRepID]],Table5[SalesRepID],Table5[Region])</f>
        <v>Mbombela</v>
      </c>
    </row>
    <row r="218" spans="1:8" x14ac:dyDescent="0.25">
      <c r="A218" s="2">
        <v>44624</v>
      </c>
      <c r="B218">
        <v>3</v>
      </c>
      <c r="C218">
        <v>4</v>
      </c>
      <c r="D218">
        <v>2</v>
      </c>
      <c r="E218">
        <f>_xlfn.XLOOKUP(Table2_3[[#This Row],[ProductID]],Table6[ProductID],Table6[Price])*Table2_3[[#This Row],[Units]]</f>
        <v>51.9</v>
      </c>
      <c r="F218" t="str">
        <f>_xlfn.XLOOKUP(Table2_3[[#This Row],[ProductID]],Table6[ProductID],Table6[Product])</f>
        <v>Sugar(2kg)</v>
      </c>
      <c r="G218" t="str">
        <f>_xlfn.XLOOKUP(Table2_3[[#This Row],[ProductID]],Table6[ProductID],Table6[Supplier])</f>
        <v>Hyper</v>
      </c>
      <c r="H218" s="1" t="str">
        <f>_xlfn.XLOOKUP(Table2_3[[#This Row],[SalesRepID]],Table5[SalesRepID],Table5[Region])</f>
        <v>Mbombela</v>
      </c>
    </row>
    <row r="219" spans="1:8" x14ac:dyDescent="0.25">
      <c r="A219" s="2">
        <v>45071</v>
      </c>
      <c r="B219">
        <v>2</v>
      </c>
      <c r="C219">
        <v>2</v>
      </c>
      <c r="D219">
        <v>56</v>
      </c>
      <c r="E219">
        <f>_xlfn.XLOOKUP(Table2_3[[#This Row],[ProductID]],Table6[ProductID],Table6[Price])*Table2_3[[#This Row],[Units]]</f>
        <v>1677.2</v>
      </c>
      <c r="F219" t="str">
        <f>_xlfn.XLOOKUP(Table2_3[[#This Row],[ProductID]],Table6[ProductID],Table6[Product])</f>
        <v>Rice(2KG)</v>
      </c>
      <c r="G219" t="str">
        <f>_xlfn.XLOOKUP(Table2_3[[#This Row],[ProductID]],Table6[ProductID],Table6[Supplier])</f>
        <v>Lewis</v>
      </c>
      <c r="H219" s="1" t="str">
        <f>_xlfn.XLOOKUP(Table2_3[[#This Row],[SalesRepID]],Table5[SalesRepID],Table5[Region])</f>
        <v>Pretoria</v>
      </c>
    </row>
    <row r="220" spans="1:8" x14ac:dyDescent="0.25">
      <c r="A220" s="2">
        <v>44774</v>
      </c>
      <c r="B220">
        <v>2</v>
      </c>
      <c r="C220">
        <v>2</v>
      </c>
      <c r="D220">
        <v>4</v>
      </c>
      <c r="E220">
        <f>_xlfn.XLOOKUP(Table2_3[[#This Row],[ProductID]],Table6[ProductID],Table6[Price])*Table2_3[[#This Row],[Units]]</f>
        <v>119.8</v>
      </c>
      <c r="F220" t="str">
        <f>_xlfn.XLOOKUP(Table2_3[[#This Row],[ProductID]],Table6[ProductID],Table6[Product])</f>
        <v>Rice(2KG)</v>
      </c>
      <c r="G220" t="str">
        <f>_xlfn.XLOOKUP(Table2_3[[#This Row],[ProductID]],Table6[ProductID],Table6[Supplier])</f>
        <v>Lewis</v>
      </c>
      <c r="H220" s="1" t="str">
        <f>_xlfn.XLOOKUP(Table2_3[[#This Row],[SalesRepID]],Table5[SalesRepID],Table5[Region])</f>
        <v>Pretoria</v>
      </c>
    </row>
    <row r="221" spans="1:8" x14ac:dyDescent="0.25">
      <c r="A221" s="2">
        <v>44656</v>
      </c>
      <c r="B221">
        <v>2</v>
      </c>
      <c r="C221">
        <v>2</v>
      </c>
      <c r="D221">
        <v>2</v>
      </c>
      <c r="E221">
        <f>_xlfn.XLOOKUP(Table2_3[[#This Row],[ProductID]],Table6[ProductID],Table6[Price])*Table2_3[[#This Row],[Units]]</f>
        <v>59.9</v>
      </c>
      <c r="F221" t="str">
        <f>_xlfn.XLOOKUP(Table2_3[[#This Row],[ProductID]],Table6[ProductID],Table6[Product])</f>
        <v>Rice(2KG)</v>
      </c>
      <c r="G221" t="str">
        <f>_xlfn.XLOOKUP(Table2_3[[#This Row],[ProductID]],Table6[ProductID],Table6[Supplier])</f>
        <v>Lewis</v>
      </c>
      <c r="H221" s="1" t="str">
        <f>_xlfn.XLOOKUP(Table2_3[[#This Row],[SalesRepID]],Table5[SalesRepID],Table5[Region])</f>
        <v>Pretoria</v>
      </c>
    </row>
    <row r="222" spans="1:8" x14ac:dyDescent="0.25">
      <c r="A222" s="2">
        <v>44314</v>
      </c>
      <c r="B222">
        <v>3</v>
      </c>
      <c r="C222">
        <v>2</v>
      </c>
      <c r="D222">
        <v>18</v>
      </c>
      <c r="E222">
        <f>_xlfn.XLOOKUP(Table2_3[[#This Row],[ProductID]],Table6[ProductID],Table6[Price])*Table2_3[[#This Row],[Units]]</f>
        <v>467.09999999999997</v>
      </c>
      <c r="F222" t="str">
        <f>_xlfn.XLOOKUP(Table2_3[[#This Row],[ProductID]],Table6[ProductID],Table6[Product])</f>
        <v>Sugar(2kg)</v>
      </c>
      <c r="G222" t="str">
        <f>_xlfn.XLOOKUP(Table2_3[[#This Row],[ProductID]],Table6[ProductID],Table6[Supplier])</f>
        <v>Hyper</v>
      </c>
      <c r="H222" s="1" t="str">
        <f>_xlfn.XLOOKUP(Table2_3[[#This Row],[SalesRepID]],Table5[SalesRepID],Table5[Region])</f>
        <v>Pretoria</v>
      </c>
    </row>
    <row r="223" spans="1:8" x14ac:dyDescent="0.25">
      <c r="A223" s="2">
        <v>45199</v>
      </c>
      <c r="B223">
        <v>2</v>
      </c>
      <c r="C223">
        <v>4</v>
      </c>
      <c r="D223">
        <v>266</v>
      </c>
      <c r="E223">
        <f>_xlfn.XLOOKUP(Table2_3[[#This Row],[ProductID]],Table6[ProductID],Table6[Price])*Table2_3[[#This Row],[Units]]</f>
        <v>7966.7</v>
      </c>
      <c r="F223" t="str">
        <f>_xlfn.XLOOKUP(Table2_3[[#This Row],[ProductID]],Table6[ProductID],Table6[Product])</f>
        <v>Rice(2KG)</v>
      </c>
      <c r="G223" t="str">
        <f>_xlfn.XLOOKUP(Table2_3[[#This Row],[ProductID]],Table6[ProductID],Table6[Supplier])</f>
        <v>Lewis</v>
      </c>
      <c r="H223" s="1" t="str">
        <f>_xlfn.XLOOKUP(Table2_3[[#This Row],[SalesRepID]],Table5[SalesRepID],Table5[Region])</f>
        <v>Mbombela</v>
      </c>
    </row>
    <row r="224" spans="1:8" x14ac:dyDescent="0.25">
      <c r="A224" s="2">
        <v>44531</v>
      </c>
      <c r="B224">
        <v>2</v>
      </c>
      <c r="C224">
        <v>4</v>
      </c>
      <c r="D224">
        <v>78</v>
      </c>
      <c r="E224">
        <f>_xlfn.XLOOKUP(Table2_3[[#This Row],[ProductID]],Table6[ProductID],Table6[Price])*Table2_3[[#This Row],[Units]]</f>
        <v>2336.1</v>
      </c>
      <c r="F224" t="str">
        <f>_xlfn.XLOOKUP(Table2_3[[#This Row],[ProductID]],Table6[ProductID],Table6[Product])</f>
        <v>Rice(2KG)</v>
      </c>
      <c r="G224" t="str">
        <f>_xlfn.XLOOKUP(Table2_3[[#This Row],[ProductID]],Table6[ProductID],Table6[Supplier])</f>
        <v>Lewis</v>
      </c>
      <c r="H224" s="1" t="str">
        <f>_xlfn.XLOOKUP(Table2_3[[#This Row],[SalesRepID]],Table5[SalesRepID],Table5[Region])</f>
        <v>Mbombela</v>
      </c>
    </row>
    <row r="225" spans="1:8" x14ac:dyDescent="0.25">
      <c r="A225" s="2">
        <v>44875</v>
      </c>
      <c r="B225">
        <v>2</v>
      </c>
      <c r="C225">
        <v>2</v>
      </c>
      <c r="D225">
        <v>100</v>
      </c>
      <c r="E225">
        <f>_xlfn.XLOOKUP(Table2_3[[#This Row],[ProductID]],Table6[ProductID],Table6[Price])*Table2_3[[#This Row],[Units]]</f>
        <v>2995</v>
      </c>
      <c r="F225" t="str">
        <f>_xlfn.XLOOKUP(Table2_3[[#This Row],[ProductID]],Table6[ProductID],Table6[Product])</f>
        <v>Rice(2KG)</v>
      </c>
      <c r="G225" t="str">
        <f>_xlfn.XLOOKUP(Table2_3[[#This Row],[ProductID]],Table6[ProductID],Table6[Supplier])</f>
        <v>Lewis</v>
      </c>
      <c r="H225" s="1" t="str">
        <f>_xlfn.XLOOKUP(Table2_3[[#This Row],[SalesRepID]],Table5[SalesRepID],Table5[Region])</f>
        <v>Pretoria</v>
      </c>
    </row>
    <row r="226" spans="1:8" x14ac:dyDescent="0.25">
      <c r="A226" s="2">
        <v>44914</v>
      </c>
      <c r="B226">
        <v>3</v>
      </c>
      <c r="C226">
        <v>2</v>
      </c>
      <c r="D226">
        <v>2</v>
      </c>
      <c r="E226">
        <f>_xlfn.XLOOKUP(Table2_3[[#This Row],[ProductID]],Table6[ProductID],Table6[Price])*Table2_3[[#This Row],[Units]]</f>
        <v>51.9</v>
      </c>
      <c r="F226" t="str">
        <f>_xlfn.XLOOKUP(Table2_3[[#This Row],[ProductID]],Table6[ProductID],Table6[Product])</f>
        <v>Sugar(2kg)</v>
      </c>
      <c r="G226" t="str">
        <f>_xlfn.XLOOKUP(Table2_3[[#This Row],[ProductID]],Table6[ProductID],Table6[Supplier])</f>
        <v>Hyper</v>
      </c>
      <c r="H226" s="1" t="str">
        <f>_xlfn.XLOOKUP(Table2_3[[#This Row],[SalesRepID]],Table5[SalesRepID],Table5[Region])</f>
        <v>Pretoria</v>
      </c>
    </row>
    <row r="227" spans="1:8" x14ac:dyDescent="0.25">
      <c r="A227" s="2">
        <v>45274</v>
      </c>
      <c r="B227">
        <v>1</v>
      </c>
      <c r="C227">
        <v>2</v>
      </c>
      <c r="D227">
        <v>101</v>
      </c>
      <c r="E227">
        <f>_xlfn.XLOOKUP(Table2_3[[#This Row],[ProductID]],Table6[ProductID],Table6[Price])*Table2_3[[#This Row],[Units]]</f>
        <v>4438.9500000000007</v>
      </c>
      <c r="F227" t="str">
        <f>_xlfn.XLOOKUP(Table2_3[[#This Row],[ProductID]],Table6[ProductID],Table6[Product])</f>
        <v>Braai Pap(5Kg)</v>
      </c>
      <c r="G227" t="str">
        <f>_xlfn.XLOOKUP(Table2_3[[#This Row],[ProductID]],Table6[ProductID],Table6[Supplier])</f>
        <v>Lewis</v>
      </c>
      <c r="H227" s="1" t="str">
        <f>_xlfn.XLOOKUP(Table2_3[[#This Row],[SalesRepID]],Table5[SalesRepID],Table5[Region])</f>
        <v>Pretoria</v>
      </c>
    </row>
    <row r="228" spans="1:8" x14ac:dyDescent="0.25">
      <c r="A228" s="2">
        <v>45192</v>
      </c>
      <c r="B228">
        <v>2</v>
      </c>
      <c r="C228">
        <v>4</v>
      </c>
      <c r="D228">
        <v>115</v>
      </c>
      <c r="E228">
        <f>_xlfn.XLOOKUP(Table2_3[[#This Row],[ProductID]],Table6[ProductID],Table6[Price])*Table2_3[[#This Row],[Units]]</f>
        <v>3444.25</v>
      </c>
      <c r="F228" t="str">
        <f>_xlfn.XLOOKUP(Table2_3[[#This Row],[ProductID]],Table6[ProductID],Table6[Product])</f>
        <v>Rice(2KG)</v>
      </c>
      <c r="G228" t="str">
        <f>_xlfn.XLOOKUP(Table2_3[[#This Row],[ProductID]],Table6[ProductID],Table6[Supplier])</f>
        <v>Lewis</v>
      </c>
      <c r="H228" s="1" t="str">
        <f>_xlfn.XLOOKUP(Table2_3[[#This Row],[SalesRepID]],Table5[SalesRepID],Table5[Region])</f>
        <v>Mbombela</v>
      </c>
    </row>
    <row r="229" spans="1:8" x14ac:dyDescent="0.25">
      <c r="A229" s="2">
        <v>45181</v>
      </c>
      <c r="B229">
        <v>4</v>
      </c>
      <c r="C229">
        <v>2</v>
      </c>
      <c r="D229">
        <v>292</v>
      </c>
      <c r="E229">
        <f>_xlfn.XLOOKUP(Table2_3[[#This Row],[ProductID]],Table6[ProductID],Table6[Price])*Table2_3[[#This Row],[Units]]</f>
        <v>6993.4</v>
      </c>
      <c r="F229" t="str">
        <f>_xlfn.XLOOKUP(Table2_3[[#This Row],[ProductID]],Table6[ProductID],Table6[Product])</f>
        <v>Cooking Oil(750ml)</v>
      </c>
      <c r="G229" t="str">
        <f>_xlfn.XLOOKUP(Table2_3[[#This Row],[ProductID]],Table6[ProductID],Table6[Supplier])</f>
        <v>Hyper</v>
      </c>
      <c r="H229" s="1" t="str">
        <f>_xlfn.XLOOKUP(Table2_3[[#This Row],[SalesRepID]],Table5[SalesRepID],Table5[Region])</f>
        <v>Pretoria</v>
      </c>
    </row>
    <row r="230" spans="1:8" x14ac:dyDescent="0.25">
      <c r="A230" s="2">
        <v>44467</v>
      </c>
      <c r="B230">
        <v>4</v>
      </c>
      <c r="C230">
        <v>2</v>
      </c>
      <c r="D230">
        <v>31</v>
      </c>
      <c r="E230">
        <f>_xlfn.XLOOKUP(Table2_3[[#This Row],[ProductID]],Table6[ProductID],Table6[Price])*Table2_3[[#This Row],[Units]]</f>
        <v>742.44999999999993</v>
      </c>
      <c r="F230" t="str">
        <f>_xlfn.XLOOKUP(Table2_3[[#This Row],[ProductID]],Table6[ProductID],Table6[Product])</f>
        <v>Cooking Oil(750ml)</v>
      </c>
      <c r="G230" t="str">
        <f>_xlfn.XLOOKUP(Table2_3[[#This Row],[ProductID]],Table6[ProductID],Table6[Supplier])</f>
        <v>Hyper</v>
      </c>
      <c r="H230" s="1" t="str">
        <f>_xlfn.XLOOKUP(Table2_3[[#This Row],[SalesRepID]],Table5[SalesRepID],Table5[Region])</f>
        <v>Pretoria</v>
      </c>
    </row>
    <row r="231" spans="1:8" x14ac:dyDescent="0.25">
      <c r="A231" s="2">
        <v>44608</v>
      </c>
      <c r="B231">
        <v>2</v>
      </c>
      <c r="C231">
        <v>3</v>
      </c>
      <c r="D231">
        <v>73</v>
      </c>
      <c r="E231">
        <f>_xlfn.XLOOKUP(Table2_3[[#This Row],[ProductID]],Table6[ProductID],Table6[Price])*Table2_3[[#This Row],[Units]]</f>
        <v>2186.35</v>
      </c>
      <c r="F231" t="str">
        <f>_xlfn.XLOOKUP(Table2_3[[#This Row],[ProductID]],Table6[ProductID],Table6[Product])</f>
        <v>Rice(2KG)</v>
      </c>
      <c r="G231" t="str">
        <f>_xlfn.XLOOKUP(Table2_3[[#This Row],[ProductID]],Table6[ProductID],Table6[Supplier])</f>
        <v>Lewis</v>
      </c>
      <c r="H231" s="1" t="str">
        <f>_xlfn.XLOOKUP(Table2_3[[#This Row],[SalesRepID]],Table5[SalesRepID],Table5[Region])</f>
        <v>Mbombela</v>
      </c>
    </row>
    <row r="232" spans="1:8" x14ac:dyDescent="0.25">
      <c r="A232" s="2">
        <v>44554</v>
      </c>
      <c r="B232">
        <v>3</v>
      </c>
      <c r="C232">
        <v>4</v>
      </c>
      <c r="D232">
        <v>1</v>
      </c>
      <c r="E232">
        <f>_xlfn.XLOOKUP(Table2_3[[#This Row],[ProductID]],Table6[ProductID],Table6[Price])*Table2_3[[#This Row],[Units]]</f>
        <v>25.95</v>
      </c>
      <c r="F232" t="str">
        <f>_xlfn.XLOOKUP(Table2_3[[#This Row],[ProductID]],Table6[ProductID],Table6[Product])</f>
        <v>Sugar(2kg)</v>
      </c>
      <c r="G232" t="str">
        <f>_xlfn.XLOOKUP(Table2_3[[#This Row],[ProductID]],Table6[ProductID],Table6[Supplier])</f>
        <v>Hyper</v>
      </c>
      <c r="H232" s="1" t="str">
        <f>_xlfn.XLOOKUP(Table2_3[[#This Row],[SalesRepID]],Table5[SalesRepID],Table5[Region])</f>
        <v>Mbombela</v>
      </c>
    </row>
    <row r="233" spans="1:8" x14ac:dyDescent="0.25">
      <c r="A233" s="2">
        <v>45274</v>
      </c>
      <c r="B233">
        <v>2</v>
      </c>
      <c r="C233">
        <v>2</v>
      </c>
      <c r="D233">
        <v>89</v>
      </c>
      <c r="E233">
        <f>_xlfn.XLOOKUP(Table2_3[[#This Row],[ProductID]],Table6[ProductID],Table6[Price])*Table2_3[[#This Row],[Units]]</f>
        <v>2665.5499999999997</v>
      </c>
      <c r="F233" t="str">
        <f>_xlfn.XLOOKUP(Table2_3[[#This Row],[ProductID]],Table6[ProductID],Table6[Product])</f>
        <v>Rice(2KG)</v>
      </c>
      <c r="G233" t="str">
        <f>_xlfn.XLOOKUP(Table2_3[[#This Row],[ProductID]],Table6[ProductID],Table6[Supplier])</f>
        <v>Lewis</v>
      </c>
      <c r="H233" s="1" t="str">
        <f>_xlfn.XLOOKUP(Table2_3[[#This Row],[SalesRepID]],Table5[SalesRepID],Table5[Region])</f>
        <v>Pretoria</v>
      </c>
    </row>
    <row r="234" spans="1:8" x14ac:dyDescent="0.25">
      <c r="A234" s="2">
        <v>44650</v>
      </c>
      <c r="B234">
        <v>2</v>
      </c>
      <c r="C234">
        <v>2</v>
      </c>
      <c r="D234">
        <v>209</v>
      </c>
      <c r="E234">
        <f>_xlfn.XLOOKUP(Table2_3[[#This Row],[ProductID]],Table6[ProductID],Table6[Price])*Table2_3[[#This Row],[Units]]</f>
        <v>6259.55</v>
      </c>
      <c r="F234" t="str">
        <f>_xlfn.XLOOKUP(Table2_3[[#This Row],[ProductID]],Table6[ProductID],Table6[Product])</f>
        <v>Rice(2KG)</v>
      </c>
      <c r="G234" t="str">
        <f>_xlfn.XLOOKUP(Table2_3[[#This Row],[ProductID]],Table6[ProductID],Table6[Supplier])</f>
        <v>Lewis</v>
      </c>
      <c r="H234" s="1" t="str">
        <f>_xlfn.XLOOKUP(Table2_3[[#This Row],[SalesRepID]],Table5[SalesRepID],Table5[Region])</f>
        <v>Pretoria</v>
      </c>
    </row>
    <row r="235" spans="1:8" x14ac:dyDescent="0.25">
      <c r="A235" s="2">
        <v>44277</v>
      </c>
      <c r="B235">
        <v>2</v>
      </c>
      <c r="C235">
        <v>2</v>
      </c>
      <c r="D235">
        <v>90</v>
      </c>
      <c r="E235">
        <f>_xlfn.XLOOKUP(Table2_3[[#This Row],[ProductID]],Table6[ProductID],Table6[Price])*Table2_3[[#This Row],[Units]]</f>
        <v>2695.5</v>
      </c>
      <c r="F235" t="str">
        <f>_xlfn.XLOOKUP(Table2_3[[#This Row],[ProductID]],Table6[ProductID],Table6[Product])</f>
        <v>Rice(2KG)</v>
      </c>
      <c r="G235" t="str">
        <f>_xlfn.XLOOKUP(Table2_3[[#This Row],[ProductID]],Table6[ProductID],Table6[Supplier])</f>
        <v>Lewis</v>
      </c>
      <c r="H235" s="1" t="str">
        <f>_xlfn.XLOOKUP(Table2_3[[#This Row],[SalesRepID]],Table5[SalesRepID],Table5[Region])</f>
        <v>Pretoria</v>
      </c>
    </row>
    <row r="236" spans="1:8" x14ac:dyDescent="0.25">
      <c r="A236" s="2">
        <v>45236</v>
      </c>
      <c r="B236">
        <v>2</v>
      </c>
      <c r="C236">
        <v>2</v>
      </c>
      <c r="D236">
        <v>75</v>
      </c>
      <c r="E236">
        <f>_xlfn.XLOOKUP(Table2_3[[#This Row],[ProductID]],Table6[ProductID],Table6[Price])*Table2_3[[#This Row],[Units]]</f>
        <v>2246.25</v>
      </c>
      <c r="F236" t="str">
        <f>_xlfn.XLOOKUP(Table2_3[[#This Row],[ProductID]],Table6[ProductID],Table6[Product])</f>
        <v>Rice(2KG)</v>
      </c>
      <c r="G236" t="str">
        <f>_xlfn.XLOOKUP(Table2_3[[#This Row],[ProductID]],Table6[ProductID],Table6[Supplier])</f>
        <v>Lewis</v>
      </c>
      <c r="H236" s="1" t="str">
        <f>_xlfn.XLOOKUP(Table2_3[[#This Row],[SalesRepID]],Table5[SalesRepID],Table5[Region])</f>
        <v>Pretoria</v>
      </c>
    </row>
    <row r="237" spans="1:8" x14ac:dyDescent="0.25">
      <c r="A237" s="2">
        <v>44879</v>
      </c>
      <c r="B237">
        <v>2</v>
      </c>
      <c r="C237">
        <v>4</v>
      </c>
      <c r="D237">
        <v>2</v>
      </c>
      <c r="E237">
        <f>_xlfn.XLOOKUP(Table2_3[[#This Row],[ProductID]],Table6[ProductID],Table6[Price])*Table2_3[[#This Row],[Units]]</f>
        <v>59.9</v>
      </c>
      <c r="F237" t="str">
        <f>_xlfn.XLOOKUP(Table2_3[[#This Row],[ProductID]],Table6[ProductID],Table6[Product])</f>
        <v>Rice(2KG)</v>
      </c>
      <c r="G237" t="str">
        <f>_xlfn.XLOOKUP(Table2_3[[#This Row],[ProductID]],Table6[ProductID],Table6[Supplier])</f>
        <v>Lewis</v>
      </c>
      <c r="H237" s="1" t="str">
        <f>_xlfn.XLOOKUP(Table2_3[[#This Row],[SalesRepID]],Table5[SalesRepID],Table5[Region])</f>
        <v>Mbombela</v>
      </c>
    </row>
    <row r="238" spans="1:8" x14ac:dyDescent="0.25">
      <c r="A238" s="2">
        <v>44540</v>
      </c>
      <c r="B238">
        <v>1</v>
      </c>
      <c r="C238">
        <v>2</v>
      </c>
      <c r="D238">
        <v>200</v>
      </c>
      <c r="E238">
        <f>_xlfn.XLOOKUP(Table2_3[[#This Row],[ProductID]],Table6[ProductID],Table6[Price])*Table2_3[[#This Row],[Units]]</f>
        <v>8790</v>
      </c>
      <c r="F238" t="str">
        <f>_xlfn.XLOOKUP(Table2_3[[#This Row],[ProductID]],Table6[ProductID],Table6[Product])</f>
        <v>Braai Pap(5Kg)</v>
      </c>
      <c r="G238" t="str">
        <f>_xlfn.XLOOKUP(Table2_3[[#This Row],[ProductID]],Table6[ProductID],Table6[Supplier])</f>
        <v>Lewis</v>
      </c>
      <c r="H238" s="1" t="str">
        <f>_xlfn.XLOOKUP(Table2_3[[#This Row],[SalesRepID]],Table5[SalesRepID],Table5[Region])</f>
        <v>Pretoria</v>
      </c>
    </row>
    <row r="239" spans="1:8" x14ac:dyDescent="0.25">
      <c r="A239" s="2">
        <v>45146</v>
      </c>
      <c r="B239">
        <v>4</v>
      </c>
      <c r="C239">
        <v>4</v>
      </c>
      <c r="D239">
        <v>18</v>
      </c>
      <c r="E239">
        <f>_xlfn.XLOOKUP(Table2_3[[#This Row],[ProductID]],Table6[ProductID],Table6[Price])*Table2_3[[#This Row],[Units]]</f>
        <v>431.09999999999997</v>
      </c>
      <c r="F239" t="str">
        <f>_xlfn.XLOOKUP(Table2_3[[#This Row],[ProductID]],Table6[ProductID],Table6[Product])</f>
        <v>Cooking Oil(750ml)</v>
      </c>
      <c r="G239" t="str">
        <f>_xlfn.XLOOKUP(Table2_3[[#This Row],[ProductID]],Table6[ProductID],Table6[Supplier])</f>
        <v>Hyper</v>
      </c>
      <c r="H239" s="1" t="str">
        <f>_xlfn.XLOOKUP(Table2_3[[#This Row],[SalesRepID]],Table5[SalesRepID],Table5[Region])</f>
        <v>Mbombela</v>
      </c>
    </row>
    <row r="240" spans="1:8" x14ac:dyDescent="0.25">
      <c r="A240" s="2">
        <v>45036</v>
      </c>
      <c r="B240">
        <v>2</v>
      </c>
      <c r="C240">
        <v>3</v>
      </c>
      <c r="D240">
        <v>63</v>
      </c>
      <c r="E240">
        <f>_xlfn.XLOOKUP(Table2_3[[#This Row],[ProductID]],Table6[ProductID],Table6[Price])*Table2_3[[#This Row],[Units]]</f>
        <v>1886.85</v>
      </c>
      <c r="F240" t="str">
        <f>_xlfn.XLOOKUP(Table2_3[[#This Row],[ProductID]],Table6[ProductID],Table6[Product])</f>
        <v>Rice(2KG)</v>
      </c>
      <c r="G240" t="str">
        <f>_xlfn.XLOOKUP(Table2_3[[#This Row],[ProductID]],Table6[ProductID],Table6[Supplier])</f>
        <v>Lewis</v>
      </c>
      <c r="H240" s="1" t="str">
        <f>_xlfn.XLOOKUP(Table2_3[[#This Row],[SalesRepID]],Table5[SalesRepID],Table5[Region])</f>
        <v>Mbombela</v>
      </c>
    </row>
    <row r="241" spans="1:8" x14ac:dyDescent="0.25">
      <c r="A241" s="2">
        <v>45244</v>
      </c>
      <c r="B241">
        <v>4</v>
      </c>
      <c r="C241">
        <v>1</v>
      </c>
      <c r="D241">
        <v>6</v>
      </c>
      <c r="E241">
        <f>_xlfn.XLOOKUP(Table2_3[[#This Row],[ProductID]],Table6[ProductID],Table6[Price])*Table2_3[[#This Row],[Units]]</f>
        <v>143.69999999999999</v>
      </c>
      <c r="F241" t="str">
        <f>_xlfn.XLOOKUP(Table2_3[[#This Row],[ProductID]],Table6[ProductID],Table6[Product])</f>
        <v>Cooking Oil(750ml)</v>
      </c>
      <c r="G241" t="str">
        <f>_xlfn.XLOOKUP(Table2_3[[#This Row],[ProductID]],Table6[ProductID],Table6[Supplier])</f>
        <v>Hyper</v>
      </c>
      <c r="H241" s="1" t="str">
        <f>_xlfn.XLOOKUP(Table2_3[[#This Row],[SalesRepID]],Table5[SalesRepID],Table5[Region])</f>
        <v>Pretoria</v>
      </c>
    </row>
    <row r="242" spans="1:8" x14ac:dyDescent="0.25">
      <c r="A242" s="2">
        <v>44971</v>
      </c>
      <c r="B242">
        <v>3</v>
      </c>
      <c r="C242">
        <v>2</v>
      </c>
      <c r="D242">
        <v>89</v>
      </c>
      <c r="E242">
        <f>_xlfn.XLOOKUP(Table2_3[[#This Row],[ProductID]],Table6[ProductID],Table6[Price])*Table2_3[[#This Row],[Units]]</f>
        <v>2309.5499999999997</v>
      </c>
      <c r="F242" t="str">
        <f>_xlfn.XLOOKUP(Table2_3[[#This Row],[ProductID]],Table6[ProductID],Table6[Product])</f>
        <v>Sugar(2kg)</v>
      </c>
      <c r="G242" t="str">
        <f>_xlfn.XLOOKUP(Table2_3[[#This Row],[ProductID]],Table6[ProductID],Table6[Supplier])</f>
        <v>Hyper</v>
      </c>
      <c r="H242" s="1" t="str">
        <f>_xlfn.XLOOKUP(Table2_3[[#This Row],[SalesRepID]],Table5[SalesRepID],Table5[Region])</f>
        <v>Pretoria</v>
      </c>
    </row>
    <row r="243" spans="1:8" x14ac:dyDescent="0.25">
      <c r="A243" s="2">
        <v>45219</v>
      </c>
      <c r="B243">
        <v>2</v>
      </c>
      <c r="C243">
        <v>2</v>
      </c>
      <c r="D243">
        <v>280</v>
      </c>
      <c r="E243">
        <f>_xlfn.XLOOKUP(Table2_3[[#This Row],[ProductID]],Table6[ProductID],Table6[Price])*Table2_3[[#This Row],[Units]]</f>
        <v>8386</v>
      </c>
      <c r="F243" t="str">
        <f>_xlfn.XLOOKUP(Table2_3[[#This Row],[ProductID]],Table6[ProductID],Table6[Product])</f>
        <v>Rice(2KG)</v>
      </c>
      <c r="G243" t="str">
        <f>_xlfn.XLOOKUP(Table2_3[[#This Row],[ProductID]],Table6[ProductID],Table6[Supplier])</f>
        <v>Lewis</v>
      </c>
      <c r="H243" s="1" t="str">
        <f>_xlfn.XLOOKUP(Table2_3[[#This Row],[SalesRepID]],Table5[SalesRepID],Table5[Region])</f>
        <v>Pretoria</v>
      </c>
    </row>
    <row r="244" spans="1:8" x14ac:dyDescent="0.25">
      <c r="A244" s="2">
        <v>44798</v>
      </c>
      <c r="B244">
        <v>2</v>
      </c>
      <c r="C244">
        <v>2</v>
      </c>
      <c r="D244">
        <v>264</v>
      </c>
      <c r="E244">
        <f>_xlfn.XLOOKUP(Table2_3[[#This Row],[ProductID]],Table6[ProductID],Table6[Price])*Table2_3[[#This Row],[Units]]</f>
        <v>7906.8</v>
      </c>
      <c r="F244" t="str">
        <f>_xlfn.XLOOKUP(Table2_3[[#This Row],[ProductID]],Table6[ProductID],Table6[Product])</f>
        <v>Rice(2KG)</v>
      </c>
      <c r="G244" t="str">
        <f>_xlfn.XLOOKUP(Table2_3[[#This Row],[ProductID]],Table6[ProductID],Table6[Supplier])</f>
        <v>Lewis</v>
      </c>
      <c r="H244" s="1" t="str">
        <f>_xlfn.XLOOKUP(Table2_3[[#This Row],[SalesRepID]],Table5[SalesRepID],Table5[Region])</f>
        <v>Pretoria</v>
      </c>
    </row>
    <row r="245" spans="1:8" x14ac:dyDescent="0.25">
      <c r="A245" s="2">
        <v>44471</v>
      </c>
      <c r="B245">
        <v>2</v>
      </c>
      <c r="C245">
        <v>4</v>
      </c>
      <c r="D245">
        <v>4</v>
      </c>
      <c r="E245">
        <f>_xlfn.XLOOKUP(Table2_3[[#This Row],[ProductID]],Table6[ProductID],Table6[Price])*Table2_3[[#This Row],[Units]]</f>
        <v>119.8</v>
      </c>
      <c r="F245" t="str">
        <f>_xlfn.XLOOKUP(Table2_3[[#This Row],[ProductID]],Table6[ProductID],Table6[Product])</f>
        <v>Rice(2KG)</v>
      </c>
      <c r="G245" t="str">
        <f>_xlfn.XLOOKUP(Table2_3[[#This Row],[ProductID]],Table6[ProductID],Table6[Supplier])</f>
        <v>Lewis</v>
      </c>
      <c r="H245" s="1" t="str">
        <f>_xlfn.XLOOKUP(Table2_3[[#This Row],[SalesRepID]],Table5[SalesRepID],Table5[Region])</f>
        <v>Mbombela</v>
      </c>
    </row>
    <row r="246" spans="1:8" x14ac:dyDescent="0.25">
      <c r="A246" s="2">
        <v>44711</v>
      </c>
      <c r="B246">
        <v>2</v>
      </c>
      <c r="C246">
        <v>2</v>
      </c>
      <c r="D246">
        <v>3</v>
      </c>
      <c r="E246">
        <f>_xlfn.XLOOKUP(Table2_3[[#This Row],[ProductID]],Table6[ProductID],Table6[Price])*Table2_3[[#This Row],[Units]]</f>
        <v>89.85</v>
      </c>
      <c r="F246" t="str">
        <f>_xlfn.XLOOKUP(Table2_3[[#This Row],[ProductID]],Table6[ProductID],Table6[Product])</f>
        <v>Rice(2KG)</v>
      </c>
      <c r="G246" t="str">
        <f>_xlfn.XLOOKUP(Table2_3[[#This Row],[ProductID]],Table6[ProductID],Table6[Supplier])</f>
        <v>Lewis</v>
      </c>
      <c r="H246" s="1" t="str">
        <f>_xlfn.XLOOKUP(Table2_3[[#This Row],[SalesRepID]],Table5[SalesRepID],Table5[Region])</f>
        <v>Pretoria</v>
      </c>
    </row>
    <row r="247" spans="1:8" x14ac:dyDescent="0.25">
      <c r="A247" s="2">
        <v>44754</v>
      </c>
      <c r="B247">
        <v>2</v>
      </c>
      <c r="C247">
        <v>4</v>
      </c>
      <c r="D247">
        <v>4</v>
      </c>
      <c r="E247">
        <f>_xlfn.XLOOKUP(Table2_3[[#This Row],[ProductID]],Table6[ProductID],Table6[Price])*Table2_3[[#This Row],[Units]]</f>
        <v>119.8</v>
      </c>
      <c r="F247" t="str">
        <f>_xlfn.XLOOKUP(Table2_3[[#This Row],[ProductID]],Table6[ProductID],Table6[Product])</f>
        <v>Rice(2KG)</v>
      </c>
      <c r="G247" t="str">
        <f>_xlfn.XLOOKUP(Table2_3[[#This Row],[ProductID]],Table6[ProductID],Table6[Supplier])</f>
        <v>Lewis</v>
      </c>
      <c r="H247" s="1" t="str">
        <f>_xlfn.XLOOKUP(Table2_3[[#This Row],[SalesRepID]],Table5[SalesRepID],Table5[Region])</f>
        <v>Mbombela</v>
      </c>
    </row>
    <row r="248" spans="1:8" x14ac:dyDescent="0.25">
      <c r="A248" s="2">
        <v>44443</v>
      </c>
      <c r="B248">
        <v>2</v>
      </c>
      <c r="C248">
        <v>2</v>
      </c>
      <c r="D248">
        <v>1</v>
      </c>
      <c r="E248">
        <f>_xlfn.XLOOKUP(Table2_3[[#This Row],[ProductID]],Table6[ProductID],Table6[Price])*Table2_3[[#This Row],[Units]]</f>
        <v>29.95</v>
      </c>
      <c r="F248" t="str">
        <f>_xlfn.XLOOKUP(Table2_3[[#This Row],[ProductID]],Table6[ProductID],Table6[Product])</f>
        <v>Rice(2KG)</v>
      </c>
      <c r="G248" t="str">
        <f>_xlfn.XLOOKUP(Table2_3[[#This Row],[ProductID]],Table6[ProductID],Table6[Supplier])</f>
        <v>Lewis</v>
      </c>
      <c r="H248" s="1" t="str">
        <f>_xlfn.XLOOKUP(Table2_3[[#This Row],[SalesRepID]],Table5[SalesRepID],Table5[Region])</f>
        <v>Pretoria</v>
      </c>
    </row>
    <row r="249" spans="1:8" x14ac:dyDescent="0.25">
      <c r="A249" s="2">
        <v>45057</v>
      </c>
      <c r="B249">
        <v>1</v>
      </c>
      <c r="C249">
        <v>4</v>
      </c>
      <c r="D249">
        <v>1</v>
      </c>
      <c r="E249">
        <f>_xlfn.XLOOKUP(Table2_3[[#This Row],[ProductID]],Table6[ProductID],Table6[Price])*Table2_3[[#This Row],[Units]]</f>
        <v>43.95</v>
      </c>
      <c r="F249" t="str">
        <f>_xlfn.XLOOKUP(Table2_3[[#This Row],[ProductID]],Table6[ProductID],Table6[Product])</f>
        <v>Braai Pap(5Kg)</v>
      </c>
      <c r="G249" t="str">
        <f>_xlfn.XLOOKUP(Table2_3[[#This Row],[ProductID]],Table6[ProductID],Table6[Supplier])</f>
        <v>Lewis</v>
      </c>
      <c r="H249" s="1" t="str">
        <f>_xlfn.XLOOKUP(Table2_3[[#This Row],[SalesRepID]],Table5[SalesRepID],Table5[Region])</f>
        <v>Mbombela</v>
      </c>
    </row>
    <row r="250" spans="1:8" x14ac:dyDescent="0.25">
      <c r="A250" s="2">
        <v>44888</v>
      </c>
      <c r="B250">
        <v>1</v>
      </c>
      <c r="C250">
        <v>4</v>
      </c>
      <c r="D250">
        <v>5</v>
      </c>
      <c r="E250">
        <f>_xlfn.XLOOKUP(Table2_3[[#This Row],[ProductID]],Table6[ProductID],Table6[Price])*Table2_3[[#This Row],[Units]]</f>
        <v>219.75</v>
      </c>
      <c r="F250" t="str">
        <f>_xlfn.XLOOKUP(Table2_3[[#This Row],[ProductID]],Table6[ProductID],Table6[Product])</f>
        <v>Braai Pap(5Kg)</v>
      </c>
      <c r="G250" t="str">
        <f>_xlfn.XLOOKUP(Table2_3[[#This Row],[ProductID]],Table6[ProductID],Table6[Supplier])</f>
        <v>Lewis</v>
      </c>
      <c r="H250" s="1" t="str">
        <f>_xlfn.XLOOKUP(Table2_3[[#This Row],[SalesRepID]],Table5[SalesRepID],Table5[Region])</f>
        <v>Mbombela</v>
      </c>
    </row>
    <row r="251" spans="1:8" x14ac:dyDescent="0.25">
      <c r="A251" s="2">
        <v>44748</v>
      </c>
      <c r="B251">
        <v>3</v>
      </c>
      <c r="C251">
        <v>4</v>
      </c>
      <c r="D251">
        <v>224</v>
      </c>
      <c r="E251">
        <f>_xlfn.XLOOKUP(Table2_3[[#This Row],[ProductID]],Table6[ProductID],Table6[Price])*Table2_3[[#This Row],[Units]]</f>
        <v>5812.8</v>
      </c>
      <c r="F251" t="str">
        <f>_xlfn.XLOOKUP(Table2_3[[#This Row],[ProductID]],Table6[ProductID],Table6[Product])</f>
        <v>Sugar(2kg)</v>
      </c>
      <c r="G251" t="str">
        <f>_xlfn.XLOOKUP(Table2_3[[#This Row],[ProductID]],Table6[ProductID],Table6[Supplier])</f>
        <v>Hyper</v>
      </c>
      <c r="H251" s="1" t="str">
        <f>_xlfn.XLOOKUP(Table2_3[[#This Row],[SalesRepID]],Table5[SalesRepID],Table5[Region])</f>
        <v>Mbombela</v>
      </c>
    </row>
    <row r="252" spans="1:8" x14ac:dyDescent="0.25">
      <c r="A252" s="2">
        <v>44729</v>
      </c>
      <c r="B252">
        <v>2</v>
      </c>
      <c r="C252">
        <v>2</v>
      </c>
      <c r="D252">
        <v>5</v>
      </c>
      <c r="E252">
        <f>_xlfn.XLOOKUP(Table2_3[[#This Row],[ProductID]],Table6[ProductID],Table6[Price])*Table2_3[[#This Row],[Units]]</f>
        <v>149.75</v>
      </c>
      <c r="F252" t="str">
        <f>_xlfn.XLOOKUP(Table2_3[[#This Row],[ProductID]],Table6[ProductID],Table6[Product])</f>
        <v>Rice(2KG)</v>
      </c>
      <c r="G252" t="str">
        <f>_xlfn.XLOOKUP(Table2_3[[#This Row],[ProductID]],Table6[ProductID],Table6[Supplier])</f>
        <v>Lewis</v>
      </c>
      <c r="H252" s="1" t="str">
        <f>_xlfn.XLOOKUP(Table2_3[[#This Row],[SalesRepID]],Table5[SalesRepID],Table5[Region])</f>
        <v>Pretoria</v>
      </c>
    </row>
    <row r="253" spans="1:8" x14ac:dyDescent="0.25">
      <c r="A253" s="2">
        <v>44696</v>
      </c>
      <c r="B253">
        <v>3</v>
      </c>
      <c r="C253">
        <v>3</v>
      </c>
      <c r="D253">
        <v>4</v>
      </c>
      <c r="E253">
        <f>_xlfn.XLOOKUP(Table2_3[[#This Row],[ProductID]],Table6[ProductID],Table6[Price])*Table2_3[[#This Row],[Units]]</f>
        <v>103.8</v>
      </c>
      <c r="F253" t="str">
        <f>_xlfn.XLOOKUP(Table2_3[[#This Row],[ProductID]],Table6[ProductID],Table6[Product])</f>
        <v>Sugar(2kg)</v>
      </c>
      <c r="G253" t="str">
        <f>_xlfn.XLOOKUP(Table2_3[[#This Row],[ProductID]],Table6[ProductID],Table6[Supplier])</f>
        <v>Hyper</v>
      </c>
      <c r="H253" s="1" t="str">
        <f>_xlfn.XLOOKUP(Table2_3[[#This Row],[SalesRepID]],Table5[SalesRepID],Table5[Region])</f>
        <v>Mbombela</v>
      </c>
    </row>
    <row r="254" spans="1:8" x14ac:dyDescent="0.25">
      <c r="A254" s="2">
        <v>44664</v>
      </c>
      <c r="B254">
        <v>3</v>
      </c>
      <c r="C254">
        <v>4</v>
      </c>
      <c r="D254">
        <v>4</v>
      </c>
      <c r="E254">
        <f>_xlfn.XLOOKUP(Table2_3[[#This Row],[ProductID]],Table6[ProductID],Table6[Price])*Table2_3[[#This Row],[Units]]</f>
        <v>103.8</v>
      </c>
      <c r="F254" t="str">
        <f>_xlfn.XLOOKUP(Table2_3[[#This Row],[ProductID]],Table6[ProductID],Table6[Product])</f>
        <v>Sugar(2kg)</v>
      </c>
      <c r="G254" t="str">
        <f>_xlfn.XLOOKUP(Table2_3[[#This Row],[ProductID]],Table6[ProductID],Table6[Supplier])</f>
        <v>Hyper</v>
      </c>
      <c r="H254" s="1" t="str">
        <f>_xlfn.XLOOKUP(Table2_3[[#This Row],[SalesRepID]],Table5[SalesRepID],Table5[Region])</f>
        <v>Mbombela</v>
      </c>
    </row>
    <row r="255" spans="1:8" x14ac:dyDescent="0.25">
      <c r="A255" s="2">
        <v>44810</v>
      </c>
      <c r="B255">
        <v>2</v>
      </c>
      <c r="C255">
        <v>2</v>
      </c>
      <c r="D255">
        <v>168</v>
      </c>
      <c r="E255">
        <f>_xlfn.XLOOKUP(Table2_3[[#This Row],[ProductID]],Table6[ProductID],Table6[Price])*Table2_3[[#This Row],[Units]]</f>
        <v>5031.5999999999995</v>
      </c>
      <c r="F255" t="str">
        <f>_xlfn.XLOOKUP(Table2_3[[#This Row],[ProductID]],Table6[ProductID],Table6[Product])</f>
        <v>Rice(2KG)</v>
      </c>
      <c r="G255" t="str">
        <f>_xlfn.XLOOKUP(Table2_3[[#This Row],[ProductID]],Table6[ProductID],Table6[Supplier])</f>
        <v>Lewis</v>
      </c>
      <c r="H255" s="1" t="str">
        <f>_xlfn.XLOOKUP(Table2_3[[#This Row],[SalesRepID]],Table5[SalesRepID],Table5[Region])</f>
        <v>Pretoria</v>
      </c>
    </row>
    <row r="256" spans="1:8" x14ac:dyDescent="0.25">
      <c r="A256" s="2">
        <v>44886</v>
      </c>
      <c r="B256">
        <v>2</v>
      </c>
      <c r="C256">
        <v>4</v>
      </c>
      <c r="D256">
        <v>64</v>
      </c>
      <c r="E256">
        <f>_xlfn.XLOOKUP(Table2_3[[#This Row],[ProductID]],Table6[ProductID],Table6[Price])*Table2_3[[#This Row],[Units]]</f>
        <v>1916.8</v>
      </c>
      <c r="F256" t="str">
        <f>_xlfn.XLOOKUP(Table2_3[[#This Row],[ProductID]],Table6[ProductID],Table6[Product])</f>
        <v>Rice(2KG)</v>
      </c>
      <c r="G256" t="str">
        <f>_xlfn.XLOOKUP(Table2_3[[#This Row],[ProductID]],Table6[ProductID],Table6[Supplier])</f>
        <v>Lewis</v>
      </c>
      <c r="H256" s="1" t="str">
        <f>_xlfn.XLOOKUP(Table2_3[[#This Row],[SalesRepID]],Table5[SalesRepID],Table5[Region])</f>
        <v>Mbombela</v>
      </c>
    </row>
    <row r="257" spans="1:8" x14ac:dyDescent="0.25">
      <c r="A257" s="2">
        <v>44513</v>
      </c>
      <c r="B257">
        <v>2</v>
      </c>
      <c r="C257">
        <v>2</v>
      </c>
      <c r="D257">
        <v>3</v>
      </c>
      <c r="E257">
        <f>_xlfn.XLOOKUP(Table2_3[[#This Row],[ProductID]],Table6[ProductID],Table6[Price])*Table2_3[[#This Row],[Units]]</f>
        <v>89.85</v>
      </c>
      <c r="F257" t="str">
        <f>_xlfn.XLOOKUP(Table2_3[[#This Row],[ProductID]],Table6[ProductID],Table6[Product])</f>
        <v>Rice(2KG)</v>
      </c>
      <c r="G257" t="str">
        <f>_xlfn.XLOOKUP(Table2_3[[#This Row],[ProductID]],Table6[ProductID],Table6[Supplier])</f>
        <v>Lewis</v>
      </c>
      <c r="H257" s="1" t="str">
        <f>_xlfn.XLOOKUP(Table2_3[[#This Row],[SalesRepID]],Table5[SalesRepID],Table5[Region])</f>
        <v>Pretoria</v>
      </c>
    </row>
    <row r="258" spans="1:8" x14ac:dyDescent="0.25">
      <c r="A258" s="2">
        <v>44538</v>
      </c>
      <c r="B258">
        <v>3</v>
      </c>
      <c r="C258">
        <v>3</v>
      </c>
      <c r="D258">
        <v>79</v>
      </c>
      <c r="E258">
        <f>_xlfn.XLOOKUP(Table2_3[[#This Row],[ProductID]],Table6[ProductID],Table6[Price])*Table2_3[[#This Row],[Units]]</f>
        <v>2050.0499999999997</v>
      </c>
      <c r="F258" t="str">
        <f>_xlfn.XLOOKUP(Table2_3[[#This Row],[ProductID]],Table6[ProductID],Table6[Product])</f>
        <v>Sugar(2kg)</v>
      </c>
      <c r="G258" t="str">
        <f>_xlfn.XLOOKUP(Table2_3[[#This Row],[ProductID]],Table6[ProductID],Table6[Supplier])</f>
        <v>Hyper</v>
      </c>
      <c r="H258" s="1" t="str">
        <f>_xlfn.XLOOKUP(Table2_3[[#This Row],[SalesRepID]],Table5[SalesRepID],Table5[Region])</f>
        <v>Mbombela</v>
      </c>
    </row>
    <row r="259" spans="1:8" x14ac:dyDescent="0.25">
      <c r="A259" s="2">
        <v>44758</v>
      </c>
      <c r="B259">
        <v>2</v>
      </c>
      <c r="C259">
        <v>2</v>
      </c>
      <c r="D259">
        <v>4</v>
      </c>
      <c r="E259">
        <f>_xlfn.XLOOKUP(Table2_3[[#This Row],[ProductID]],Table6[ProductID],Table6[Price])*Table2_3[[#This Row],[Units]]</f>
        <v>119.8</v>
      </c>
      <c r="F259" t="str">
        <f>_xlfn.XLOOKUP(Table2_3[[#This Row],[ProductID]],Table6[ProductID],Table6[Product])</f>
        <v>Rice(2KG)</v>
      </c>
      <c r="G259" t="str">
        <f>_xlfn.XLOOKUP(Table2_3[[#This Row],[ProductID]],Table6[ProductID],Table6[Supplier])</f>
        <v>Lewis</v>
      </c>
      <c r="H259" s="1" t="str">
        <f>_xlfn.XLOOKUP(Table2_3[[#This Row],[SalesRepID]],Table5[SalesRepID],Table5[Region])</f>
        <v>Pretoria</v>
      </c>
    </row>
    <row r="260" spans="1:8" x14ac:dyDescent="0.25">
      <c r="A260" s="2">
        <v>45283</v>
      </c>
      <c r="B260">
        <v>4</v>
      </c>
      <c r="C260">
        <v>3</v>
      </c>
      <c r="D260">
        <v>147</v>
      </c>
      <c r="E260">
        <f>_xlfn.XLOOKUP(Table2_3[[#This Row],[ProductID]],Table6[ProductID],Table6[Price])*Table2_3[[#This Row],[Units]]</f>
        <v>3520.65</v>
      </c>
      <c r="F260" t="str">
        <f>_xlfn.XLOOKUP(Table2_3[[#This Row],[ProductID]],Table6[ProductID],Table6[Product])</f>
        <v>Cooking Oil(750ml)</v>
      </c>
      <c r="G260" t="str">
        <f>_xlfn.XLOOKUP(Table2_3[[#This Row],[ProductID]],Table6[ProductID],Table6[Supplier])</f>
        <v>Hyper</v>
      </c>
      <c r="H260" s="1" t="str">
        <f>_xlfn.XLOOKUP(Table2_3[[#This Row],[SalesRepID]],Table5[SalesRepID],Table5[Region])</f>
        <v>Mbombela</v>
      </c>
    </row>
    <row r="261" spans="1:8" x14ac:dyDescent="0.25">
      <c r="A261" s="2">
        <v>45240</v>
      </c>
      <c r="B261">
        <v>2</v>
      </c>
      <c r="C261">
        <v>3</v>
      </c>
      <c r="D261">
        <v>107</v>
      </c>
      <c r="E261">
        <f>_xlfn.XLOOKUP(Table2_3[[#This Row],[ProductID]],Table6[ProductID],Table6[Price])*Table2_3[[#This Row],[Units]]</f>
        <v>3204.65</v>
      </c>
      <c r="F261" t="str">
        <f>_xlfn.XLOOKUP(Table2_3[[#This Row],[ProductID]],Table6[ProductID],Table6[Product])</f>
        <v>Rice(2KG)</v>
      </c>
      <c r="G261" t="str">
        <f>_xlfn.XLOOKUP(Table2_3[[#This Row],[ProductID]],Table6[ProductID],Table6[Supplier])</f>
        <v>Lewis</v>
      </c>
      <c r="H261" s="1" t="str">
        <f>_xlfn.XLOOKUP(Table2_3[[#This Row],[SalesRepID]],Table5[SalesRepID],Table5[Region])</f>
        <v>Mbombela</v>
      </c>
    </row>
    <row r="262" spans="1:8" x14ac:dyDescent="0.25">
      <c r="A262" s="2">
        <v>44389</v>
      </c>
      <c r="B262">
        <v>1</v>
      </c>
      <c r="C262">
        <v>3</v>
      </c>
      <c r="D262">
        <v>99</v>
      </c>
      <c r="E262">
        <f>_xlfn.XLOOKUP(Table2_3[[#This Row],[ProductID]],Table6[ProductID],Table6[Price])*Table2_3[[#This Row],[Units]]</f>
        <v>4351.05</v>
      </c>
      <c r="F262" t="str">
        <f>_xlfn.XLOOKUP(Table2_3[[#This Row],[ProductID]],Table6[ProductID],Table6[Product])</f>
        <v>Braai Pap(5Kg)</v>
      </c>
      <c r="G262" t="str">
        <f>_xlfn.XLOOKUP(Table2_3[[#This Row],[ProductID]],Table6[ProductID],Table6[Supplier])</f>
        <v>Lewis</v>
      </c>
      <c r="H262" s="1" t="str">
        <f>_xlfn.XLOOKUP(Table2_3[[#This Row],[SalesRepID]],Table5[SalesRepID],Table5[Region])</f>
        <v>Mbombela</v>
      </c>
    </row>
    <row r="263" spans="1:8" x14ac:dyDescent="0.25">
      <c r="A263" s="2">
        <v>44482</v>
      </c>
      <c r="B263">
        <v>1</v>
      </c>
      <c r="C263">
        <v>2</v>
      </c>
      <c r="D263">
        <v>3</v>
      </c>
      <c r="E263">
        <f>_xlfn.XLOOKUP(Table2_3[[#This Row],[ProductID]],Table6[ProductID],Table6[Price])*Table2_3[[#This Row],[Units]]</f>
        <v>131.85000000000002</v>
      </c>
      <c r="F263" t="str">
        <f>_xlfn.XLOOKUP(Table2_3[[#This Row],[ProductID]],Table6[ProductID],Table6[Product])</f>
        <v>Braai Pap(5Kg)</v>
      </c>
      <c r="G263" t="str">
        <f>_xlfn.XLOOKUP(Table2_3[[#This Row],[ProductID]],Table6[ProductID],Table6[Supplier])</f>
        <v>Lewis</v>
      </c>
      <c r="H263" s="1" t="str">
        <f>_xlfn.XLOOKUP(Table2_3[[#This Row],[SalesRepID]],Table5[SalesRepID],Table5[Region])</f>
        <v>Pretoria</v>
      </c>
    </row>
    <row r="264" spans="1:8" x14ac:dyDescent="0.25">
      <c r="A264" s="2">
        <v>45071</v>
      </c>
      <c r="B264">
        <v>2</v>
      </c>
      <c r="C264">
        <v>2</v>
      </c>
      <c r="D264">
        <v>109</v>
      </c>
      <c r="E264">
        <f>_xlfn.XLOOKUP(Table2_3[[#This Row],[ProductID]],Table6[ProductID],Table6[Price])*Table2_3[[#This Row],[Units]]</f>
        <v>3264.5499999999997</v>
      </c>
      <c r="F264" t="str">
        <f>_xlfn.XLOOKUP(Table2_3[[#This Row],[ProductID]],Table6[ProductID],Table6[Product])</f>
        <v>Rice(2KG)</v>
      </c>
      <c r="G264" t="str">
        <f>_xlfn.XLOOKUP(Table2_3[[#This Row],[ProductID]],Table6[ProductID],Table6[Supplier])</f>
        <v>Lewis</v>
      </c>
      <c r="H264" s="1" t="str">
        <f>_xlfn.XLOOKUP(Table2_3[[#This Row],[SalesRepID]],Table5[SalesRepID],Table5[Region])</f>
        <v>Pretoria</v>
      </c>
    </row>
    <row r="265" spans="1:8" x14ac:dyDescent="0.25">
      <c r="A265" s="2">
        <v>44702</v>
      </c>
      <c r="B265">
        <v>1</v>
      </c>
      <c r="C265">
        <v>2</v>
      </c>
      <c r="D265">
        <v>97</v>
      </c>
      <c r="E265">
        <f>_xlfn.XLOOKUP(Table2_3[[#This Row],[ProductID]],Table6[ProductID],Table6[Price])*Table2_3[[#This Row],[Units]]</f>
        <v>4263.1500000000005</v>
      </c>
      <c r="F265" t="str">
        <f>_xlfn.XLOOKUP(Table2_3[[#This Row],[ProductID]],Table6[ProductID],Table6[Product])</f>
        <v>Braai Pap(5Kg)</v>
      </c>
      <c r="G265" t="str">
        <f>_xlfn.XLOOKUP(Table2_3[[#This Row],[ProductID]],Table6[ProductID],Table6[Supplier])</f>
        <v>Lewis</v>
      </c>
      <c r="H265" s="1" t="str">
        <f>_xlfn.XLOOKUP(Table2_3[[#This Row],[SalesRepID]],Table5[SalesRepID],Table5[Region])</f>
        <v>Pretoria</v>
      </c>
    </row>
    <row r="266" spans="1:8" x14ac:dyDescent="0.25">
      <c r="A266" s="2">
        <v>44827</v>
      </c>
      <c r="B266">
        <v>2</v>
      </c>
      <c r="C266">
        <v>4</v>
      </c>
      <c r="D266">
        <v>100</v>
      </c>
      <c r="E266">
        <f>_xlfn.XLOOKUP(Table2_3[[#This Row],[ProductID]],Table6[ProductID],Table6[Price])*Table2_3[[#This Row],[Units]]</f>
        <v>2995</v>
      </c>
      <c r="F266" t="str">
        <f>_xlfn.XLOOKUP(Table2_3[[#This Row],[ProductID]],Table6[ProductID],Table6[Product])</f>
        <v>Rice(2KG)</v>
      </c>
      <c r="G266" t="str">
        <f>_xlfn.XLOOKUP(Table2_3[[#This Row],[ProductID]],Table6[ProductID],Table6[Supplier])</f>
        <v>Lewis</v>
      </c>
      <c r="H266" s="1" t="str">
        <f>_xlfn.XLOOKUP(Table2_3[[#This Row],[SalesRepID]],Table5[SalesRepID],Table5[Region])</f>
        <v>Mbombela</v>
      </c>
    </row>
    <row r="267" spans="1:8" x14ac:dyDescent="0.25">
      <c r="A267" s="2">
        <v>44875</v>
      </c>
      <c r="B267">
        <v>2</v>
      </c>
      <c r="C267">
        <v>2</v>
      </c>
      <c r="D267">
        <v>2</v>
      </c>
      <c r="E267">
        <f>_xlfn.XLOOKUP(Table2_3[[#This Row],[ProductID]],Table6[ProductID],Table6[Price])*Table2_3[[#This Row],[Units]]</f>
        <v>59.9</v>
      </c>
      <c r="F267" t="str">
        <f>_xlfn.XLOOKUP(Table2_3[[#This Row],[ProductID]],Table6[ProductID],Table6[Product])</f>
        <v>Rice(2KG)</v>
      </c>
      <c r="G267" t="str">
        <f>_xlfn.XLOOKUP(Table2_3[[#This Row],[ProductID]],Table6[ProductID],Table6[Supplier])</f>
        <v>Lewis</v>
      </c>
      <c r="H267" s="1" t="str">
        <f>_xlfn.XLOOKUP(Table2_3[[#This Row],[SalesRepID]],Table5[SalesRepID],Table5[Region])</f>
        <v>Pretoria</v>
      </c>
    </row>
    <row r="268" spans="1:8" x14ac:dyDescent="0.25">
      <c r="A268" s="2">
        <v>44883</v>
      </c>
      <c r="B268">
        <v>2</v>
      </c>
      <c r="C268">
        <v>2</v>
      </c>
      <c r="D268">
        <v>6</v>
      </c>
      <c r="E268">
        <f>_xlfn.XLOOKUP(Table2_3[[#This Row],[ProductID]],Table6[ProductID],Table6[Price])*Table2_3[[#This Row],[Units]]</f>
        <v>179.7</v>
      </c>
      <c r="F268" t="str">
        <f>_xlfn.XLOOKUP(Table2_3[[#This Row],[ProductID]],Table6[ProductID],Table6[Product])</f>
        <v>Rice(2KG)</v>
      </c>
      <c r="G268" t="str">
        <f>_xlfn.XLOOKUP(Table2_3[[#This Row],[ProductID]],Table6[ProductID],Table6[Supplier])</f>
        <v>Lewis</v>
      </c>
      <c r="H268" s="1" t="str">
        <f>_xlfn.XLOOKUP(Table2_3[[#This Row],[SalesRepID]],Table5[SalesRepID],Table5[Region])</f>
        <v>Pretoria</v>
      </c>
    </row>
    <row r="269" spans="1:8" x14ac:dyDescent="0.25">
      <c r="A269" s="2">
        <v>44714</v>
      </c>
      <c r="B269">
        <v>2</v>
      </c>
      <c r="C269">
        <v>2</v>
      </c>
      <c r="D269">
        <v>61</v>
      </c>
      <c r="E269">
        <f>_xlfn.XLOOKUP(Table2_3[[#This Row],[ProductID]],Table6[ProductID],Table6[Price])*Table2_3[[#This Row],[Units]]</f>
        <v>1826.95</v>
      </c>
      <c r="F269" t="str">
        <f>_xlfn.XLOOKUP(Table2_3[[#This Row],[ProductID]],Table6[ProductID],Table6[Product])</f>
        <v>Rice(2KG)</v>
      </c>
      <c r="G269" t="str">
        <f>_xlfn.XLOOKUP(Table2_3[[#This Row],[ProductID]],Table6[ProductID],Table6[Supplier])</f>
        <v>Lewis</v>
      </c>
      <c r="H269" s="1" t="str">
        <f>_xlfn.XLOOKUP(Table2_3[[#This Row],[SalesRepID]],Table5[SalesRepID],Table5[Region])</f>
        <v>Pretoria</v>
      </c>
    </row>
    <row r="270" spans="1:8" x14ac:dyDescent="0.25">
      <c r="A270" s="2">
        <v>44854</v>
      </c>
      <c r="B270">
        <v>3</v>
      </c>
      <c r="C270">
        <v>2</v>
      </c>
      <c r="D270">
        <v>104</v>
      </c>
      <c r="E270">
        <f>_xlfn.XLOOKUP(Table2_3[[#This Row],[ProductID]],Table6[ProductID],Table6[Price])*Table2_3[[#This Row],[Units]]</f>
        <v>2698.7999999999997</v>
      </c>
      <c r="F270" t="str">
        <f>_xlfn.XLOOKUP(Table2_3[[#This Row],[ProductID]],Table6[ProductID],Table6[Product])</f>
        <v>Sugar(2kg)</v>
      </c>
      <c r="G270" t="str">
        <f>_xlfn.XLOOKUP(Table2_3[[#This Row],[ProductID]],Table6[ProductID],Table6[Supplier])</f>
        <v>Hyper</v>
      </c>
      <c r="H270" s="1" t="str">
        <f>_xlfn.XLOOKUP(Table2_3[[#This Row],[SalesRepID]],Table5[SalesRepID],Table5[Region])</f>
        <v>Pretoria</v>
      </c>
    </row>
    <row r="271" spans="1:8" x14ac:dyDescent="0.25">
      <c r="A271" s="2">
        <v>45273</v>
      </c>
      <c r="B271">
        <v>2</v>
      </c>
      <c r="C271">
        <v>2</v>
      </c>
      <c r="D271">
        <v>280</v>
      </c>
      <c r="E271">
        <f>_xlfn.XLOOKUP(Table2_3[[#This Row],[ProductID]],Table6[ProductID],Table6[Price])*Table2_3[[#This Row],[Units]]</f>
        <v>8386</v>
      </c>
      <c r="F271" t="str">
        <f>_xlfn.XLOOKUP(Table2_3[[#This Row],[ProductID]],Table6[ProductID],Table6[Product])</f>
        <v>Rice(2KG)</v>
      </c>
      <c r="G271" t="str">
        <f>_xlfn.XLOOKUP(Table2_3[[#This Row],[ProductID]],Table6[ProductID],Table6[Supplier])</f>
        <v>Lewis</v>
      </c>
      <c r="H271" s="1" t="str">
        <f>_xlfn.XLOOKUP(Table2_3[[#This Row],[SalesRepID]],Table5[SalesRepID],Table5[Region])</f>
        <v>Pretoria</v>
      </c>
    </row>
    <row r="272" spans="1:8" x14ac:dyDescent="0.25">
      <c r="A272" s="2">
        <v>45255</v>
      </c>
      <c r="B272">
        <v>3</v>
      </c>
      <c r="C272">
        <v>2</v>
      </c>
      <c r="D272">
        <v>48</v>
      </c>
      <c r="E272">
        <f>_xlfn.XLOOKUP(Table2_3[[#This Row],[ProductID]],Table6[ProductID],Table6[Price])*Table2_3[[#This Row],[Units]]</f>
        <v>1245.5999999999999</v>
      </c>
      <c r="F272" t="str">
        <f>_xlfn.XLOOKUP(Table2_3[[#This Row],[ProductID]],Table6[ProductID],Table6[Product])</f>
        <v>Sugar(2kg)</v>
      </c>
      <c r="G272" t="str">
        <f>_xlfn.XLOOKUP(Table2_3[[#This Row],[ProductID]],Table6[ProductID],Table6[Supplier])</f>
        <v>Hyper</v>
      </c>
      <c r="H272" s="1" t="str">
        <f>_xlfn.XLOOKUP(Table2_3[[#This Row],[SalesRepID]],Table5[SalesRepID],Table5[Region])</f>
        <v>Pretoria</v>
      </c>
    </row>
    <row r="273" spans="1:8" x14ac:dyDescent="0.25">
      <c r="A273" s="2">
        <v>45153</v>
      </c>
      <c r="B273">
        <v>1</v>
      </c>
      <c r="C273">
        <v>2</v>
      </c>
      <c r="D273">
        <v>6</v>
      </c>
      <c r="E273">
        <f>_xlfn.XLOOKUP(Table2_3[[#This Row],[ProductID]],Table6[ProductID],Table6[Price])*Table2_3[[#This Row],[Units]]</f>
        <v>263.70000000000005</v>
      </c>
      <c r="F273" t="str">
        <f>_xlfn.XLOOKUP(Table2_3[[#This Row],[ProductID]],Table6[ProductID],Table6[Product])</f>
        <v>Braai Pap(5Kg)</v>
      </c>
      <c r="G273" t="str">
        <f>_xlfn.XLOOKUP(Table2_3[[#This Row],[ProductID]],Table6[ProductID],Table6[Supplier])</f>
        <v>Lewis</v>
      </c>
      <c r="H273" s="1" t="str">
        <f>_xlfn.XLOOKUP(Table2_3[[#This Row],[SalesRepID]],Table5[SalesRepID],Table5[Region])</f>
        <v>Pretoria</v>
      </c>
    </row>
    <row r="274" spans="1:8" x14ac:dyDescent="0.25">
      <c r="A274" s="2">
        <v>44368</v>
      </c>
      <c r="B274">
        <v>2</v>
      </c>
      <c r="C274">
        <v>2</v>
      </c>
      <c r="D274">
        <v>3</v>
      </c>
      <c r="E274">
        <f>_xlfn.XLOOKUP(Table2_3[[#This Row],[ProductID]],Table6[ProductID],Table6[Price])*Table2_3[[#This Row],[Units]]</f>
        <v>89.85</v>
      </c>
      <c r="F274" t="str">
        <f>_xlfn.XLOOKUP(Table2_3[[#This Row],[ProductID]],Table6[ProductID],Table6[Product])</f>
        <v>Rice(2KG)</v>
      </c>
      <c r="G274" t="str">
        <f>_xlfn.XLOOKUP(Table2_3[[#This Row],[ProductID]],Table6[ProductID],Table6[Supplier])</f>
        <v>Lewis</v>
      </c>
      <c r="H274" s="1" t="str">
        <f>_xlfn.XLOOKUP(Table2_3[[#This Row],[SalesRepID]],Table5[SalesRepID],Table5[Region])</f>
        <v>Pretoria</v>
      </c>
    </row>
    <row r="275" spans="1:8" x14ac:dyDescent="0.25">
      <c r="A275" s="2">
        <v>45272</v>
      </c>
      <c r="B275">
        <v>1</v>
      </c>
      <c r="C275">
        <v>4</v>
      </c>
      <c r="D275">
        <v>94</v>
      </c>
      <c r="E275">
        <f>_xlfn.XLOOKUP(Table2_3[[#This Row],[ProductID]],Table6[ProductID],Table6[Price])*Table2_3[[#This Row],[Units]]</f>
        <v>4131.3</v>
      </c>
      <c r="F275" t="str">
        <f>_xlfn.XLOOKUP(Table2_3[[#This Row],[ProductID]],Table6[ProductID],Table6[Product])</f>
        <v>Braai Pap(5Kg)</v>
      </c>
      <c r="G275" t="str">
        <f>_xlfn.XLOOKUP(Table2_3[[#This Row],[ProductID]],Table6[ProductID],Table6[Supplier])</f>
        <v>Lewis</v>
      </c>
      <c r="H275" s="1" t="str">
        <f>_xlfn.XLOOKUP(Table2_3[[#This Row],[SalesRepID]],Table5[SalesRepID],Table5[Region])</f>
        <v>Mbombela</v>
      </c>
    </row>
    <row r="276" spans="1:8" x14ac:dyDescent="0.25">
      <c r="A276" s="2">
        <v>44880</v>
      </c>
      <c r="B276">
        <v>2</v>
      </c>
      <c r="C276">
        <v>1</v>
      </c>
      <c r="D276">
        <v>1</v>
      </c>
      <c r="E276">
        <f>_xlfn.XLOOKUP(Table2_3[[#This Row],[ProductID]],Table6[ProductID],Table6[Price])*Table2_3[[#This Row],[Units]]</f>
        <v>29.95</v>
      </c>
      <c r="F276" t="str">
        <f>_xlfn.XLOOKUP(Table2_3[[#This Row],[ProductID]],Table6[ProductID],Table6[Product])</f>
        <v>Rice(2KG)</v>
      </c>
      <c r="G276" t="str">
        <f>_xlfn.XLOOKUP(Table2_3[[#This Row],[ProductID]],Table6[ProductID],Table6[Supplier])</f>
        <v>Lewis</v>
      </c>
      <c r="H276" s="1" t="str">
        <f>_xlfn.XLOOKUP(Table2_3[[#This Row],[SalesRepID]],Table5[SalesRepID],Table5[Region])</f>
        <v>Pretoria</v>
      </c>
    </row>
    <row r="277" spans="1:8" x14ac:dyDescent="0.25">
      <c r="A277" s="2">
        <v>45132</v>
      </c>
      <c r="B277">
        <v>3</v>
      </c>
      <c r="C277">
        <v>2</v>
      </c>
      <c r="D277">
        <v>144</v>
      </c>
      <c r="E277">
        <f>_xlfn.XLOOKUP(Table2_3[[#This Row],[ProductID]],Table6[ProductID],Table6[Price])*Table2_3[[#This Row],[Units]]</f>
        <v>3736.7999999999997</v>
      </c>
      <c r="F277" t="str">
        <f>_xlfn.XLOOKUP(Table2_3[[#This Row],[ProductID]],Table6[ProductID],Table6[Product])</f>
        <v>Sugar(2kg)</v>
      </c>
      <c r="G277" t="str">
        <f>_xlfn.XLOOKUP(Table2_3[[#This Row],[ProductID]],Table6[ProductID],Table6[Supplier])</f>
        <v>Hyper</v>
      </c>
      <c r="H277" s="1" t="str">
        <f>_xlfn.XLOOKUP(Table2_3[[#This Row],[SalesRepID]],Table5[SalesRepID],Table5[Region])</f>
        <v>Pretoria</v>
      </c>
    </row>
    <row r="278" spans="1:8" x14ac:dyDescent="0.25">
      <c r="A278" s="2">
        <v>45270</v>
      </c>
      <c r="B278">
        <v>2</v>
      </c>
      <c r="C278">
        <v>1</v>
      </c>
      <c r="D278">
        <v>3</v>
      </c>
      <c r="E278">
        <f>_xlfn.XLOOKUP(Table2_3[[#This Row],[ProductID]],Table6[ProductID],Table6[Price])*Table2_3[[#This Row],[Units]]</f>
        <v>89.85</v>
      </c>
      <c r="F278" t="str">
        <f>_xlfn.XLOOKUP(Table2_3[[#This Row],[ProductID]],Table6[ProductID],Table6[Product])</f>
        <v>Rice(2KG)</v>
      </c>
      <c r="G278" t="str">
        <f>_xlfn.XLOOKUP(Table2_3[[#This Row],[ProductID]],Table6[ProductID],Table6[Supplier])</f>
        <v>Lewis</v>
      </c>
      <c r="H278" s="1" t="str">
        <f>_xlfn.XLOOKUP(Table2_3[[#This Row],[SalesRepID]],Table5[SalesRepID],Table5[Region])</f>
        <v>Pretoria</v>
      </c>
    </row>
    <row r="279" spans="1:8" x14ac:dyDescent="0.25">
      <c r="A279" s="2">
        <v>45248</v>
      </c>
      <c r="B279">
        <v>2</v>
      </c>
      <c r="C279">
        <v>4</v>
      </c>
      <c r="D279">
        <v>183</v>
      </c>
      <c r="E279">
        <f>_xlfn.XLOOKUP(Table2_3[[#This Row],[ProductID]],Table6[ProductID],Table6[Price])*Table2_3[[#This Row],[Units]]</f>
        <v>5480.8499999999995</v>
      </c>
      <c r="F279" t="str">
        <f>_xlfn.XLOOKUP(Table2_3[[#This Row],[ProductID]],Table6[ProductID],Table6[Product])</f>
        <v>Rice(2KG)</v>
      </c>
      <c r="G279" t="str">
        <f>_xlfn.XLOOKUP(Table2_3[[#This Row],[ProductID]],Table6[ProductID],Table6[Supplier])</f>
        <v>Lewis</v>
      </c>
      <c r="H279" s="1" t="str">
        <f>_xlfn.XLOOKUP(Table2_3[[#This Row],[SalesRepID]],Table5[SalesRepID],Table5[Region])</f>
        <v>Mbombela</v>
      </c>
    </row>
    <row r="280" spans="1:8" x14ac:dyDescent="0.25">
      <c r="A280" s="2">
        <v>44542</v>
      </c>
      <c r="B280">
        <v>4</v>
      </c>
      <c r="C280">
        <v>2</v>
      </c>
      <c r="D280">
        <v>6</v>
      </c>
      <c r="E280">
        <f>_xlfn.XLOOKUP(Table2_3[[#This Row],[ProductID]],Table6[ProductID],Table6[Price])*Table2_3[[#This Row],[Units]]</f>
        <v>143.69999999999999</v>
      </c>
      <c r="F280" t="str">
        <f>_xlfn.XLOOKUP(Table2_3[[#This Row],[ProductID]],Table6[ProductID],Table6[Product])</f>
        <v>Cooking Oil(750ml)</v>
      </c>
      <c r="G280" t="str">
        <f>_xlfn.XLOOKUP(Table2_3[[#This Row],[ProductID]],Table6[ProductID],Table6[Supplier])</f>
        <v>Hyper</v>
      </c>
      <c r="H280" s="1" t="str">
        <f>_xlfn.XLOOKUP(Table2_3[[#This Row],[SalesRepID]],Table5[SalesRepID],Table5[Region])</f>
        <v>Pretoria</v>
      </c>
    </row>
    <row r="281" spans="1:8" x14ac:dyDescent="0.25">
      <c r="A281" s="2">
        <v>44893</v>
      </c>
      <c r="B281">
        <v>4</v>
      </c>
      <c r="C281">
        <v>1</v>
      </c>
      <c r="D281">
        <v>5</v>
      </c>
      <c r="E281">
        <f>_xlfn.XLOOKUP(Table2_3[[#This Row],[ProductID]],Table6[ProductID],Table6[Price])*Table2_3[[#This Row],[Units]]</f>
        <v>119.75</v>
      </c>
      <c r="F281" t="str">
        <f>_xlfn.XLOOKUP(Table2_3[[#This Row],[ProductID]],Table6[ProductID],Table6[Product])</f>
        <v>Cooking Oil(750ml)</v>
      </c>
      <c r="G281" t="str">
        <f>_xlfn.XLOOKUP(Table2_3[[#This Row],[ProductID]],Table6[ProductID],Table6[Supplier])</f>
        <v>Hyper</v>
      </c>
      <c r="H281" s="1" t="str">
        <f>_xlfn.XLOOKUP(Table2_3[[#This Row],[SalesRepID]],Table5[SalesRepID],Table5[Region])</f>
        <v>Pretoria</v>
      </c>
    </row>
    <row r="282" spans="1:8" x14ac:dyDescent="0.25">
      <c r="A282" s="2">
        <v>45062</v>
      </c>
      <c r="B282">
        <v>2</v>
      </c>
      <c r="C282">
        <v>1</v>
      </c>
      <c r="D282">
        <v>3</v>
      </c>
      <c r="E282">
        <f>_xlfn.XLOOKUP(Table2_3[[#This Row],[ProductID]],Table6[ProductID],Table6[Price])*Table2_3[[#This Row],[Units]]</f>
        <v>89.85</v>
      </c>
      <c r="F282" t="str">
        <f>_xlfn.XLOOKUP(Table2_3[[#This Row],[ProductID]],Table6[ProductID],Table6[Product])</f>
        <v>Rice(2KG)</v>
      </c>
      <c r="G282" t="str">
        <f>_xlfn.XLOOKUP(Table2_3[[#This Row],[ProductID]],Table6[ProductID],Table6[Supplier])</f>
        <v>Lewis</v>
      </c>
      <c r="H282" s="1" t="str">
        <f>_xlfn.XLOOKUP(Table2_3[[#This Row],[SalesRepID]],Table5[SalesRepID],Table5[Region])</f>
        <v>Pretoria</v>
      </c>
    </row>
    <row r="283" spans="1:8" x14ac:dyDescent="0.25">
      <c r="A283" s="2">
        <v>44888</v>
      </c>
      <c r="B283">
        <v>1</v>
      </c>
      <c r="C283">
        <v>1</v>
      </c>
      <c r="D283">
        <v>58</v>
      </c>
      <c r="E283">
        <f>_xlfn.XLOOKUP(Table2_3[[#This Row],[ProductID]],Table6[ProductID],Table6[Price])*Table2_3[[#This Row],[Units]]</f>
        <v>2549.1000000000004</v>
      </c>
      <c r="F283" t="str">
        <f>_xlfn.XLOOKUP(Table2_3[[#This Row],[ProductID]],Table6[ProductID],Table6[Product])</f>
        <v>Braai Pap(5Kg)</v>
      </c>
      <c r="G283" t="str">
        <f>_xlfn.XLOOKUP(Table2_3[[#This Row],[ProductID]],Table6[ProductID],Table6[Supplier])</f>
        <v>Lewis</v>
      </c>
      <c r="H283" s="1" t="str">
        <f>_xlfn.XLOOKUP(Table2_3[[#This Row],[SalesRepID]],Table5[SalesRepID],Table5[Region])</f>
        <v>Pretoria</v>
      </c>
    </row>
    <row r="284" spans="1:8" x14ac:dyDescent="0.25">
      <c r="A284" s="2">
        <v>44902</v>
      </c>
      <c r="B284">
        <v>1</v>
      </c>
      <c r="C284">
        <v>4</v>
      </c>
      <c r="D284">
        <v>97</v>
      </c>
      <c r="E284">
        <f>_xlfn.XLOOKUP(Table2_3[[#This Row],[ProductID]],Table6[ProductID],Table6[Price])*Table2_3[[#This Row],[Units]]</f>
        <v>4263.1500000000005</v>
      </c>
      <c r="F284" t="str">
        <f>_xlfn.XLOOKUP(Table2_3[[#This Row],[ProductID]],Table6[ProductID],Table6[Product])</f>
        <v>Braai Pap(5Kg)</v>
      </c>
      <c r="G284" t="str">
        <f>_xlfn.XLOOKUP(Table2_3[[#This Row],[ProductID]],Table6[ProductID],Table6[Supplier])</f>
        <v>Lewis</v>
      </c>
      <c r="H284" s="1" t="str">
        <f>_xlfn.XLOOKUP(Table2_3[[#This Row],[SalesRepID]],Table5[SalesRepID],Table5[Region])</f>
        <v>Mbombela</v>
      </c>
    </row>
    <row r="285" spans="1:8" x14ac:dyDescent="0.25">
      <c r="A285" s="2">
        <v>44918</v>
      </c>
      <c r="B285">
        <v>2</v>
      </c>
      <c r="C285">
        <v>2</v>
      </c>
      <c r="D285">
        <v>105</v>
      </c>
      <c r="E285">
        <f>_xlfn.XLOOKUP(Table2_3[[#This Row],[ProductID]],Table6[ProductID],Table6[Price])*Table2_3[[#This Row],[Units]]</f>
        <v>3144.75</v>
      </c>
      <c r="F285" t="str">
        <f>_xlfn.XLOOKUP(Table2_3[[#This Row],[ProductID]],Table6[ProductID],Table6[Product])</f>
        <v>Rice(2KG)</v>
      </c>
      <c r="G285" t="str">
        <f>_xlfn.XLOOKUP(Table2_3[[#This Row],[ProductID]],Table6[ProductID],Table6[Supplier])</f>
        <v>Lewis</v>
      </c>
      <c r="H285" s="1" t="str">
        <f>_xlfn.XLOOKUP(Table2_3[[#This Row],[SalesRepID]],Table5[SalesRepID],Table5[Region])</f>
        <v>Pretoria</v>
      </c>
    </row>
    <row r="286" spans="1:8" x14ac:dyDescent="0.25">
      <c r="A286" s="2">
        <v>45266</v>
      </c>
      <c r="B286">
        <v>3</v>
      </c>
      <c r="C286">
        <v>4</v>
      </c>
      <c r="D286">
        <v>5</v>
      </c>
      <c r="E286">
        <f>_xlfn.XLOOKUP(Table2_3[[#This Row],[ProductID]],Table6[ProductID],Table6[Price])*Table2_3[[#This Row],[Units]]</f>
        <v>129.75</v>
      </c>
      <c r="F286" t="str">
        <f>_xlfn.XLOOKUP(Table2_3[[#This Row],[ProductID]],Table6[ProductID],Table6[Product])</f>
        <v>Sugar(2kg)</v>
      </c>
      <c r="G286" t="str">
        <f>_xlfn.XLOOKUP(Table2_3[[#This Row],[ProductID]],Table6[ProductID],Table6[Supplier])</f>
        <v>Hyper</v>
      </c>
      <c r="H286" s="1" t="str">
        <f>_xlfn.XLOOKUP(Table2_3[[#This Row],[SalesRepID]],Table5[SalesRepID],Table5[Region])</f>
        <v>Mbombela</v>
      </c>
    </row>
    <row r="287" spans="1:8" x14ac:dyDescent="0.25">
      <c r="A287" s="2">
        <v>44449</v>
      </c>
      <c r="B287">
        <v>2</v>
      </c>
      <c r="C287">
        <v>4</v>
      </c>
      <c r="D287">
        <v>57</v>
      </c>
      <c r="E287">
        <f>_xlfn.XLOOKUP(Table2_3[[#This Row],[ProductID]],Table6[ProductID],Table6[Price])*Table2_3[[#This Row],[Units]]</f>
        <v>1707.1499999999999</v>
      </c>
      <c r="F287" t="str">
        <f>_xlfn.XLOOKUP(Table2_3[[#This Row],[ProductID]],Table6[ProductID],Table6[Product])</f>
        <v>Rice(2KG)</v>
      </c>
      <c r="G287" t="str">
        <f>_xlfn.XLOOKUP(Table2_3[[#This Row],[ProductID]],Table6[ProductID],Table6[Supplier])</f>
        <v>Lewis</v>
      </c>
      <c r="H287" s="1" t="str">
        <f>_xlfn.XLOOKUP(Table2_3[[#This Row],[SalesRepID]],Table5[SalesRepID],Table5[Region])</f>
        <v>Mbombela</v>
      </c>
    </row>
    <row r="288" spans="1:8" x14ac:dyDescent="0.25">
      <c r="A288" s="2">
        <v>45241</v>
      </c>
      <c r="B288">
        <v>1</v>
      </c>
      <c r="C288">
        <v>2</v>
      </c>
      <c r="D288">
        <v>120</v>
      </c>
      <c r="E288">
        <f>_xlfn.XLOOKUP(Table2_3[[#This Row],[ProductID]],Table6[ProductID],Table6[Price])*Table2_3[[#This Row],[Units]]</f>
        <v>5274</v>
      </c>
      <c r="F288" t="str">
        <f>_xlfn.XLOOKUP(Table2_3[[#This Row],[ProductID]],Table6[ProductID],Table6[Product])</f>
        <v>Braai Pap(5Kg)</v>
      </c>
      <c r="G288" t="str">
        <f>_xlfn.XLOOKUP(Table2_3[[#This Row],[ProductID]],Table6[ProductID],Table6[Supplier])</f>
        <v>Lewis</v>
      </c>
      <c r="H288" s="1" t="str">
        <f>_xlfn.XLOOKUP(Table2_3[[#This Row],[SalesRepID]],Table5[SalesRepID],Table5[Region])</f>
        <v>Pretoria</v>
      </c>
    </row>
    <row r="289" spans="1:8" x14ac:dyDescent="0.25">
      <c r="A289" s="2">
        <v>44501</v>
      </c>
      <c r="B289">
        <v>2</v>
      </c>
      <c r="C289">
        <v>1</v>
      </c>
      <c r="D289">
        <v>5</v>
      </c>
      <c r="E289">
        <f>_xlfn.XLOOKUP(Table2_3[[#This Row],[ProductID]],Table6[ProductID],Table6[Price])*Table2_3[[#This Row],[Units]]</f>
        <v>149.75</v>
      </c>
      <c r="F289" t="str">
        <f>_xlfn.XLOOKUP(Table2_3[[#This Row],[ProductID]],Table6[ProductID],Table6[Product])</f>
        <v>Rice(2KG)</v>
      </c>
      <c r="G289" t="str">
        <f>_xlfn.XLOOKUP(Table2_3[[#This Row],[ProductID]],Table6[ProductID],Table6[Supplier])</f>
        <v>Lewis</v>
      </c>
      <c r="H289" s="1" t="str">
        <f>_xlfn.XLOOKUP(Table2_3[[#This Row],[SalesRepID]],Table5[SalesRepID],Table5[Region])</f>
        <v>Pretoria</v>
      </c>
    </row>
    <row r="290" spans="1:8" x14ac:dyDescent="0.25">
      <c r="A290" s="2">
        <v>45269</v>
      </c>
      <c r="B290">
        <v>2</v>
      </c>
      <c r="C290">
        <v>2</v>
      </c>
      <c r="D290">
        <v>3</v>
      </c>
      <c r="E290">
        <f>_xlfn.XLOOKUP(Table2_3[[#This Row],[ProductID]],Table6[ProductID],Table6[Price])*Table2_3[[#This Row],[Units]]</f>
        <v>89.85</v>
      </c>
      <c r="F290" t="str">
        <f>_xlfn.XLOOKUP(Table2_3[[#This Row],[ProductID]],Table6[ProductID],Table6[Product])</f>
        <v>Rice(2KG)</v>
      </c>
      <c r="G290" t="str">
        <f>_xlfn.XLOOKUP(Table2_3[[#This Row],[ProductID]],Table6[ProductID],Table6[Supplier])</f>
        <v>Lewis</v>
      </c>
      <c r="H290" s="1" t="str">
        <f>_xlfn.XLOOKUP(Table2_3[[#This Row],[SalesRepID]],Table5[SalesRepID],Table5[Region])</f>
        <v>Pretoria</v>
      </c>
    </row>
    <row r="291" spans="1:8" x14ac:dyDescent="0.25">
      <c r="A291" s="2">
        <v>44729</v>
      </c>
      <c r="B291">
        <v>1</v>
      </c>
      <c r="C291">
        <v>4</v>
      </c>
      <c r="D291">
        <v>107</v>
      </c>
      <c r="E291">
        <f>_xlfn.XLOOKUP(Table2_3[[#This Row],[ProductID]],Table6[ProductID],Table6[Price])*Table2_3[[#This Row],[Units]]</f>
        <v>4702.6500000000005</v>
      </c>
      <c r="F291" t="str">
        <f>_xlfn.XLOOKUP(Table2_3[[#This Row],[ProductID]],Table6[ProductID],Table6[Product])</f>
        <v>Braai Pap(5Kg)</v>
      </c>
      <c r="G291" t="str">
        <f>_xlfn.XLOOKUP(Table2_3[[#This Row],[ProductID]],Table6[ProductID],Table6[Supplier])</f>
        <v>Lewis</v>
      </c>
      <c r="H291" s="1" t="str">
        <f>_xlfn.XLOOKUP(Table2_3[[#This Row],[SalesRepID]],Table5[SalesRepID],Table5[Region])</f>
        <v>Mbombela</v>
      </c>
    </row>
    <row r="292" spans="1:8" x14ac:dyDescent="0.25">
      <c r="A292" s="2">
        <v>45032</v>
      </c>
      <c r="B292">
        <v>2</v>
      </c>
      <c r="C292">
        <v>2</v>
      </c>
      <c r="D292">
        <v>1</v>
      </c>
      <c r="E292">
        <f>_xlfn.XLOOKUP(Table2_3[[#This Row],[ProductID]],Table6[ProductID],Table6[Price])*Table2_3[[#This Row],[Units]]</f>
        <v>29.95</v>
      </c>
      <c r="F292" t="str">
        <f>_xlfn.XLOOKUP(Table2_3[[#This Row],[ProductID]],Table6[ProductID],Table6[Product])</f>
        <v>Rice(2KG)</v>
      </c>
      <c r="G292" t="str">
        <f>_xlfn.XLOOKUP(Table2_3[[#This Row],[ProductID]],Table6[ProductID],Table6[Supplier])</f>
        <v>Lewis</v>
      </c>
      <c r="H292" s="1" t="str">
        <f>_xlfn.XLOOKUP(Table2_3[[#This Row],[SalesRepID]],Table5[SalesRepID],Table5[Region])</f>
        <v>Pretoria</v>
      </c>
    </row>
    <row r="293" spans="1:8" x14ac:dyDescent="0.25">
      <c r="A293" s="2">
        <v>45210</v>
      </c>
      <c r="B293">
        <v>2</v>
      </c>
      <c r="C293">
        <v>4</v>
      </c>
      <c r="D293">
        <v>106</v>
      </c>
      <c r="E293">
        <f>_xlfn.XLOOKUP(Table2_3[[#This Row],[ProductID]],Table6[ProductID],Table6[Price])*Table2_3[[#This Row],[Units]]</f>
        <v>3174.7</v>
      </c>
      <c r="F293" t="str">
        <f>_xlfn.XLOOKUP(Table2_3[[#This Row],[ProductID]],Table6[ProductID],Table6[Product])</f>
        <v>Rice(2KG)</v>
      </c>
      <c r="G293" t="str">
        <f>_xlfn.XLOOKUP(Table2_3[[#This Row],[ProductID]],Table6[ProductID],Table6[Supplier])</f>
        <v>Lewis</v>
      </c>
      <c r="H293" s="1" t="str">
        <f>_xlfn.XLOOKUP(Table2_3[[#This Row],[SalesRepID]],Table5[SalesRepID],Table5[Region])</f>
        <v>Mbombela</v>
      </c>
    </row>
    <row r="294" spans="1:8" x14ac:dyDescent="0.25">
      <c r="A294" s="2">
        <v>44471</v>
      </c>
      <c r="B294">
        <v>2</v>
      </c>
      <c r="C294">
        <v>4</v>
      </c>
      <c r="D294">
        <v>1</v>
      </c>
      <c r="E294">
        <f>_xlfn.XLOOKUP(Table2_3[[#This Row],[ProductID]],Table6[ProductID],Table6[Price])*Table2_3[[#This Row],[Units]]</f>
        <v>29.95</v>
      </c>
      <c r="F294" t="str">
        <f>_xlfn.XLOOKUP(Table2_3[[#This Row],[ProductID]],Table6[ProductID],Table6[Product])</f>
        <v>Rice(2KG)</v>
      </c>
      <c r="G294" t="str">
        <f>_xlfn.XLOOKUP(Table2_3[[#This Row],[ProductID]],Table6[ProductID],Table6[Supplier])</f>
        <v>Lewis</v>
      </c>
      <c r="H294" s="1" t="str">
        <f>_xlfn.XLOOKUP(Table2_3[[#This Row],[SalesRepID]],Table5[SalesRepID],Table5[Region])</f>
        <v>Mbombela</v>
      </c>
    </row>
    <row r="295" spans="1:8" x14ac:dyDescent="0.25">
      <c r="A295" s="2">
        <v>44714</v>
      </c>
      <c r="B295">
        <v>2</v>
      </c>
      <c r="C295">
        <v>2</v>
      </c>
      <c r="D295">
        <v>263</v>
      </c>
      <c r="E295">
        <f>_xlfn.XLOOKUP(Table2_3[[#This Row],[ProductID]],Table6[ProductID],Table6[Price])*Table2_3[[#This Row],[Units]]</f>
        <v>7876.8499999999995</v>
      </c>
      <c r="F295" t="str">
        <f>_xlfn.XLOOKUP(Table2_3[[#This Row],[ProductID]],Table6[ProductID],Table6[Product])</f>
        <v>Rice(2KG)</v>
      </c>
      <c r="G295" t="str">
        <f>_xlfn.XLOOKUP(Table2_3[[#This Row],[ProductID]],Table6[ProductID],Table6[Supplier])</f>
        <v>Lewis</v>
      </c>
      <c r="H295" s="1" t="str">
        <f>_xlfn.XLOOKUP(Table2_3[[#This Row],[SalesRepID]],Table5[SalesRepID],Table5[Region])</f>
        <v>Pretoria</v>
      </c>
    </row>
    <row r="296" spans="1:8" x14ac:dyDescent="0.25">
      <c r="A296" s="2">
        <v>45135</v>
      </c>
      <c r="B296">
        <v>2</v>
      </c>
      <c r="C296">
        <v>2</v>
      </c>
      <c r="D296">
        <v>4</v>
      </c>
      <c r="E296">
        <f>_xlfn.XLOOKUP(Table2_3[[#This Row],[ProductID]],Table6[ProductID],Table6[Price])*Table2_3[[#This Row],[Units]]</f>
        <v>119.8</v>
      </c>
      <c r="F296" t="str">
        <f>_xlfn.XLOOKUP(Table2_3[[#This Row],[ProductID]],Table6[ProductID],Table6[Product])</f>
        <v>Rice(2KG)</v>
      </c>
      <c r="G296" t="str">
        <f>_xlfn.XLOOKUP(Table2_3[[#This Row],[ProductID]],Table6[ProductID],Table6[Supplier])</f>
        <v>Lewis</v>
      </c>
      <c r="H296" s="1" t="str">
        <f>_xlfn.XLOOKUP(Table2_3[[#This Row],[SalesRepID]],Table5[SalesRepID],Table5[Region])</f>
        <v>Pretoria</v>
      </c>
    </row>
    <row r="297" spans="1:8" x14ac:dyDescent="0.25">
      <c r="A297" s="2">
        <v>44517</v>
      </c>
      <c r="B297">
        <v>2</v>
      </c>
      <c r="C297">
        <v>2</v>
      </c>
      <c r="D297">
        <v>82</v>
      </c>
      <c r="E297">
        <f>_xlfn.XLOOKUP(Table2_3[[#This Row],[ProductID]],Table6[ProductID],Table6[Price])*Table2_3[[#This Row],[Units]]</f>
        <v>2455.9</v>
      </c>
      <c r="F297" t="str">
        <f>_xlfn.XLOOKUP(Table2_3[[#This Row],[ProductID]],Table6[ProductID],Table6[Product])</f>
        <v>Rice(2KG)</v>
      </c>
      <c r="G297" t="str">
        <f>_xlfn.XLOOKUP(Table2_3[[#This Row],[ProductID]],Table6[ProductID],Table6[Supplier])</f>
        <v>Lewis</v>
      </c>
      <c r="H297" s="1" t="str">
        <f>_xlfn.XLOOKUP(Table2_3[[#This Row],[SalesRepID]],Table5[SalesRepID],Table5[Region])</f>
        <v>Pretoria</v>
      </c>
    </row>
    <row r="298" spans="1:8" x14ac:dyDescent="0.25">
      <c r="A298" s="2">
        <v>44915</v>
      </c>
      <c r="B298">
        <v>2</v>
      </c>
      <c r="C298">
        <v>3</v>
      </c>
      <c r="D298">
        <v>3</v>
      </c>
      <c r="E298">
        <f>_xlfn.XLOOKUP(Table2_3[[#This Row],[ProductID]],Table6[ProductID],Table6[Price])*Table2_3[[#This Row],[Units]]</f>
        <v>89.85</v>
      </c>
      <c r="F298" t="str">
        <f>_xlfn.XLOOKUP(Table2_3[[#This Row],[ProductID]],Table6[ProductID],Table6[Product])</f>
        <v>Rice(2KG)</v>
      </c>
      <c r="G298" t="str">
        <f>_xlfn.XLOOKUP(Table2_3[[#This Row],[ProductID]],Table6[ProductID],Table6[Supplier])</f>
        <v>Lewis</v>
      </c>
      <c r="H298" s="1" t="str">
        <f>_xlfn.XLOOKUP(Table2_3[[#This Row],[SalesRepID]],Table5[SalesRepID],Table5[Region])</f>
        <v>Mbombela</v>
      </c>
    </row>
    <row r="299" spans="1:8" x14ac:dyDescent="0.25">
      <c r="A299" s="2">
        <v>44542</v>
      </c>
      <c r="B299">
        <v>2</v>
      </c>
      <c r="C299">
        <v>2</v>
      </c>
      <c r="D299">
        <v>127</v>
      </c>
      <c r="E299">
        <f>_xlfn.XLOOKUP(Table2_3[[#This Row],[ProductID]],Table6[ProductID],Table6[Price])*Table2_3[[#This Row],[Units]]</f>
        <v>3803.65</v>
      </c>
      <c r="F299" t="str">
        <f>_xlfn.XLOOKUP(Table2_3[[#This Row],[ProductID]],Table6[ProductID],Table6[Product])</f>
        <v>Rice(2KG)</v>
      </c>
      <c r="G299" t="str">
        <f>_xlfn.XLOOKUP(Table2_3[[#This Row],[ProductID]],Table6[ProductID],Table6[Supplier])</f>
        <v>Lewis</v>
      </c>
      <c r="H299" s="1" t="str">
        <f>_xlfn.XLOOKUP(Table2_3[[#This Row],[SalesRepID]],Table5[SalesRepID],Table5[Region])</f>
        <v>Pretoria</v>
      </c>
    </row>
    <row r="300" spans="1:8" x14ac:dyDescent="0.25">
      <c r="A300" s="2">
        <v>44878</v>
      </c>
      <c r="B300">
        <v>4</v>
      </c>
      <c r="C300">
        <v>3</v>
      </c>
      <c r="D300">
        <v>46</v>
      </c>
      <c r="E300">
        <f>_xlfn.XLOOKUP(Table2_3[[#This Row],[ProductID]],Table6[ProductID],Table6[Price])*Table2_3[[#This Row],[Units]]</f>
        <v>1101.7</v>
      </c>
      <c r="F300" t="str">
        <f>_xlfn.XLOOKUP(Table2_3[[#This Row],[ProductID]],Table6[ProductID],Table6[Product])</f>
        <v>Cooking Oil(750ml)</v>
      </c>
      <c r="G300" t="str">
        <f>_xlfn.XLOOKUP(Table2_3[[#This Row],[ProductID]],Table6[ProductID],Table6[Supplier])</f>
        <v>Hyper</v>
      </c>
      <c r="H300" s="1" t="str">
        <f>_xlfn.XLOOKUP(Table2_3[[#This Row],[SalesRepID]],Table5[SalesRepID],Table5[Region])</f>
        <v>Mbombela</v>
      </c>
    </row>
    <row r="301" spans="1:8" x14ac:dyDescent="0.25">
      <c r="A301" s="2">
        <v>44870</v>
      </c>
      <c r="B301">
        <v>2</v>
      </c>
      <c r="C301">
        <v>3</v>
      </c>
      <c r="D301">
        <v>105</v>
      </c>
      <c r="E301">
        <f>_xlfn.XLOOKUP(Table2_3[[#This Row],[ProductID]],Table6[ProductID],Table6[Price])*Table2_3[[#This Row],[Units]]</f>
        <v>3144.75</v>
      </c>
      <c r="F301" t="str">
        <f>_xlfn.XLOOKUP(Table2_3[[#This Row],[ProductID]],Table6[ProductID],Table6[Product])</f>
        <v>Rice(2KG)</v>
      </c>
      <c r="G301" t="str">
        <f>_xlfn.XLOOKUP(Table2_3[[#This Row],[ProductID]],Table6[ProductID],Table6[Supplier])</f>
        <v>Lewis</v>
      </c>
      <c r="H301" s="1" t="str">
        <f>_xlfn.XLOOKUP(Table2_3[[#This Row],[SalesRepID]],Table5[SalesRepID],Table5[Region])</f>
        <v>Mbombela</v>
      </c>
    </row>
    <row r="302" spans="1:8" x14ac:dyDescent="0.25">
      <c r="A302" s="2">
        <v>44327</v>
      </c>
      <c r="B302">
        <v>1</v>
      </c>
      <c r="C302">
        <v>2</v>
      </c>
      <c r="D302">
        <v>8</v>
      </c>
      <c r="E302">
        <f>_xlfn.XLOOKUP(Table2_3[[#This Row],[ProductID]],Table6[ProductID],Table6[Price])*Table2_3[[#This Row],[Units]]</f>
        <v>351.6</v>
      </c>
      <c r="F302" t="str">
        <f>_xlfn.XLOOKUP(Table2_3[[#This Row],[ProductID]],Table6[ProductID],Table6[Product])</f>
        <v>Braai Pap(5Kg)</v>
      </c>
      <c r="G302" t="str">
        <f>_xlfn.XLOOKUP(Table2_3[[#This Row],[ProductID]],Table6[ProductID],Table6[Supplier])</f>
        <v>Lewis</v>
      </c>
      <c r="H302" s="1" t="str">
        <f>_xlfn.XLOOKUP(Table2_3[[#This Row],[SalesRepID]],Table5[SalesRepID],Table5[Region])</f>
        <v>Pretoria</v>
      </c>
    </row>
    <row r="303" spans="1:8" x14ac:dyDescent="0.25">
      <c r="A303" s="2">
        <v>44542</v>
      </c>
      <c r="B303">
        <v>1</v>
      </c>
      <c r="C303">
        <v>4</v>
      </c>
      <c r="D303">
        <v>168</v>
      </c>
      <c r="E303">
        <f>_xlfn.XLOOKUP(Table2_3[[#This Row],[ProductID]],Table6[ProductID],Table6[Price])*Table2_3[[#This Row],[Units]]</f>
        <v>7383.6</v>
      </c>
      <c r="F303" t="str">
        <f>_xlfn.XLOOKUP(Table2_3[[#This Row],[ProductID]],Table6[ProductID],Table6[Product])</f>
        <v>Braai Pap(5Kg)</v>
      </c>
      <c r="G303" t="str">
        <f>_xlfn.XLOOKUP(Table2_3[[#This Row],[ProductID]],Table6[ProductID],Table6[Supplier])</f>
        <v>Lewis</v>
      </c>
      <c r="H303" s="1" t="str">
        <f>_xlfn.XLOOKUP(Table2_3[[#This Row],[SalesRepID]],Table5[SalesRepID],Table5[Region])</f>
        <v>Mbombela</v>
      </c>
    </row>
    <row r="304" spans="1:8" x14ac:dyDescent="0.25">
      <c r="A304" s="2">
        <v>44512</v>
      </c>
      <c r="B304">
        <v>2</v>
      </c>
      <c r="C304">
        <v>2</v>
      </c>
      <c r="D304">
        <v>3</v>
      </c>
      <c r="E304">
        <f>_xlfn.XLOOKUP(Table2_3[[#This Row],[ProductID]],Table6[ProductID],Table6[Price])*Table2_3[[#This Row],[Units]]</f>
        <v>89.85</v>
      </c>
      <c r="F304" t="str">
        <f>_xlfn.XLOOKUP(Table2_3[[#This Row],[ProductID]],Table6[ProductID],Table6[Product])</f>
        <v>Rice(2KG)</v>
      </c>
      <c r="G304" t="str">
        <f>_xlfn.XLOOKUP(Table2_3[[#This Row],[ProductID]],Table6[ProductID],Table6[Supplier])</f>
        <v>Lewis</v>
      </c>
      <c r="H304" s="1" t="str">
        <f>_xlfn.XLOOKUP(Table2_3[[#This Row],[SalesRepID]],Table5[SalesRepID],Table5[Region])</f>
        <v>Pretoria</v>
      </c>
    </row>
    <row r="305" spans="1:8" x14ac:dyDescent="0.25">
      <c r="A305" s="2">
        <v>45152</v>
      </c>
      <c r="B305">
        <v>2</v>
      </c>
      <c r="C305">
        <v>2</v>
      </c>
      <c r="D305">
        <v>92</v>
      </c>
      <c r="E305">
        <f>_xlfn.XLOOKUP(Table2_3[[#This Row],[ProductID]],Table6[ProductID],Table6[Price])*Table2_3[[#This Row],[Units]]</f>
        <v>2755.4</v>
      </c>
      <c r="F305" t="str">
        <f>_xlfn.XLOOKUP(Table2_3[[#This Row],[ProductID]],Table6[ProductID],Table6[Product])</f>
        <v>Rice(2KG)</v>
      </c>
      <c r="G305" t="str">
        <f>_xlfn.XLOOKUP(Table2_3[[#This Row],[ProductID]],Table6[ProductID],Table6[Supplier])</f>
        <v>Lewis</v>
      </c>
      <c r="H305" s="1" t="str">
        <f>_xlfn.XLOOKUP(Table2_3[[#This Row],[SalesRepID]],Table5[SalesRepID],Table5[Region])</f>
        <v>Pretoria</v>
      </c>
    </row>
    <row r="306" spans="1:8" x14ac:dyDescent="0.25">
      <c r="A306" s="2">
        <v>45052</v>
      </c>
      <c r="B306">
        <v>4</v>
      </c>
      <c r="C306">
        <v>4</v>
      </c>
      <c r="D306">
        <v>4</v>
      </c>
      <c r="E306">
        <f>_xlfn.XLOOKUP(Table2_3[[#This Row],[ProductID]],Table6[ProductID],Table6[Price])*Table2_3[[#This Row],[Units]]</f>
        <v>95.8</v>
      </c>
      <c r="F306" t="str">
        <f>_xlfn.XLOOKUP(Table2_3[[#This Row],[ProductID]],Table6[ProductID],Table6[Product])</f>
        <v>Cooking Oil(750ml)</v>
      </c>
      <c r="G306" t="str">
        <f>_xlfn.XLOOKUP(Table2_3[[#This Row],[ProductID]],Table6[ProductID],Table6[Supplier])</f>
        <v>Hyper</v>
      </c>
      <c r="H306" s="1" t="str">
        <f>_xlfn.XLOOKUP(Table2_3[[#This Row],[SalesRepID]],Table5[SalesRepID],Table5[Region])</f>
        <v>Mbombela</v>
      </c>
    </row>
    <row r="307" spans="1:8" x14ac:dyDescent="0.25">
      <c r="A307" s="2">
        <v>44544</v>
      </c>
      <c r="B307">
        <v>2</v>
      </c>
      <c r="C307">
        <v>2</v>
      </c>
      <c r="D307">
        <v>90</v>
      </c>
      <c r="E307">
        <f>_xlfn.XLOOKUP(Table2_3[[#This Row],[ProductID]],Table6[ProductID],Table6[Price])*Table2_3[[#This Row],[Units]]</f>
        <v>2695.5</v>
      </c>
      <c r="F307" t="str">
        <f>_xlfn.XLOOKUP(Table2_3[[#This Row],[ProductID]],Table6[ProductID],Table6[Product])</f>
        <v>Rice(2KG)</v>
      </c>
      <c r="G307" t="str">
        <f>_xlfn.XLOOKUP(Table2_3[[#This Row],[ProductID]],Table6[ProductID],Table6[Supplier])</f>
        <v>Lewis</v>
      </c>
      <c r="H307" s="1" t="str">
        <f>_xlfn.XLOOKUP(Table2_3[[#This Row],[SalesRepID]],Table5[SalesRepID],Table5[Region])</f>
        <v>Pretoria</v>
      </c>
    </row>
    <row r="308" spans="1:8" x14ac:dyDescent="0.25">
      <c r="A308" s="2">
        <v>44684</v>
      </c>
      <c r="B308">
        <v>2</v>
      </c>
      <c r="C308">
        <v>4</v>
      </c>
      <c r="D308">
        <v>233</v>
      </c>
      <c r="E308">
        <f>_xlfn.XLOOKUP(Table2_3[[#This Row],[ProductID]],Table6[ProductID],Table6[Price])*Table2_3[[#This Row],[Units]]</f>
        <v>6978.3499999999995</v>
      </c>
      <c r="F308" t="str">
        <f>_xlfn.XLOOKUP(Table2_3[[#This Row],[ProductID]],Table6[ProductID],Table6[Product])</f>
        <v>Rice(2KG)</v>
      </c>
      <c r="G308" t="str">
        <f>_xlfn.XLOOKUP(Table2_3[[#This Row],[ProductID]],Table6[ProductID],Table6[Supplier])</f>
        <v>Lewis</v>
      </c>
      <c r="H308" s="1" t="str">
        <f>_xlfn.XLOOKUP(Table2_3[[#This Row],[SalesRepID]],Table5[SalesRepID],Table5[Region])</f>
        <v>Mbombela</v>
      </c>
    </row>
    <row r="309" spans="1:8" x14ac:dyDescent="0.25">
      <c r="A309" s="2">
        <v>44713</v>
      </c>
      <c r="B309">
        <v>2</v>
      </c>
      <c r="C309">
        <v>4</v>
      </c>
      <c r="D309">
        <v>253</v>
      </c>
      <c r="E309">
        <f>_xlfn.XLOOKUP(Table2_3[[#This Row],[ProductID]],Table6[ProductID],Table6[Price])*Table2_3[[#This Row],[Units]]</f>
        <v>7577.3499999999995</v>
      </c>
      <c r="F309" t="str">
        <f>_xlfn.XLOOKUP(Table2_3[[#This Row],[ProductID]],Table6[ProductID],Table6[Product])</f>
        <v>Rice(2KG)</v>
      </c>
      <c r="G309" t="str">
        <f>_xlfn.XLOOKUP(Table2_3[[#This Row],[ProductID]],Table6[ProductID],Table6[Supplier])</f>
        <v>Lewis</v>
      </c>
      <c r="H309" s="1" t="str">
        <f>_xlfn.XLOOKUP(Table2_3[[#This Row],[SalesRepID]],Table5[SalesRepID],Table5[Region])</f>
        <v>Mbombela</v>
      </c>
    </row>
    <row r="310" spans="1:8" x14ac:dyDescent="0.25">
      <c r="A310" s="2">
        <v>44490</v>
      </c>
      <c r="B310">
        <v>2</v>
      </c>
      <c r="C310">
        <v>3</v>
      </c>
      <c r="D310">
        <v>101</v>
      </c>
      <c r="E310">
        <f>_xlfn.XLOOKUP(Table2_3[[#This Row],[ProductID]],Table6[ProductID],Table6[Price])*Table2_3[[#This Row],[Units]]</f>
        <v>3024.95</v>
      </c>
      <c r="F310" t="str">
        <f>_xlfn.XLOOKUP(Table2_3[[#This Row],[ProductID]],Table6[ProductID],Table6[Product])</f>
        <v>Rice(2KG)</v>
      </c>
      <c r="G310" t="str">
        <f>_xlfn.XLOOKUP(Table2_3[[#This Row],[ProductID]],Table6[ProductID],Table6[Supplier])</f>
        <v>Lewis</v>
      </c>
      <c r="H310" s="1" t="str">
        <f>_xlfn.XLOOKUP(Table2_3[[#This Row],[SalesRepID]],Table5[SalesRepID],Table5[Region])</f>
        <v>Mbombela</v>
      </c>
    </row>
    <row r="311" spans="1:8" x14ac:dyDescent="0.25">
      <c r="A311" s="2">
        <v>45282</v>
      </c>
      <c r="B311">
        <v>2</v>
      </c>
      <c r="C311">
        <v>2</v>
      </c>
      <c r="D311">
        <v>247</v>
      </c>
      <c r="E311">
        <f>_xlfn.XLOOKUP(Table2_3[[#This Row],[ProductID]],Table6[ProductID],Table6[Price])*Table2_3[[#This Row],[Units]]</f>
        <v>7397.65</v>
      </c>
      <c r="F311" t="str">
        <f>_xlfn.XLOOKUP(Table2_3[[#This Row],[ProductID]],Table6[ProductID],Table6[Product])</f>
        <v>Rice(2KG)</v>
      </c>
      <c r="G311" t="str">
        <f>_xlfn.XLOOKUP(Table2_3[[#This Row],[ProductID]],Table6[ProductID],Table6[Supplier])</f>
        <v>Lewis</v>
      </c>
      <c r="H311" s="1" t="str">
        <f>_xlfn.XLOOKUP(Table2_3[[#This Row],[SalesRepID]],Table5[SalesRepID],Table5[Region])</f>
        <v>Pretoria</v>
      </c>
    </row>
    <row r="312" spans="1:8" x14ac:dyDescent="0.25">
      <c r="A312" s="2">
        <v>45247</v>
      </c>
      <c r="B312">
        <v>2</v>
      </c>
      <c r="C312">
        <v>3</v>
      </c>
      <c r="D312">
        <v>75</v>
      </c>
      <c r="E312">
        <f>_xlfn.XLOOKUP(Table2_3[[#This Row],[ProductID]],Table6[ProductID],Table6[Price])*Table2_3[[#This Row],[Units]]</f>
        <v>2246.25</v>
      </c>
      <c r="F312" t="str">
        <f>_xlfn.XLOOKUP(Table2_3[[#This Row],[ProductID]],Table6[ProductID],Table6[Product])</f>
        <v>Rice(2KG)</v>
      </c>
      <c r="G312" t="str">
        <f>_xlfn.XLOOKUP(Table2_3[[#This Row],[ProductID]],Table6[ProductID],Table6[Supplier])</f>
        <v>Lewis</v>
      </c>
      <c r="H312" s="1" t="str">
        <f>_xlfn.XLOOKUP(Table2_3[[#This Row],[SalesRepID]],Table5[SalesRepID],Table5[Region])</f>
        <v>Mbombela</v>
      </c>
    </row>
    <row r="313" spans="1:8" x14ac:dyDescent="0.25">
      <c r="A313" s="2">
        <v>44669</v>
      </c>
      <c r="B313">
        <v>2</v>
      </c>
      <c r="C313">
        <v>4</v>
      </c>
      <c r="D313">
        <v>111</v>
      </c>
      <c r="E313">
        <f>_xlfn.XLOOKUP(Table2_3[[#This Row],[ProductID]],Table6[ProductID],Table6[Price])*Table2_3[[#This Row],[Units]]</f>
        <v>3324.45</v>
      </c>
      <c r="F313" t="str">
        <f>_xlfn.XLOOKUP(Table2_3[[#This Row],[ProductID]],Table6[ProductID],Table6[Product])</f>
        <v>Rice(2KG)</v>
      </c>
      <c r="G313" t="str">
        <f>_xlfn.XLOOKUP(Table2_3[[#This Row],[ProductID]],Table6[ProductID],Table6[Supplier])</f>
        <v>Lewis</v>
      </c>
      <c r="H313" s="1" t="str">
        <f>_xlfn.XLOOKUP(Table2_3[[#This Row],[SalesRepID]],Table5[SalesRepID],Table5[Region])</f>
        <v>Mbombela</v>
      </c>
    </row>
    <row r="314" spans="1:8" x14ac:dyDescent="0.25">
      <c r="A314" s="2">
        <v>44439</v>
      </c>
      <c r="B314">
        <v>3</v>
      </c>
      <c r="C314">
        <v>4</v>
      </c>
      <c r="D314">
        <v>93</v>
      </c>
      <c r="E314">
        <f>_xlfn.XLOOKUP(Table2_3[[#This Row],[ProductID]],Table6[ProductID],Table6[Price])*Table2_3[[#This Row],[Units]]</f>
        <v>2413.35</v>
      </c>
      <c r="F314" t="str">
        <f>_xlfn.XLOOKUP(Table2_3[[#This Row],[ProductID]],Table6[ProductID],Table6[Product])</f>
        <v>Sugar(2kg)</v>
      </c>
      <c r="G314" t="str">
        <f>_xlfn.XLOOKUP(Table2_3[[#This Row],[ProductID]],Table6[ProductID],Table6[Supplier])</f>
        <v>Hyper</v>
      </c>
      <c r="H314" s="1" t="str">
        <f>_xlfn.XLOOKUP(Table2_3[[#This Row],[SalesRepID]],Table5[SalesRepID],Table5[Region])</f>
        <v>Mbombela</v>
      </c>
    </row>
    <row r="315" spans="1:8" x14ac:dyDescent="0.25">
      <c r="A315" s="2">
        <v>44380</v>
      </c>
      <c r="B315">
        <v>2</v>
      </c>
      <c r="C315">
        <v>2</v>
      </c>
      <c r="D315">
        <v>3</v>
      </c>
      <c r="E315">
        <f>_xlfn.XLOOKUP(Table2_3[[#This Row],[ProductID]],Table6[ProductID],Table6[Price])*Table2_3[[#This Row],[Units]]</f>
        <v>89.85</v>
      </c>
      <c r="F315" t="str">
        <f>_xlfn.XLOOKUP(Table2_3[[#This Row],[ProductID]],Table6[ProductID],Table6[Product])</f>
        <v>Rice(2KG)</v>
      </c>
      <c r="G315" t="str">
        <f>_xlfn.XLOOKUP(Table2_3[[#This Row],[ProductID]],Table6[ProductID],Table6[Supplier])</f>
        <v>Lewis</v>
      </c>
      <c r="H315" s="1" t="str">
        <f>_xlfn.XLOOKUP(Table2_3[[#This Row],[SalesRepID]],Table5[SalesRepID],Table5[Region])</f>
        <v>Pretoria</v>
      </c>
    </row>
    <row r="316" spans="1:8" x14ac:dyDescent="0.25">
      <c r="A316" s="2">
        <v>45225</v>
      </c>
      <c r="B316">
        <v>2</v>
      </c>
      <c r="C316">
        <v>4</v>
      </c>
      <c r="D316">
        <v>137</v>
      </c>
      <c r="E316">
        <f>_xlfn.XLOOKUP(Table2_3[[#This Row],[ProductID]],Table6[ProductID],Table6[Price])*Table2_3[[#This Row],[Units]]</f>
        <v>4103.1499999999996</v>
      </c>
      <c r="F316" t="str">
        <f>_xlfn.XLOOKUP(Table2_3[[#This Row],[ProductID]],Table6[ProductID],Table6[Product])</f>
        <v>Rice(2KG)</v>
      </c>
      <c r="G316" t="str">
        <f>_xlfn.XLOOKUP(Table2_3[[#This Row],[ProductID]],Table6[ProductID],Table6[Supplier])</f>
        <v>Lewis</v>
      </c>
      <c r="H316" s="1" t="str">
        <f>_xlfn.XLOOKUP(Table2_3[[#This Row],[SalesRepID]],Table5[SalesRepID],Table5[Region])</f>
        <v>Mbombela</v>
      </c>
    </row>
    <row r="317" spans="1:8" x14ac:dyDescent="0.25">
      <c r="A317" s="2">
        <v>44327</v>
      </c>
      <c r="B317">
        <v>1</v>
      </c>
      <c r="C317">
        <v>2</v>
      </c>
      <c r="D317">
        <v>3</v>
      </c>
      <c r="E317">
        <f>_xlfn.XLOOKUP(Table2_3[[#This Row],[ProductID]],Table6[ProductID],Table6[Price])*Table2_3[[#This Row],[Units]]</f>
        <v>131.85000000000002</v>
      </c>
      <c r="F317" t="str">
        <f>_xlfn.XLOOKUP(Table2_3[[#This Row],[ProductID]],Table6[ProductID],Table6[Product])</f>
        <v>Braai Pap(5Kg)</v>
      </c>
      <c r="G317" t="str">
        <f>_xlfn.XLOOKUP(Table2_3[[#This Row],[ProductID]],Table6[ProductID],Table6[Supplier])</f>
        <v>Lewis</v>
      </c>
      <c r="H317" s="1" t="str">
        <f>_xlfn.XLOOKUP(Table2_3[[#This Row],[SalesRepID]],Table5[SalesRepID],Table5[Region])</f>
        <v>Pretoria</v>
      </c>
    </row>
    <row r="318" spans="1:8" x14ac:dyDescent="0.25">
      <c r="A318" s="2">
        <v>45163</v>
      </c>
      <c r="B318">
        <v>3</v>
      </c>
      <c r="C318">
        <v>2</v>
      </c>
      <c r="D318">
        <v>3</v>
      </c>
      <c r="E318">
        <f>_xlfn.XLOOKUP(Table2_3[[#This Row],[ProductID]],Table6[ProductID],Table6[Price])*Table2_3[[#This Row],[Units]]</f>
        <v>77.849999999999994</v>
      </c>
      <c r="F318" t="str">
        <f>_xlfn.XLOOKUP(Table2_3[[#This Row],[ProductID]],Table6[ProductID],Table6[Product])</f>
        <v>Sugar(2kg)</v>
      </c>
      <c r="G318" t="str">
        <f>_xlfn.XLOOKUP(Table2_3[[#This Row],[ProductID]],Table6[ProductID],Table6[Supplier])</f>
        <v>Hyper</v>
      </c>
      <c r="H318" s="1" t="str">
        <f>_xlfn.XLOOKUP(Table2_3[[#This Row],[SalesRepID]],Table5[SalesRepID],Table5[Region])</f>
        <v>Pretoria</v>
      </c>
    </row>
    <row r="319" spans="1:8" x14ac:dyDescent="0.25">
      <c r="A319" s="2">
        <v>44876</v>
      </c>
      <c r="B319">
        <v>1</v>
      </c>
      <c r="C319">
        <v>2</v>
      </c>
      <c r="D319">
        <v>280</v>
      </c>
      <c r="E319">
        <f>_xlfn.XLOOKUP(Table2_3[[#This Row],[ProductID]],Table6[ProductID],Table6[Price])*Table2_3[[#This Row],[Units]]</f>
        <v>12306</v>
      </c>
      <c r="F319" t="str">
        <f>_xlfn.XLOOKUP(Table2_3[[#This Row],[ProductID]],Table6[ProductID],Table6[Product])</f>
        <v>Braai Pap(5Kg)</v>
      </c>
      <c r="G319" t="str">
        <f>_xlfn.XLOOKUP(Table2_3[[#This Row],[ProductID]],Table6[ProductID],Table6[Supplier])</f>
        <v>Lewis</v>
      </c>
      <c r="H319" s="1" t="str">
        <f>_xlfn.XLOOKUP(Table2_3[[#This Row],[SalesRepID]],Table5[SalesRepID],Table5[Region])</f>
        <v>Pretoria</v>
      </c>
    </row>
    <row r="320" spans="1:8" x14ac:dyDescent="0.25">
      <c r="A320" s="2">
        <v>44502</v>
      </c>
      <c r="B320">
        <v>2</v>
      </c>
      <c r="C320">
        <v>3</v>
      </c>
      <c r="D320">
        <v>70</v>
      </c>
      <c r="E320">
        <f>_xlfn.XLOOKUP(Table2_3[[#This Row],[ProductID]],Table6[ProductID],Table6[Price])*Table2_3[[#This Row],[Units]]</f>
        <v>2096.5</v>
      </c>
      <c r="F320" t="str">
        <f>_xlfn.XLOOKUP(Table2_3[[#This Row],[ProductID]],Table6[ProductID],Table6[Product])</f>
        <v>Rice(2KG)</v>
      </c>
      <c r="G320" t="str">
        <f>_xlfn.XLOOKUP(Table2_3[[#This Row],[ProductID]],Table6[ProductID],Table6[Supplier])</f>
        <v>Lewis</v>
      </c>
      <c r="H320" s="1" t="str">
        <f>_xlfn.XLOOKUP(Table2_3[[#This Row],[SalesRepID]],Table5[SalesRepID],Table5[Region])</f>
        <v>Mbombela</v>
      </c>
    </row>
    <row r="321" spans="1:8" x14ac:dyDescent="0.25">
      <c r="A321" s="2">
        <v>44736</v>
      </c>
      <c r="B321">
        <v>2</v>
      </c>
      <c r="C321">
        <v>4</v>
      </c>
      <c r="D321">
        <v>64</v>
      </c>
      <c r="E321">
        <f>_xlfn.XLOOKUP(Table2_3[[#This Row],[ProductID]],Table6[ProductID],Table6[Price])*Table2_3[[#This Row],[Units]]</f>
        <v>1916.8</v>
      </c>
      <c r="F321" t="str">
        <f>_xlfn.XLOOKUP(Table2_3[[#This Row],[ProductID]],Table6[ProductID],Table6[Product])</f>
        <v>Rice(2KG)</v>
      </c>
      <c r="G321" t="str">
        <f>_xlfn.XLOOKUP(Table2_3[[#This Row],[ProductID]],Table6[ProductID],Table6[Supplier])</f>
        <v>Lewis</v>
      </c>
      <c r="H321" s="1" t="str">
        <f>_xlfn.XLOOKUP(Table2_3[[#This Row],[SalesRepID]],Table5[SalesRepID],Table5[Region])</f>
        <v>Mbombela</v>
      </c>
    </row>
    <row r="322" spans="1:8" x14ac:dyDescent="0.25">
      <c r="A322" s="2">
        <v>44898</v>
      </c>
      <c r="B322">
        <v>2</v>
      </c>
      <c r="C322">
        <v>2</v>
      </c>
      <c r="D322">
        <v>3</v>
      </c>
      <c r="E322">
        <f>_xlfn.XLOOKUP(Table2_3[[#This Row],[ProductID]],Table6[ProductID],Table6[Price])*Table2_3[[#This Row],[Units]]</f>
        <v>89.85</v>
      </c>
      <c r="F322" t="str">
        <f>_xlfn.XLOOKUP(Table2_3[[#This Row],[ProductID]],Table6[ProductID],Table6[Product])</f>
        <v>Rice(2KG)</v>
      </c>
      <c r="G322" t="str">
        <f>_xlfn.XLOOKUP(Table2_3[[#This Row],[ProductID]],Table6[ProductID],Table6[Supplier])</f>
        <v>Lewis</v>
      </c>
      <c r="H322" s="1" t="str">
        <f>_xlfn.XLOOKUP(Table2_3[[#This Row],[SalesRepID]],Table5[SalesRepID],Table5[Region])</f>
        <v>Pretoria</v>
      </c>
    </row>
    <row r="323" spans="1:8" x14ac:dyDescent="0.25">
      <c r="A323" s="2">
        <v>45262</v>
      </c>
      <c r="B323">
        <v>2</v>
      </c>
      <c r="C323">
        <v>2</v>
      </c>
      <c r="D323">
        <v>74</v>
      </c>
      <c r="E323">
        <f>_xlfn.XLOOKUP(Table2_3[[#This Row],[ProductID]],Table6[ProductID],Table6[Price])*Table2_3[[#This Row],[Units]]</f>
        <v>2216.2999999999997</v>
      </c>
      <c r="F323" t="str">
        <f>_xlfn.XLOOKUP(Table2_3[[#This Row],[ProductID]],Table6[ProductID],Table6[Product])</f>
        <v>Rice(2KG)</v>
      </c>
      <c r="G323" t="str">
        <f>_xlfn.XLOOKUP(Table2_3[[#This Row],[ProductID]],Table6[ProductID],Table6[Supplier])</f>
        <v>Lewis</v>
      </c>
      <c r="H323" s="1" t="str">
        <f>_xlfn.XLOOKUP(Table2_3[[#This Row],[SalesRepID]],Table5[SalesRepID],Table5[Region])</f>
        <v>Pretoria</v>
      </c>
    </row>
    <row r="324" spans="1:8" x14ac:dyDescent="0.25">
      <c r="A324" s="2">
        <v>44401</v>
      </c>
      <c r="B324">
        <v>2</v>
      </c>
      <c r="C324">
        <v>3</v>
      </c>
      <c r="D324">
        <v>5</v>
      </c>
      <c r="E324">
        <f>_xlfn.XLOOKUP(Table2_3[[#This Row],[ProductID]],Table6[ProductID],Table6[Price])*Table2_3[[#This Row],[Units]]</f>
        <v>149.75</v>
      </c>
      <c r="F324" t="str">
        <f>_xlfn.XLOOKUP(Table2_3[[#This Row],[ProductID]],Table6[ProductID],Table6[Product])</f>
        <v>Rice(2KG)</v>
      </c>
      <c r="G324" t="str">
        <f>_xlfn.XLOOKUP(Table2_3[[#This Row],[ProductID]],Table6[ProductID],Table6[Supplier])</f>
        <v>Lewis</v>
      </c>
      <c r="H324" s="1" t="str">
        <f>_xlfn.XLOOKUP(Table2_3[[#This Row],[SalesRepID]],Table5[SalesRepID],Table5[Region])</f>
        <v>Mbombela</v>
      </c>
    </row>
    <row r="325" spans="1:8" x14ac:dyDescent="0.25">
      <c r="A325" s="2">
        <v>45015</v>
      </c>
      <c r="B325">
        <v>2</v>
      </c>
      <c r="C325">
        <v>2</v>
      </c>
      <c r="D325">
        <v>45</v>
      </c>
      <c r="E325">
        <f>_xlfn.XLOOKUP(Table2_3[[#This Row],[ProductID]],Table6[ProductID],Table6[Price])*Table2_3[[#This Row],[Units]]</f>
        <v>1347.75</v>
      </c>
      <c r="F325" t="str">
        <f>_xlfn.XLOOKUP(Table2_3[[#This Row],[ProductID]],Table6[ProductID],Table6[Product])</f>
        <v>Rice(2KG)</v>
      </c>
      <c r="G325" t="str">
        <f>_xlfn.XLOOKUP(Table2_3[[#This Row],[ProductID]],Table6[ProductID],Table6[Supplier])</f>
        <v>Lewis</v>
      </c>
      <c r="H325" s="1" t="str">
        <f>_xlfn.XLOOKUP(Table2_3[[#This Row],[SalesRepID]],Table5[SalesRepID],Table5[Region])</f>
        <v>Pretoria</v>
      </c>
    </row>
    <row r="326" spans="1:8" x14ac:dyDescent="0.25">
      <c r="A326" s="2">
        <v>44299</v>
      </c>
      <c r="B326">
        <v>1</v>
      </c>
      <c r="C326">
        <v>2</v>
      </c>
      <c r="D326">
        <v>39</v>
      </c>
      <c r="E326">
        <f>_xlfn.XLOOKUP(Table2_3[[#This Row],[ProductID]],Table6[ProductID],Table6[Price])*Table2_3[[#This Row],[Units]]</f>
        <v>1714.0500000000002</v>
      </c>
      <c r="F326" t="str">
        <f>_xlfn.XLOOKUP(Table2_3[[#This Row],[ProductID]],Table6[ProductID],Table6[Product])</f>
        <v>Braai Pap(5Kg)</v>
      </c>
      <c r="G326" t="str">
        <f>_xlfn.XLOOKUP(Table2_3[[#This Row],[ProductID]],Table6[ProductID],Table6[Supplier])</f>
        <v>Lewis</v>
      </c>
      <c r="H326" s="1" t="str">
        <f>_xlfn.XLOOKUP(Table2_3[[#This Row],[SalesRepID]],Table5[SalesRepID],Table5[Region])</f>
        <v>Pretoria</v>
      </c>
    </row>
    <row r="327" spans="1:8" x14ac:dyDescent="0.25">
      <c r="A327" s="2">
        <v>44868</v>
      </c>
      <c r="B327">
        <v>2</v>
      </c>
      <c r="C327">
        <v>2</v>
      </c>
      <c r="D327">
        <v>1</v>
      </c>
      <c r="E327">
        <f>_xlfn.XLOOKUP(Table2_3[[#This Row],[ProductID]],Table6[ProductID],Table6[Price])*Table2_3[[#This Row],[Units]]</f>
        <v>29.95</v>
      </c>
      <c r="F327" t="str">
        <f>_xlfn.XLOOKUP(Table2_3[[#This Row],[ProductID]],Table6[ProductID],Table6[Product])</f>
        <v>Rice(2KG)</v>
      </c>
      <c r="G327" t="str">
        <f>_xlfn.XLOOKUP(Table2_3[[#This Row],[ProductID]],Table6[ProductID],Table6[Supplier])</f>
        <v>Lewis</v>
      </c>
      <c r="H327" s="1" t="str">
        <f>_xlfn.XLOOKUP(Table2_3[[#This Row],[SalesRepID]],Table5[SalesRepID],Table5[Region])</f>
        <v>Pretoria</v>
      </c>
    </row>
    <row r="328" spans="1:8" x14ac:dyDescent="0.25">
      <c r="A328" s="2">
        <v>45272</v>
      </c>
      <c r="B328">
        <v>2</v>
      </c>
      <c r="C328">
        <v>2</v>
      </c>
      <c r="D328">
        <v>291</v>
      </c>
      <c r="E328">
        <f>_xlfn.XLOOKUP(Table2_3[[#This Row],[ProductID]],Table6[ProductID],Table6[Price])*Table2_3[[#This Row],[Units]]</f>
        <v>8715.4499999999989</v>
      </c>
      <c r="F328" t="str">
        <f>_xlfn.XLOOKUP(Table2_3[[#This Row],[ProductID]],Table6[ProductID],Table6[Product])</f>
        <v>Rice(2KG)</v>
      </c>
      <c r="G328" t="str">
        <f>_xlfn.XLOOKUP(Table2_3[[#This Row],[ProductID]],Table6[ProductID],Table6[Supplier])</f>
        <v>Lewis</v>
      </c>
      <c r="H328" s="1" t="str">
        <f>_xlfn.XLOOKUP(Table2_3[[#This Row],[SalesRepID]],Table5[SalesRepID],Table5[Region])</f>
        <v>Pretoria</v>
      </c>
    </row>
    <row r="329" spans="1:8" x14ac:dyDescent="0.25">
      <c r="A329" s="2">
        <v>44294</v>
      </c>
      <c r="B329">
        <v>2</v>
      </c>
      <c r="C329">
        <v>4</v>
      </c>
      <c r="D329">
        <v>5</v>
      </c>
      <c r="E329">
        <f>_xlfn.XLOOKUP(Table2_3[[#This Row],[ProductID]],Table6[ProductID],Table6[Price])*Table2_3[[#This Row],[Units]]</f>
        <v>149.75</v>
      </c>
      <c r="F329" t="str">
        <f>_xlfn.XLOOKUP(Table2_3[[#This Row],[ProductID]],Table6[ProductID],Table6[Product])</f>
        <v>Rice(2KG)</v>
      </c>
      <c r="G329" t="str">
        <f>_xlfn.XLOOKUP(Table2_3[[#This Row],[ProductID]],Table6[ProductID],Table6[Supplier])</f>
        <v>Lewis</v>
      </c>
      <c r="H329" s="1" t="str">
        <f>_xlfn.XLOOKUP(Table2_3[[#This Row],[SalesRepID]],Table5[SalesRepID],Table5[Region])</f>
        <v>Mbombela</v>
      </c>
    </row>
    <row r="330" spans="1:8" x14ac:dyDescent="0.25">
      <c r="A330" s="2">
        <v>45110</v>
      </c>
      <c r="B330">
        <v>2</v>
      </c>
      <c r="C330">
        <v>2</v>
      </c>
      <c r="D330">
        <v>5</v>
      </c>
      <c r="E330">
        <f>_xlfn.XLOOKUP(Table2_3[[#This Row],[ProductID]],Table6[ProductID],Table6[Price])*Table2_3[[#This Row],[Units]]</f>
        <v>149.75</v>
      </c>
      <c r="F330" t="str">
        <f>_xlfn.XLOOKUP(Table2_3[[#This Row],[ProductID]],Table6[ProductID],Table6[Product])</f>
        <v>Rice(2KG)</v>
      </c>
      <c r="G330" t="str">
        <f>_xlfn.XLOOKUP(Table2_3[[#This Row],[ProductID]],Table6[ProductID],Table6[Supplier])</f>
        <v>Lewis</v>
      </c>
      <c r="H330" s="1" t="str">
        <f>_xlfn.XLOOKUP(Table2_3[[#This Row],[SalesRepID]],Table5[SalesRepID],Table5[Region])</f>
        <v>Pretoria</v>
      </c>
    </row>
    <row r="331" spans="1:8" x14ac:dyDescent="0.25">
      <c r="A331" s="2">
        <v>45263</v>
      </c>
      <c r="B331">
        <v>3</v>
      </c>
      <c r="C331">
        <v>4</v>
      </c>
      <c r="D331">
        <v>234</v>
      </c>
      <c r="E331">
        <f>_xlfn.XLOOKUP(Table2_3[[#This Row],[ProductID]],Table6[ProductID],Table6[Price])*Table2_3[[#This Row],[Units]]</f>
        <v>6072.3</v>
      </c>
      <c r="F331" t="str">
        <f>_xlfn.XLOOKUP(Table2_3[[#This Row],[ProductID]],Table6[ProductID],Table6[Product])</f>
        <v>Sugar(2kg)</v>
      </c>
      <c r="G331" t="str">
        <f>_xlfn.XLOOKUP(Table2_3[[#This Row],[ProductID]],Table6[ProductID],Table6[Supplier])</f>
        <v>Hyper</v>
      </c>
      <c r="H331" s="1" t="str">
        <f>_xlfn.XLOOKUP(Table2_3[[#This Row],[SalesRepID]],Table5[SalesRepID],Table5[Region])</f>
        <v>Mbombela</v>
      </c>
    </row>
    <row r="332" spans="1:8" x14ac:dyDescent="0.25">
      <c r="A332" s="2">
        <v>44779</v>
      </c>
      <c r="B332">
        <v>4</v>
      </c>
      <c r="C332">
        <v>4</v>
      </c>
      <c r="D332">
        <v>88</v>
      </c>
      <c r="E332">
        <f>_xlfn.XLOOKUP(Table2_3[[#This Row],[ProductID]],Table6[ProductID],Table6[Price])*Table2_3[[#This Row],[Units]]</f>
        <v>2107.6</v>
      </c>
      <c r="F332" t="str">
        <f>_xlfn.XLOOKUP(Table2_3[[#This Row],[ProductID]],Table6[ProductID],Table6[Product])</f>
        <v>Cooking Oil(750ml)</v>
      </c>
      <c r="G332" t="str">
        <f>_xlfn.XLOOKUP(Table2_3[[#This Row],[ProductID]],Table6[ProductID],Table6[Supplier])</f>
        <v>Hyper</v>
      </c>
      <c r="H332" s="1" t="str">
        <f>_xlfn.XLOOKUP(Table2_3[[#This Row],[SalesRepID]],Table5[SalesRepID],Table5[Region])</f>
        <v>Mbombela</v>
      </c>
    </row>
    <row r="333" spans="1:8" x14ac:dyDescent="0.25">
      <c r="A333" s="2">
        <v>44408</v>
      </c>
      <c r="B333">
        <v>2</v>
      </c>
      <c r="C333">
        <v>3</v>
      </c>
      <c r="D333">
        <v>215</v>
      </c>
      <c r="E333">
        <f>_xlfn.XLOOKUP(Table2_3[[#This Row],[ProductID]],Table6[ProductID],Table6[Price])*Table2_3[[#This Row],[Units]]</f>
        <v>6439.25</v>
      </c>
      <c r="F333" t="str">
        <f>_xlfn.XLOOKUP(Table2_3[[#This Row],[ProductID]],Table6[ProductID],Table6[Product])</f>
        <v>Rice(2KG)</v>
      </c>
      <c r="G333" t="str">
        <f>_xlfn.XLOOKUP(Table2_3[[#This Row],[ProductID]],Table6[ProductID],Table6[Supplier])</f>
        <v>Lewis</v>
      </c>
      <c r="H333" s="1" t="str">
        <f>_xlfn.XLOOKUP(Table2_3[[#This Row],[SalesRepID]],Table5[SalesRepID],Table5[Region])</f>
        <v>Mbombela</v>
      </c>
    </row>
    <row r="334" spans="1:8" x14ac:dyDescent="0.25">
      <c r="A334" s="2">
        <v>44611</v>
      </c>
      <c r="B334">
        <v>3</v>
      </c>
      <c r="C334">
        <v>3</v>
      </c>
      <c r="D334">
        <v>74</v>
      </c>
      <c r="E334">
        <f>_xlfn.XLOOKUP(Table2_3[[#This Row],[ProductID]],Table6[ProductID],Table6[Price])*Table2_3[[#This Row],[Units]]</f>
        <v>1920.3</v>
      </c>
      <c r="F334" t="str">
        <f>_xlfn.XLOOKUP(Table2_3[[#This Row],[ProductID]],Table6[ProductID],Table6[Product])</f>
        <v>Sugar(2kg)</v>
      </c>
      <c r="G334" t="str">
        <f>_xlfn.XLOOKUP(Table2_3[[#This Row],[ProductID]],Table6[ProductID],Table6[Supplier])</f>
        <v>Hyper</v>
      </c>
      <c r="H334" s="1" t="str">
        <f>_xlfn.XLOOKUP(Table2_3[[#This Row],[SalesRepID]],Table5[SalesRepID],Table5[Region])</f>
        <v>Mbombela</v>
      </c>
    </row>
    <row r="335" spans="1:8" x14ac:dyDescent="0.25">
      <c r="A335" s="2">
        <v>45123</v>
      </c>
      <c r="B335">
        <v>2</v>
      </c>
      <c r="C335">
        <v>3</v>
      </c>
      <c r="D335">
        <v>115</v>
      </c>
      <c r="E335">
        <f>_xlfn.XLOOKUP(Table2_3[[#This Row],[ProductID]],Table6[ProductID],Table6[Price])*Table2_3[[#This Row],[Units]]</f>
        <v>3444.25</v>
      </c>
      <c r="F335" t="str">
        <f>_xlfn.XLOOKUP(Table2_3[[#This Row],[ProductID]],Table6[ProductID],Table6[Product])</f>
        <v>Rice(2KG)</v>
      </c>
      <c r="G335" t="str">
        <f>_xlfn.XLOOKUP(Table2_3[[#This Row],[ProductID]],Table6[ProductID],Table6[Supplier])</f>
        <v>Lewis</v>
      </c>
      <c r="H335" s="1" t="str">
        <f>_xlfn.XLOOKUP(Table2_3[[#This Row],[SalesRepID]],Table5[SalesRepID],Table5[Region])</f>
        <v>Mbombela</v>
      </c>
    </row>
    <row r="336" spans="1:8" x14ac:dyDescent="0.25">
      <c r="A336" s="2">
        <v>45274</v>
      </c>
      <c r="B336">
        <v>2</v>
      </c>
      <c r="C336">
        <v>4</v>
      </c>
      <c r="D336">
        <v>93</v>
      </c>
      <c r="E336">
        <f>_xlfn.XLOOKUP(Table2_3[[#This Row],[ProductID]],Table6[ProductID],Table6[Price])*Table2_3[[#This Row],[Units]]</f>
        <v>2785.35</v>
      </c>
      <c r="F336" t="str">
        <f>_xlfn.XLOOKUP(Table2_3[[#This Row],[ProductID]],Table6[ProductID],Table6[Product])</f>
        <v>Rice(2KG)</v>
      </c>
      <c r="G336" t="str">
        <f>_xlfn.XLOOKUP(Table2_3[[#This Row],[ProductID]],Table6[ProductID],Table6[Supplier])</f>
        <v>Lewis</v>
      </c>
      <c r="H336" s="1" t="str">
        <f>_xlfn.XLOOKUP(Table2_3[[#This Row],[SalesRepID]],Table5[SalesRepID],Table5[Region])</f>
        <v>Mbombela</v>
      </c>
    </row>
    <row r="337" spans="1:8" x14ac:dyDescent="0.25">
      <c r="A337" s="2">
        <v>44828</v>
      </c>
      <c r="B337">
        <v>2</v>
      </c>
      <c r="C337">
        <v>1</v>
      </c>
      <c r="D337">
        <v>153</v>
      </c>
      <c r="E337">
        <f>_xlfn.XLOOKUP(Table2_3[[#This Row],[ProductID]],Table6[ProductID],Table6[Price])*Table2_3[[#This Row],[Units]]</f>
        <v>4582.3499999999995</v>
      </c>
      <c r="F337" t="str">
        <f>_xlfn.XLOOKUP(Table2_3[[#This Row],[ProductID]],Table6[ProductID],Table6[Product])</f>
        <v>Rice(2KG)</v>
      </c>
      <c r="G337" t="str">
        <f>_xlfn.XLOOKUP(Table2_3[[#This Row],[ProductID]],Table6[ProductID],Table6[Supplier])</f>
        <v>Lewis</v>
      </c>
      <c r="H337" s="1" t="str">
        <f>_xlfn.XLOOKUP(Table2_3[[#This Row],[SalesRepID]],Table5[SalesRepID],Table5[Region])</f>
        <v>Pretoria</v>
      </c>
    </row>
    <row r="338" spans="1:8" x14ac:dyDescent="0.25">
      <c r="A338" s="2">
        <v>44545</v>
      </c>
      <c r="B338">
        <v>2</v>
      </c>
      <c r="C338">
        <v>4</v>
      </c>
      <c r="D338">
        <v>95</v>
      </c>
      <c r="E338">
        <f>_xlfn.XLOOKUP(Table2_3[[#This Row],[ProductID]],Table6[ProductID],Table6[Price])*Table2_3[[#This Row],[Units]]</f>
        <v>2845.25</v>
      </c>
      <c r="F338" t="str">
        <f>_xlfn.XLOOKUP(Table2_3[[#This Row],[ProductID]],Table6[ProductID],Table6[Product])</f>
        <v>Rice(2KG)</v>
      </c>
      <c r="G338" t="str">
        <f>_xlfn.XLOOKUP(Table2_3[[#This Row],[ProductID]],Table6[ProductID],Table6[Supplier])</f>
        <v>Lewis</v>
      </c>
      <c r="H338" s="1" t="str">
        <f>_xlfn.XLOOKUP(Table2_3[[#This Row],[SalesRepID]],Table5[SalesRepID],Table5[Region])</f>
        <v>Mbombela</v>
      </c>
    </row>
    <row r="339" spans="1:8" x14ac:dyDescent="0.25">
      <c r="A339" s="2">
        <v>44546</v>
      </c>
      <c r="B339">
        <v>3</v>
      </c>
      <c r="C339">
        <v>2</v>
      </c>
      <c r="D339">
        <v>101</v>
      </c>
      <c r="E339">
        <f>_xlfn.XLOOKUP(Table2_3[[#This Row],[ProductID]],Table6[ProductID],Table6[Price])*Table2_3[[#This Row],[Units]]</f>
        <v>2620.9499999999998</v>
      </c>
      <c r="F339" t="str">
        <f>_xlfn.XLOOKUP(Table2_3[[#This Row],[ProductID]],Table6[ProductID],Table6[Product])</f>
        <v>Sugar(2kg)</v>
      </c>
      <c r="G339" t="str">
        <f>_xlfn.XLOOKUP(Table2_3[[#This Row],[ProductID]],Table6[ProductID],Table6[Supplier])</f>
        <v>Hyper</v>
      </c>
      <c r="H339" s="1" t="str">
        <f>_xlfn.XLOOKUP(Table2_3[[#This Row],[SalesRepID]],Table5[SalesRepID],Table5[Region])</f>
        <v>Pretoria</v>
      </c>
    </row>
    <row r="340" spans="1:8" x14ac:dyDescent="0.25">
      <c r="A340" s="2">
        <v>44911</v>
      </c>
      <c r="B340">
        <v>2</v>
      </c>
      <c r="C340">
        <v>3</v>
      </c>
      <c r="D340">
        <v>114</v>
      </c>
      <c r="E340">
        <f>_xlfn.XLOOKUP(Table2_3[[#This Row],[ProductID]],Table6[ProductID],Table6[Price])*Table2_3[[#This Row],[Units]]</f>
        <v>3414.2999999999997</v>
      </c>
      <c r="F340" t="str">
        <f>_xlfn.XLOOKUP(Table2_3[[#This Row],[ProductID]],Table6[ProductID],Table6[Product])</f>
        <v>Rice(2KG)</v>
      </c>
      <c r="G340" t="str">
        <f>_xlfn.XLOOKUP(Table2_3[[#This Row],[ProductID]],Table6[ProductID],Table6[Supplier])</f>
        <v>Lewis</v>
      </c>
      <c r="H340" s="1" t="str">
        <f>_xlfn.XLOOKUP(Table2_3[[#This Row],[SalesRepID]],Table5[SalesRepID],Table5[Region])</f>
        <v>Mbombela</v>
      </c>
    </row>
    <row r="341" spans="1:8" x14ac:dyDescent="0.25">
      <c r="A341" s="2">
        <v>44558</v>
      </c>
      <c r="B341">
        <v>4</v>
      </c>
      <c r="C341">
        <v>4</v>
      </c>
      <c r="D341">
        <v>40</v>
      </c>
      <c r="E341">
        <f>_xlfn.XLOOKUP(Table2_3[[#This Row],[ProductID]],Table6[ProductID],Table6[Price])*Table2_3[[#This Row],[Units]]</f>
        <v>958</v>
      </c>
      <c r="F341" t="str">
        <f>_xlfn.XLOOKUP(Table2_3[[#This Row],[ProductID]],Table6[ProductID],Table6[Product])</f>
        <v>Cooking Oil(750ml)</v>
      </c>
      <c r="G341" t="str">
        <f>_xlfn.XLOOKUP(Table2_3[[#This Row],[ProductID]],Table6[ProductID],Table6[Supplier])</f>
        <v>Hyper</v>
      </c>
      <c r="H341" s="1" t="str">
        <f>_xlfn.XLOOKUP(Table2_3[[#This Row],[SalesRepID]],Table5[SalesRepID],Table5[Region])</f>
        <v>Mbombela</v>
      </c>
    </row>
    <row r="342" spans="1:8" x14ac:dyDescent="0.25">
      <c r="A342" s="2">
        <v>44926</v>
      </c>
      <c r="B342">
        <v>3</v>
      </c>
      <c r="C342">
        <v>4</v>
      </c>
      <c r="D342">
        <v>2</v>
      </c>
      <c r="E342">
        <f>_xlfn.XLOOKUP(Table2_3[[#This Row],[ProductID]],Table6[ProductID],Table6[Price])*Table2_3[[#This Row],[Units]]</f>
        <v>51.9</v>
      </c>
      <c r="F342" t="str">
        <f>_xlfn.XLOOKUP(Table2_3[[#This Row],[ProductID]],Table6[ProductID],Table6[Product])</f>
        <v>Sugar(2kg)</v>
      </c>
      <c r="G342" t="str">
        <f>_xlfn.XLOOKUP(Table2_3[[#This Row],[ProductID]],Table6[ProductID],Table6[Supplier])</f>
        <v>Hyper</v>
      </c>
      <c r="H342" s="1" t="str">
        <f>_xlfn.XLOOKUP(Table2_3[[#This Row],[SalesRepID]],Table5[SalesRepID],Table5[Region])</f>
        <v>Mbombela</v>
      </c>
    </row>
    <row r="343" spans="1:8" x14ac:dyDescent="0.25">
      <c r="A343" s="2">
        <v>45261</v>
      </c>
      <c r="B343">
        <v>2</v>
      </c>
      <c r="C343">
        <v>4</v>
      </c>
      <c r="D343">
        <v>83</v>
      </c>
      <c r="E343">
        <f>_xlfn.XLOOKUP(Table2_3[[#This Row],[ProductID]],Table6[ProductID],Table6[Price])*Table2_3[[#This Row],[Units]]</f>
        <v>2485.85</v>
      </c>
      <c r="F343" t="str">
        <f>_xlfn.XLOOKUP(Table2_3[[#This Row],[ProductID]],Table6[ProductID],Table6[Product])</f>
        <v>Rice(2KG)</v>
      </c>
      <c r="G343" t="str">
        <f>_xlfn.XLOOKUP(Table2_3[[#This Row],[ProductID]],Table6[ProductID],Table6[Supplier])</f>
        <v>Lewis</v>
      </c>
      <c r="H343" s="1" t="str">
        <f>_xlfn.XLOOKUP(Table2_3[[#This Row],[SalesRepID]],Table5[SalesRepID],Table5[Region])</f>
        <v>Mbombela</v>
      </c>
    </row>
    <row r="344" spans="1:8" x14ac:dyDescent="0.25">
      <c r="A344" s="2">
        <v>45243</v>
      </c>
      <c r="B344">
        <v>2</v>
      </c>
      <c r="C344">
        <v>3</v>
      </c>
      <c r="D344">
        <v>183</v>
      </c>
      <c r="E344">
        <f>_xlfn.XLOOKUP(Table2_3[[#This Row],[ProductID]],Table6[ProductID],Table6[Price])*Table2_3[[#This Row],[Units]]</f>
        <v>5480.8499999999995</v>
      </c>
      <c r="F344" t="str">
        <f>_xlfn.XLOOKUP(Table2_3[[#This Row],[ProductID]],Table6[ProductID],Table6[Product])</f>
        <v>Rice(2KG)</v>
      </c>
      <c r="G344" t="str">
        <f>_xlfn.XLOOKUP(Table2_3[[#This Row],[ProductID]],Table6[ProductID],Table6[Supplier])</f>
        <v>Lewis</v>
      </c>
      <c r="H344" s="1" t="str">
        <f>_xlfn.XLOOKUP(Table2_3[[#This Row],[SalesRepID]],Table5[SalesRepID],Table5[Region])</f>
        <v>Mbombela</v>
      </c>
    </row>
    <row r="345" spans="1:8" x14ac:dyDescent="0.25">
      <c r="A345" s="2">
        <v>44923</v>
      </c>
      <c r="B345">
        <v>2</v>
      </c>
      <c r="C345">
        <v>4</v>
      </c>
      <c r="D345">
        <v>4</v>
      </c>
      <c r="E345">
        <f>_xlfn.XLOOKUP(Table2_3[[#This Row],[ProductID]],Table6[ProductID],Table6[Price])*Table2_3[[#This Row],[Units]]</f>
        <v>119.8</v>
      </c>
      <c r="F345" t="str">
        <f>_xlfn.XLOOKUP(Table2_3[[#This Row],[ProductID]],Table6[ProductID],Table6[Product])</f>
        <v>Rice(2KG)</v>
      </c>
      <c r="G345" t="str">
        <f>_xlfn.XLOOKUP(Table2_3[[#This Row],[ProductID]],Table6[ProductID],Table6[Supplier])</f>
        <v>Lewis</v>
      </c>
      <c r="H345" s="1" t="str">
        <f>_xlfn.XLOOKUP(Table2_3[[#This Row],[SalesRepID]],Table5[SalesRepID],Table5[Region])</f>
        <v>Mbombela</v>
      </c>
    </row>
    <row r="346" spans="1:8" x14ac:dyDescent="0.25">
      <c r="A346" s="2">
        <v>44755</v>
      </c>
      <c r="B346">
        <v>4</v>
      </c>
      <c r="C346">
        <v>4</v>
      </c>
      <c r="D346">
        <v>24</v>
      </c>
      <c r="E346">
        <f>_xlfn.XLOOKUP(Table2_3[[#This Row],[ProductID]],Table6[ProductID],Table6[Price])*Table2_3[[#This Row],[Units]]</f>
        <v>574.79999999999995</v>
      </c>
      <c r="F346" t="str">
        <f>_xlfn.XLOOKUP(Table2_3[[#This Row],[ProductID]],Table6[ProductID],Table6[Product])</f>
        <v>Cooking Oil(750ml)</v>
      </c>
      <c r="G346" t="str">
        <f>_xlfn.XLOOKUP(Table2_3[[#This Row],[ProductID]],Table6[ProductID],Table6[Supplier])</f>
        <v>Hyper</v>
      </c>
      <c r="H346" s="1" t="str">
        <f>_xlfn.XLOOKUP(Table2_3[[#This Row],[SalesRepID]],Table5[SalesRepID],Table5[Region])</f>
        <v>Mbombela</v>
      </c>
    </row>
    <row r="347" spans="1:8" x14ac:dyDescent="0.25">
      <c r="A347" s="2">
        <v>44588</v>
      </c>
      <c r="B347">
        <v>2</v>
      </c>
      <c r="C347">
        <v>4</v>
      </c>
      <c r="D347">
        <v>4</v>
      </c>
      <c r="E347">
        <f>_xlfn.XLOOKUP(Table2_3[[#This Row],[ProductID]],Table6[ProductID],Table6[Price])*Table2_3[[#This Row],[Units]]</f>
        <v>119.8</v>
      </c>
      <c r="F347" t="str">
        <f>_xlfn.XLOOKUP(Table2_3[[#This Row],[ProductID]],Table6[ProductID],Table6[Product])</f>
        <v>Rice(2KG)</v>
      </c>
      <c r="G347" t="str">
        <f>_xlfn.XLOOKUP(Table2_3[[#This Row],[ProductID]],Table6[ProductID],Table6[Supplier])</f>
        <v>Lewis</v>
      </c>
      <c r="H347" s="1" t="str">
        <f>_xlfn.XLOOKUP(Table2_3[[#This Row],[SalesRepID]],Table5[SalesRepID],Table5[Region])</f>
        <v>Mbombela</v>
      </c>
    </row>
    <row r="348" spans="1:8" x14ac:dyDescent="0.25">
      <c r="A348" s="2">
        <v>45204</v>
      </c>
      <c r="B348">
        <v>2</v>
      </c>
      <c r="C348">
        <v>4</v>
      </c>
      <c r="D348">
        <v>3</v>
      </c>
      <c r="E348">
        <f>_xlfn.XLOOKUP(Table2_3[[#This Row],[ProductID]],Table6[ProductID],Table6[Price])*Table2_3[[#This Row],[Units]]</f>
        <v>89.85</v>
      </c>
      <c r="F348" t="str">
        <f>_xlfn.XLOOKUP(Table2_3[[#This Row],[ProductID]],Table6[ProductID],Table6[Product])</f>
        <v>Rice(2KG)</v>
      </c>
      <c r="G348" t="str">
        <f>_xlfn.XLOOKUP(Table2_3[[#This Row],[ProductID]],Table6[ProductID],Table6[Supplier])</f>
        <v>Lewis</v>
      </c>
      <c r="H348" s="1" t="str">
        <f>_xlfn.XLOOKUP(Table2_3[[#This Row],[SalesRepID]],Table5[SalesRepID],Table5[Region])</f>
        <v>Mbombela</v>
      </c>
    </row>
    <row r="349" spans="1:8" x14ac:dyDescent="0.25">
      <c r="A349" s="2">
        <v>45284</v>
      </c>
      <c r="B349">
        <v>3</v>
      </c>
      <c r="C349">
        <v>4</v>
      </c>
      <c r="D349">
        <v>1</v>
      </c>
      <c r="E349">
        <f>_xlfn.XLOOKUP(Table2_3[[#This Row],[ProductID]],Table6[ProductID],Table6[Price])*Table2_3[[#This Row],[Units]]</f>
        <v>25.95</v>
      </c>
      <c r="F349" t="str">
        <f>_xlfn.XLOOKUP(Table2_3[[#This Row],[ProductID]],Table6[ProductID],Table6[Product])</f>
        <v>Sugar(2kg)</v>
      </c>
      <c r="G349" t="str">
        <f>_xlfn.XLOOKUP(Table2_3[[#This Row],[ProductID]],Table6[ProductID],Table6[Supplier])</f>
        <v>Hyper</v>
      </c>
      <c r="H349" s="1" t="str">
        <f>_xlfn.XLOOKUP(Table2_3[[#This Row],[SalesRepID]],Table5[SalesRepID],Table5[Region])</f>
        <v>Mbombela</v>
      </c>
    </row>
    <row r="350" spans="1:8" x14ac:dyDescent="0.25">
      <c r="A350" s="2">
        <v>44529</v>
      </c>
      <c r="B350">
        <v>2</v>
      </c>
      <c r="C350">
        <v>2</v>
      </c>
      <c r="D350">
        <v>60</v>
      </c>
      <c r="E350">
        <f>_xlfn.XLOOKUP(Table2_3[[#This Row],[ProductID]],Table6[ProductID],Table6[Price])*Table2_3[[#This Row],[Units]]</f>
        <v>1797</v>
      </c>
      <c r="F350" t="str">
        <f>_xlfn.XLOOKUP(Table2_3[[#This Row],[ProductID]],Table6[ProductID],Table6[Product])</f>
        <v>Rice(2KG)</v>
      </c>
      <c r="G350" t="str">
        <f>_xlfn.XLOOKUP(Table2_3[[#This Row],[ProductID]],Table6[ProductID],Table6[Supplier])</f>
        <v>Lewis</v>
      </c>
      <c r="H350" s="1" t="str">
        <f>_xlfn.XLOOKUP(Table2_3[[#This Row],[SalesRepID]],Table5[SalesRepID],Table5[Region])</f>
        <v>Pretoria</v>
      </c>
    </row>
    <row r="351" spans="1:8" x14ac:dyDescent="0.25">
      <c r="A351" s="2">
        <v>45251</v>
      </c>
      <c r="B351">
        <v>4</v>
      </c>
      <c r="C351">
        <v>4</v>
      </c>
      <c r="D351">
        <v>1</v>
      </c>
      <c r="E351">
        <f>_xlfn.XLOOKUP(Table2_3[[#This Row],[ProductID]],Table6[ProductID],Table6[Price])*Table2_3[[#This Row],[Units]]</f>
        <v>23.95</v>
      </c>
      <c r="F351" t="str">
        <f>_xlfn.XLOOKUP(Table2_3[[#This Row],[ProductID]],Table6[ProductID],Table6[Product])</f>
        <v>Cooking Oil(750ml)</v>
      </c>
      <c r="G351" t="str">
        <f>_xlfn.XLOOKUP(Table2_3[[#This Row],[ProductID]],Table6[ProductID],Table6[Supplier])</f>
        <v>Hyper</v>
      </c>
      <c r="H351" s="1" t="str">
        <f>_xlfn.XLOOKUP(Table2_3[[#This Row],[SalesRepID]],Table5[SalesRepID],Table5[Region])</f>
        <v>Mbombela</v>
      </c>
    </row>
    <row r="352" spans="1:8" x14ac:dyDescent="0.25">
      <c r="A352" s="2">
        <v>45074</v>
      </c>
      <c r="B352">
        <v>1</v>
      </c>
      <c r="C352">
        <v>2</v>
      </c>
      <c r="D352">
        <v>123</v>
      </c>
      <c r="E352">
        <f>_xlfn.XLOOKUP(Table2_3[[#This Row],[ProductID]],Table6[ProductID],Table6[Price])*Table2_3[[#This Row],[Units]]</f>
        <v>5405.85</v>
      </c>
      <c r="F352" t="str">
        <f>_xlfn.XLOOKUP(Table2_3[[#This Row],[ProductID]],Table6[ProductID],Table6[Product])</f>
        <v>Braai Pap(5Kg)</v>
      </c>
      <c r="G352" t="str">
        <f>_xlfn.XLOOKUP(Table2_3[[#This Row],[ProductID]],Table6[ProductID],Table6[Supplier])</f>
        <v>Lewis</v>
      </c>
      <c r="H352" s="1" t="str">
        <f>_xlfn.XLOOKUP(Table2_3[[#This Row],[SalesRepID]],Table5[SalesRepID],Table5[Region])</f>
        <v>Pretoria</v>
      </c>
    </row>
    <row r="353" spans="1:8" x14ac:dyDescent="0.25">
      <c r="A353" s="2">
        <v>45254</v>
      </c>
      <c r="B353">
        <v>2</v>
      </c>
      <c r="C353">
        <v>4</v>
      </c>
      <c r="D353">
        <v>1</v>
      </c>
      <c r="E353">
        <f>_xlfn.XLOOKUP(Table2_3[[#This Row],[ProductID]],Table6[ProductID],Table6[Price])*Table2_3[[#This Row],[Units]]</f>
        <v>29.95</v>
      </c>
      <c r="F353" t="str">
        <f>_xlfn.XLOOKUP(Table2_3[[#This Row],[ProductID]],Table6[ProductID],Table6[Product])</f>
        <v>Rice(2KG)</v>
      </c>
      <c r="G353" t="str">
        <f>_xlfn.XLOOKUP(Table2_3[[#This Row],[ProductID]],Table6[ProductID],Table6[Supplier])</f>
        <v>Lewis</v>
      </c>
      <c r="H353" s="1" t="str">
        <f>_xlfn.XLOOKUP(Table2_3[[#This Row],[SalesRepID]],Table5[SalesRepID],Table5[Region])</f>
        <v>Mbombela</v>
      </c>
    </row>
    <row r="354" spans="1:8" x14ac:dyDescent="0.25">
      <c r="A354" s="2">
        <v>45042</v>
      </c>
      <c r="B354">
        <v>3</v>
      </c>
      <c r="C354">
        <v>3</v>
      </c>
      <c r="D354">
        <v>114</v>
      </c>
      <c r="E354">
        <f>_xlfn.XLOOKUP(Table2_3[[#This Row],[ProductID]],Table6[ProductID],Table6[Price])*Table2_3[[#This Row],[Units]]</f>
        <v>2958.2999999999997</v>
      </c>
      <c r="F354" t="str">
        <f>_xlfn.XLOOKUP(Table2_3[[#This Row],[ProductID]],Table6[ProductID],Table6[Product])</f>
        <v>Sugar(2kg)</v>
      </c>
      <c r="G354" t="str">
        <f>_xlfn.XLOOKUP(Table2_3[[#This Row],[ProductID]],Table6[ProductID],Table6[Supplier])</f>
        <v>Hyper</v>
      </c>
      <c r="H354" s="1" t="str">
        <f>_xlfn.XLOOKUP(Table2_3[[#This Row],[SalesRepID]],Table5[SalesRepID],Table5[Region])</f>
        <v>Mbombela</v>
      </c>
    </row>
    <row r="355" spans="1:8" x14ac:dyDescent="0.25">
      <c r="A355" s="2">
        <v>44940</v>
      </c>
      <c r="B355">
        <v>3</v>
      </c>
      <c r="C355">
        <v>2</v>
      </c>
      <c r="D355">
        <v>107</v>
      </c>
      <c r="E355">
        <f>_xlfn.XLOOKUP(Table2_3[[#This Row],[ProductID]],Table6[ProductID],Table6[Price])*Table2_3[[#This Row],[Units]]</f>
        <v>2776.65</v>
      </c>
      <c r="F355" t="str">
        <f>_xlfn.XLOOKUP(Table2_3[[#This Row],[ProductID]],Table6[ProductID],Table6[Product])</f>
        <v>Sugar(2kg)</v>
      </c>
      <c r="G355" t="str">
        <f>_xlfn.XLOOKUP(Table2_3[[#This Row],[ProductID]],Table6[ProductID],Table6[Supplier])</f>
        <v>Hyper</v>
      </c>
      <c r="H355" s="1" t="str">
        <f>_xlfn.XLOOKUP(Table2_3[[#This Row],[SalesRepID]],Table5[SalesRepID],Table5[Region])</f>
        <v>Pretoria</v>
      </c>
    </row>
    <row r="356" spans="1:8" x14ac:dyDescent="0.25">
      <c r="A356" s="2">
        <v>44520</v>
      </c>
      <c r="B356">
        <v>4</v>
      </c>
      <c r="C356">
        <v>2</v>
      </c>
      <c r="D356">
        <v>192</v>
      </c>
      <c r="E356">
        <f>_xlfn.XLOOKUP(Table2_3[[#This Row],[ProductID]],Table6[ProductID],Table6[Price])*Table2_3[[#This Row],[Units]]</f>
        <v>4598.3999999999996</v>
      </c>
      <c r="F356" t="str">
        <f>_xlfn.XLOOKUP(Table2_3[[#This Row],[ProductID]],Table6[ProductID],Table6[Product])</f>
        <v>Cooking Oil(750ml)</v>
      </c>
      <c r="G356" t="str">
        <f>_xlfn.XLOOKUP(Table2_3[[#This Row],[ProductID]],Table6[ProductID],Table6[Supplier])</f>
        <v>Hyper</v>
      </c>
      <c r="H356" s="1" t="str">
        <f>_xlfn.XLOOKUP(Table2_3[[#This Row],[SalesRepID]],Table5[SalesRepID],Table5[Region])</f>
        <v>Pretoria</v>
      </c>
    </row>
    <row r="357" spans="1:8" x14ac:dyDescent="0.25">
      <c r="A357" s="2">
        <v>44557</v>
      </c>
      <c r="B357">
        <v>4</v>
      </c>
      <c r="C357">
        <v>4</v>
      </c>
      <c r="D357">
        <v>105</v>
      </c>
      <c r="E357">
        <f>_xlfn.XLOOKUP(Table2_3[[#This Row],[ProductID]],Table6[ProductID],Table6[Price])*Table2_3[[#This Row],[Units]]</f>
        <v>2514.75</v>
      </c>
      <c r="F357" t="str">
        <f>_xlfn.XLOOKUP(Table2_3[[#This Row],[ProductID]],Table6[ProductID],Table6[Product])</f>
        <v>Cooking Oil(750ml)</v>
      </c>
      <c r="G357" t="str">
        <f>_xlfn.XLOOKUP(Table2_3[[#This Row],[ProductID]],Table6[ProductID],Table6[Supplier])</f>
        <v>Hyper</v>
      </c>
      <c r="H357" s="1" t="str">
        <f>_xlfn.XLOOKUP(Table2_3[[#This Row],[SalesRepID]],Table5[SalesRepID],Table5[Region])</f>
        <v>Mbombela</v>
      </c>
    </row>
    <row r="358" spans="1:8" x14ac:dyDescent="0.25">
      <c r="A358" s="2">
        <v>45283</v>
      </c>
      <c r="B358">
        <v>2</v>
      </c>
      <c r="C358">
        <v>2</v>
      </c>
      <c r="D358">
        <v>122</v>
      </c>
      <c r="E358">
        <f>_xlfn.XLOOKUP(Table2_3[[#This Row],[ProductID]],Table6[ProductID],Table6[Price])*Table2_3[[#This Row],[Units]]</f>
        <v>3653.9</v>
      </c>
      <c r="F358" t="str">
        <f>_xlfn.XLOOKUP(Table2_3[[#This Row],[ProductID]],Table6[ProductID],Table6[Product])</f>
        <v>Rice(2KG)</v>
      </c>
      <c r="G358" t="str">
        <f>_xlfn.XLOOKUP(Table2_3[[#This Row],[ProductID]],Table6[ProductID],Table6[Supplier])</f>
        <v>Lewis</v>
      </c>
      <c r="H358" s="1" t="str">
        <f>_xlfn.XLOOKUP(Table2_3[[#This Row],[SalesRepID]],Table5[SalesRepID],Table5[Region])</f>
        <v>Pretoria</v>
      </c>
    </row>
    <row r="359" spans="1:8" x14ac:dyDescent="0.25">
      <c r="A359" s="2">
        <v>44883</v>
      </c>
      <c r="B359">
        <v>2</v>
      </c>
      <c r="C359">
        <v>4</v>
      </c>
      <c r="D359">
        <v>2</v>
      </c>
      <c r="E359">
        <f>_xlfn.XLOOKUP(Table2_3[[#This Row],[ProductID]],Table6[ProductID],Table6[Price])*Table2_3[[#This Row],[Units]]</f>
        <v>59.9</v>
      </c>
      <c r="F359" t="str">
        <f>_xlfn.XLOOKUP(Table2_3[[#This Row],[ProductID]],Table6[ProductID],Table6[Product])</f>
        <v>Rice(2KG)</v>
      </c>
      <c r="G359" t="str">
        <f>_xlfn.XLOOKUP(Table2_3[[#This Row],[ProductID]],Table6[ProductID],Table6[Supplier])</f>
        <v>Lewis</v>
      </c>
      <c r="H359" s="1" t="str">
        <f>_xlfn.XLOOKUP(Table2_3[[#This Row],[SalesRepID]],Table5[SalesRepID],Table5[Region])</f>
        <v>Mbombela</v>
      </c>
    </row>
    <row r="360" spans="1:8" x14ac:dyDescent="0.25">
      <c r="A360" s="2">
        <v>44414</v>
      </c>
      <c r="B360">
        <v>2</v>
      </c>
      <c r="C360">
        <v>4</v>
      </c>
      <c r="D360">
        <v>94</v>
      </c>
      <c r="E360">
        <f>_xlfn.XLOOKUP(Table2_3[[#This Row],[ProductID]],Table6[ProductID],Table6[Price])*Table2_3[[#This Row],[Units]]</f>
        <v>2815.2999999999997</v>
      </c>
      <c r="F360" t="str">
        <f>_xlfn.XLOOKUP(Table2_3[[#This Row],[ProductID]],Table6[ProductID],Table6[Product])</f>
        <v>Rice(2KG)</v>
      </c>
      <c r="G360" t="str">
        <f>_xlfn.XLOOKUP(Table2_3[[#This Row],[ProductID]],Table6[ProductID],Table6[Supplier])</f>
        <v>Lewis</v>
      </c>
      <c r="H360" s="1" t="str">
        <f>_xlfn.XLOOKUP(Table2_3[[#This Row],[SalesRepID]],Table5[SalesRepID],Table5[Region])</f>
        <v>Mbombela</v>
      </c>
    </row>
    <row r="361" spans="1:8" x14ac:dyDescent="0.25">
      <c r="A361" s="2">
        <v>44892</v>
      </c>
      <c r="B361">
        <v>4</v>
      </c>
      <c r="C361">
        <v>3</v>
      </c>
      <c r="D361">
        <v>6</v>
      </c>
      <c r="E361">
        <f>_xlfn.XLOOKUP(Table2_3[[#This Row],[ProductID]],Table6[ProductID],Table6[Price])*Table2_3[[#This Row],[Units]]</f>
        <v>143.69999999999999</v>
      </c>
      <c r="F361" t="str">
        <f>_xlfn.XLOOKUP(Table2_3[[#This Row],[ProductID]],Table6[ProductID],Table6[Product])</f>
        <v>Cooking Oil(750ml)</v>
      </c>
      <c r="G361" t="str">
        <f>_xlfn.XLOOKUP(Table2_3[[#This Row],[ProductID]],Table6[ProductID],Table6[Supplier])</f>
        <v>Hyper</v>
      </c>
      <c r="H361" s="1" t="str">
        <f>_xlfn.XLOOKUP(Table2_3[[#This Row],[SalesRepID]],Table5[SalesRepID],Table5[Region])</f>
        <v>Mbombela</v>
      </c>
    </row>
    <row r="362" spans="1:8" x14ac:dyDescent="0.25">
      <c r="A362" s="2">
        <v>45240</v>
      </c>
      <c r="B362">
        <v>2</v>
      </c>
      <c r="C362">
        <v>2</v>
      </c>
      <c r="D362">
        <v>83</v>
      </c>
      <c r="E362">
        <f>_xlfn.XLOOKUP(Table2_3[[#This Row],[ProductID]],Table6[ProductID],Table6[Price])*Table2_3[[#This Row],[Units]]</f>
        <v>2485.85</v>
      </c>
      <c r="F362" t="str">
        <f>_xlfn.XLOOKUP(Table2_3[[#This Row],[ProductID]],Table6[ProductID],Table6[Product])</f>
        <v>Rice(2KG)</v>
      </c>
      <c r="G362" t="str">
        <f>_xlfn.XLOOKUP(Table2_3[[#This Row],[ProductID]],Table6[ProductID],Table6[Supplier])</f>
        <v>Lewis</v>
      </c>
      <c r="H362" s="1" t="str">
        <f>_xlfn.XLOOKUP(Table2_3[[#This Row],[SalesRepID]],Table5[SalesRepID],Table5[Region])</f>
        <v>Pretoria</v>
      </c>
    </row>
    <row r="363" spans="1:8" x14ac:dyDescent="0.25">
      <c r="A363" s="2">
        <v>44925</v>
      </c>
      <c r="B363">
        <v>2</v>
      </c>
      <c r="C363">
        <v>4</v>
      </c>
      <c r="D363">
        <v>6</v>
      </c>
      <c r="E363">
        <f>_xlfn.XLOOKUP(Table2_3[[#This Row],[ProductID]],Table6[ProductID],Table6[Price])*Table2_3[[#This Row],[Units]]</f>
        <v>179.7</v>
      </c>
      <c r="F363" t="str">
        <f>_xlfn.XLOOKUP(Table2_3[[#This Row],[ProductID]],Table6[ProductID],Table6[Product])</f>
        <v>Rice(2KG)</v>
      </c>
      <c r="G363" t="str">
        <f>_xlfn.XLOOKUP(Table2_3[[#This Row],[ProductID]],Table6[ProductID],Table6[Supplier])</f>
        <v>Lewis</v>
      </c>
      <c r="H363" s="1" t="str">
        <f>_xlfn.XLOOKUP(Table2_3[[#This Row],[SalesRepID]],Table5[SalesRepID],Table5[Region])</f>
        <v>Mbombela</v>
      </c>
    </row>
    <row r="364" spans="1:8" x14ac:dyDescent="0.25">
      <c r="A364" s="2">
        <v>44387</v>
      </c>
      <c r="B364">
        <v>2</v>
      </c>
      <c r="C364">
        <v>1</v>
      </c>
      <c r="D364">
        <v>78</v>
      </c>
      <c r="E364">
        <f>_xlfn.XLOOKUP(Table2_3[[#This Row],[ProductID]],Table6[ProductID],Table6[Price])*Table2_3[[#This Row],[Units]]</f>
        <v>2336.1</v>
      </c>
      <c r="F364" t="str">
        <f>_xlfn.XLOOKUP(Table2_3[[#This Row],[ProductID]],Table6[ProductID],Table6[Product])</f>
        <v>Rice(2KG)</v>
      </c>
      <c r="G364" t="str">
        <f>_xlfn.XLOOKUP(Table2_3[[#This Row],[ProductID]],Table6[ProductID],Table6[Supplier])</f>
        <v>Lewis</v>
      </c>
      <c r="H364" s="1" t="str">
        <f>_xlfn.XLOOKUP(Table2_3[[#This Row],[SalesRepID]],Table5[SalesRepID],Table5[Region])</f>
        <v>Pretoria</v>
      </c>
    </row>
    <row r="365" spans="1:8" x14ac:dyDescent="0.25">
      <c r="A365" s="2">
        <v>44358</v>
      </c>
      <c r="B365">
        <v>2</v>
      </c>
      <c r="C365">
        <v>4</v>
      </c>
      <c r="D365">
        <v>91</v>
      </c>
      <c r="E365">
        <f>_xlfn.XLOOKUP(Table2_3[[#This Row],[ProductID]],Table6[ProductID],Table6[Price])*Table2_3[[#This Row],[Units]]</f>
        <v>2725.45</v>
      </c>
      <c r="F365" t="str">
        <f>_xlfn.XLOOKUP(Table2_3[[#This Row],[ProductID]],Table6[ProductID],Table6[Product])</f>
        <v>Rice(2KG)</v>
      </c>
      <c r="G365" t="str">
        <f>_xlfn.XLOOKUP(Table2_3[[#This Row],[ProductID]],Table6[ProductID],Table6[Supplier])</f>
        <v>Lewis</v>
      </c>
      <c r="H365" s="1" t="str">
        <f>_xlfn.XLOOKUP(Table2_3[[#This Row],[SalesRepID]],Table5[SalesRepID],Table5[Region])</f>
        <v>Mbombela</v>
      </c>
    </row>
    <row r="366" spans="1:8" x14ac:dyDescent="0.25">
      <c r="A366" s="2">
        <v>45185</v>
      </c>
      <c r="B366">
        <v>2</v>
      </c>
      <c r="C366">
        <v>4</v>
      </c>
      <c r="D366">
        <v>4</v>
      </c>
      <c r="E366">
        <f>_xlfn.XLOOKUP(Table2_3[[#This Row],[ProductID]],Table6[ProductID],Table6[Price])*Table2_3[[#This Row],[Units]]</f>
        <v>119.8</v>
      </c>
      <c r="F366" t="str">
        <f>_xlfn.XLOOKUP(Table2_3[[#This Row],[ProductID]],Table6[ProductID],Table6[Product])</f>
        <v>Rice(2KG)</v>
      </c>
      <c r="G366" t="str">
        <f>_xlfn.XLOOKUP(Table2_3[[#This Row],[ProductID]],Table6[ProductID],Table6[Supplier])</f>
        <v>Lewis</v>
      </c>
      <c r="H366" s="1" t="str">
        <f>_xlfn.XLOOKUP(Table2_3[[#This Row],[SalesRepID]],Table5[SalesRepID],Table5[Region])</f>
        <v>Mbombela</v>
      </c>
    </row>
    <row r="367" spans="1:8" x14ac:dyDescent="0.25">
      <c r="A367" s="2">
        <v>44902</v>
      </c>
      <c r="B367">
        <v>2</v>
      </c>
      <c r="C367">
        <v>2</v>
      </c>
      <c r="D367">
        <v>25</v>
      </c>
      <c r="E367">
        <f>_xlfn.XLOOKUP(Table2_3[[#This Row],[ProductID]],Table6[ProductID],Table6[Price])*Table2_3[[#This Row],[Units]]</f>
        <v>748.75</v>
      </c>
      <c r="F367" t="str">
        <f>_xlfn.XLOOKUP(Table2_3[[#This Row],[ProductID]],Table6[ProductID],Table6[Product])</f>
        <v>Rice(2KG)</v>
      </c>
      <c r="G367" t="str">
        <f>_xlfn.XLOOKUP(Table2_3[[#This Row],[ProductID]],Table6[ProductID],Table6[Supplier])</f>
        <v>Lewis</v>
      </c>
      <c r="H367" s="1" t="str">
        <f>_xlfn.XLOOKUP(Table2_3[[#This Row],[SalesRepID]],Table5[SalesRepID],Table5[Region])</f>
        <v>Pretoria</v>
      </c>
    </row>
    <row r="368" spans="1:8" x14ac:dyDescent="0.25">
      <c r="A368" s="2">
        <v>45230</v>
      </c>
      <c r="B368">
        <v>3</v>
      </c>
      <c r="C368">
        <v>2</v>
      </c>
      <c r="D368">
        <v>74</v>
      </c>
      <c r="E368">
        <f>_xlfn.XLOOKUP(Table2_3[[#This Row],[ProductID]],Table6[ProductID],Table6[Price])*Table2_3[[#This Row],[Units]]</f>
        <v>1920.3</v>
      </c>
      <c r="F368" t="str">
        <f>_xlfn.XLOOKUP(Table2_3[[#This Row],[ProductID]],Table6[ProductID],Table6[Product])</f>
        <v>Sugar(2kg)</v>
      </c>
      <c r="G368" t="str">
        <f>_xlfn.XLOOKUP(Table2_3[[#This Row],[ProductID]],Table6[ProductID],Table6[Supplier])</f>
        <v>Hyper</v>
      </c>
      <c r="H368" s="1" t="str">
        <f>_xlfn.XLOOKUP(Table2_3[[#This Row],[SalesRepID]],Table5[SalesRepID],Table5[Region])</f>
        <v>Pretoria</v>
      </c>
    </row>
    <row r="369" spans="1:8" x14ac:dyDescent="0.25">
      <c r="A369" s="2">
        <v>44694</v>
      </c>
      <c r="B369">
        <v>4</v>
      </c>
      <c r="C369">
        <v>4</v>
      </c>
      <c r="D369">
        <v>258</v>
      </c>
      <c r="E369">
        <f>_xlfn.XLOOKUP(Table2_3[[#This Row],[ProductID]],Table6[ProductID],Table6[Price])*Table2_3[[#This Row],[Units]]</f>
        <v>6179.0999999999995</v>
      </c>
      <c r="F369" t="str">
        <f>_xlfn.XLOOKUP(Table2_3[[#This Row],[ProductID]],Table6[ProductID],Table6[Product])</f>
        <v>Cooking Oil(750ml)</v>
      </c>
      <c r="G369" t="str">
        <f>_xlfn.XLOOKUP(Table2_3[[#This Row],[ProductID]],Table6[ProductID],Table6[Supplier])</f>
        <v>Hyper</v>
      </c>
      <c r="H369" s="1" t="str">
        <f>_xlfn.XLOOKUP(Table2_3[[#This Row],[SalesRepID]],Table5[SalesRepID],Table5[Region])</f>
        <v>Mbombela</v>
      </c>
    </row>
    <row r="370" spans="1:8" x14ac:dyDescent="0.25">
      <c r="A370" s="2">
        <v>44867</v>
      </c>
      <c r="B370">
        <v>4</v>
      </c>
      <c r="C370">
        <v>4</v>
      </c>
      <c r="D370">
        <v>5</v>
      </c>
      <c r="E370">
        <f>_xlfn.XLOOKUP(Table2_3[[#This Row],[ProductID]],Table6[ProductID],Table6[Price])*Table2_3[[#This Row],[Units]]</f>
        <v>119.75</v>
      </c>
      <c r="F370" t="str">
        <f>_xlfn.XLOOKUP(Table2_3[[#This Row],[ProductID]],Table6[ProductID],Table6[Product])</f>
        <v>Cooking Oil(750ml)</v>
      </c>
      <c r="G370" t="str">
        <f>_xlfn.XLOOKUP(Table2_3[[#This Row],[ProductID]],Table6[ProductID],Table6[Supplier])</f>
        <v>Hyper</v>
      </c>
      <c r="H370" s="1" t="str">
        <f>_xlfn.XLOOKUP(Table2_3[[#This Row],[SalesRepID]],Table5[SalesRepID],Table5[Region])</f>
        <v>Mbombela</v>
      </c>
    </row>
    <row r="371" spans="1:8" x14ac:dyDescent="0.25">
      <c r="A371" s="2">
        <v>45127</v>
      </c>
      <c r="B371">
        <v>2</v>
      </c>
      <c r="C371">
        <v>2</v>
      </c>
      <c r="D371">
        <v>114</v>
      </c>
      <c r="E371">
        <f>_xlfn.XLOOKUP(Table2_3[[#This Row],[ProductID]],Table6[ProductID],Table6[Price])*Table2_3[[#This Row],[Units]]</f>
        <v>3414.2999999999997</v>
      </c>
      <c r="F371" t="str">
        <f>_xlfn.XLOOKUP(Table2_3[[#This Row],[ProductID]],Table6[ProductID],Table6[Product])</f>
        <v>Rice(2KG)</v>
      </c>
      <c r="G371" t="str">
        <f>_xlfn.XLOOKUP(Table2_3[[#This Row],[ProductID]],Table6[ProductID],Table6[Supplier])</f>
        <v>Lewis</v>
      </c>
      <c r="H371" s="1" t="str">
        <f>_xlfn.XLOOKUP(Table2_3[[#This Row],[SalesRepID]],Table5[SalesRepID],Table5[Region])</f>
        <v>Pretoria</v>
      </c>
    </row>
    <row r="372" spans="1:8" x14ac:dyDescent="0.25">
      <c r="A372" s="2">
        <v>44908</v>
      </c>
      <c r="B372">
        <v>2</v>
      </c>
      <c r="C372">
        <v>4</v>
      </c>
      <c r="D372">
        <v>8</v>
      </c>
      <c r="E372">
        <f>_xlfn.XLOOKUP(Table2_3[[#This Row],[ProductID]],Table6[ProductID],Table6[Price])*Table2_3[[#This Row],[Units]]</f>
        <v>239.6</v>
      </c>
      <c r="F372" t="str">
        <f>_xlfn.XLOOKUP(Table2_3[[#This Row],[ProductID]],Table6[ProductID],Table6[Product])</f>
        <v>Rice(2KG)</v>
      </c>
      <c r="G372" t="str">
        <f>_xlfn.XLOOKUP(Table2_3[[#This Row],[ProductID]],Table6[ProductID],Table6[Supplier])</f>
        <v>Lewis</v>
      </c>
      <c r="H372" s="1" t="str">
        <f>_xlfn.XLOOKUP(Table2_3[[#This Row],[SalesRepID]],Table5[SalesRepID],Table5[Region])</f>
        <v>Mbombela</v>
      </c>
    </row>
    <row r="373" spans="1:8" x14ac:dyDescent="0.25">
      <c r="A373" s="2">
        <v>44298</v>
      </c>
      <c r="B373">
        <v>2</v>
      </c>
      <c r="C373">
        <v>4</v>
      </c>
      <c r="D373">
        <v>70</v>
      </c>
      <c r="E373">
        <f>_xlfn.XLOOKUP(Table2_3[[#This Row],[ProductID]],Table6[ProductID],Table6[Price])*Table2_3[[#This Row],[Units]]</f>
        <v>2096.5</v>
      </c>
      <c r="F373" t="str">
        <f>_xlfn.XLOOKUP(Table2_3[[#This Row],[ProductID]],Table6[ProductID],Table6[Product])</f>
        <v>Rice(2KG)</v>
      </c>
      <c r="G373" t="str">
        <f>_xlfn.XLOOKUP(Table2_3[[#This Row],[ProductID]],Table6[ProductID],Table6[Supplier])</f>
        <v>Lewis</v>
      </c>
      <c r="H373" s="1" t="str">
        <f>_xlfn.XLOOKUP(Table2_3[[#This Row],[SalesRepID]],Table5[SalesRepID],Table5[Region])</f>
        <v>Mbombela</v>
      </c>
    </row>
    <row r="374" spans="1:8" x14ac:dyDescent="0.25">
      <c r="A374" s="2">
        <v>45221</v>
      </c>
      <c r="B374">
        <v>2</v>
      </c>
      <c r="C374">
        <v>2</v>
      </c>
      <c r="D374">
        <v>15</v>
      </c>
      <c r="E374">
        <f>_xlfn.XLOOKUP(Table2_3[[#This Row],[ProductID]],Table6[ProductID],Table6[Price])*Table2_3[[#This Row],[Units]]</f>
        <v>449.25</v>
      </c>
      <c r="F374" t="str">
        <f>_xlfn.XLOOKUP(Table2_3[[#This Row],[ProductID]],Table6[ProductID],Table6[Product])</f>
        <v>Rice(2KG)</v>
      </c>
      <c r="G374" t="str">
        <f>_xlfn.XLOOKUP(Table2_3[[#This Row],[ProductID]],Table6[ProductID],Table6[Supplier])</f>
        <v>Lewis</v>
      </c>
      <c r="H374" s="1" t="str">
        <f>_xlfn.XLOOKUP(Table2_3[[#This Row],[SalesRepID]],Table5[SalesRepID],Table5[Region])</f>
        <v>Pretoria</v>
      </c>
    </row>
    <row r="375" spans="1:8" x14ac:dyDescent="0.25">
      <c r="A375" s="2">
        <v>44529</v>
      </c>
      <c r="B375">
        <v>2</v>
      </c>
      <c r="C375">
        <v>3</v>
      </c>
      <c r="D375">
        <v>39</v>
      </c>
      <c r="E375">
        <f>_xlfn.XLOOKUP(Table2_3[[#This Row],[ProductID]],Table6[ProductID],Table6[Price])*Table2_3[[#This Row],[Units]]</f>
        <v>1168.05</v>
      </c>
      <c r="F375" t="str">
        <f>_xlfn.XLOOKUP(Table2_3[[#This Row],[ProductID]],Table6[ProductID],Table6[Product])</f>
        <v>Rice(2KG)</v>
      </c>
      <c r="G375" t="str">
        <f>_xlfn.XLOOKUP(Table2_3[[#This Row],[ProductID]],Table6[ProductID],Table6[Supplier])</f>
        <v>Lewis</v>
      </c>
      <c r="H375" s="1" t="str">
        <f>_xlfn.XLOOKUP(Table2_3[[#This Row],[SalesRepID]],Table5[SalesRepID],Table5[Region])</f>
        <v>Mbombela</v>
      </c>
    </row>
    <row r="376" spans="1:8" x14ac:dyDescent="0.25">
      <c r="A376" s="2">
        <v>44878</v>
      </c>
      <c r="B376">
        <v>4</v>
      </c>
      <c r="C376">
        <v>2</v>
      </c>
      <c r="D376">
        <v>2</v>
      </c>
      <c r="E376">
        <f>_xlfn.XLOOKUP(Table2_3[[#This Row],[ProductID]],Table6[ProductID],Table6[Price])*Table2_3[[#This Row],[Units]]</f>
        <v>47.9</v>
      </c>
      <c r="F376" t="str">
        <f>_xlfn.XLOOKUP(Table2_3[[#This Row],[ProductID]],Table6[ProductID],Table6[Product])</f>
        <v>Cooking Oil(750ml)</v>
      </c>
      <c r="G376" t="str">
        <f>_xlfn.XLOOKUP(Table2_3[[#This Row],[ProductID]],Table6[ProductID],Table6[Supplier])</f>
        <v>Hyper</v>
      </c>
      <c r="H376" s="1" t="str">
        <f>_xlfn.XLOOKUP(Table2_3[[#This Row],[SalesRepID]],Table5[SalesRepID],Table5[Region])</f>
        <v>Pretoria</v>
      </c>
    </row>
    <row r="377" spans="1:8" x14ac:dyDescent="0.25">
      <c r="A377" s="2">
        <v>44414</v>
      </c>
      <c r="B377">
        <v>2</v>
      </c>
      <c r="C377">
        <v>3</v>
      </c>
      <c r="D377">
        <v>2</v>
      </c>
      <c r="E377">
        <f>_xlfn.XLOOKUP(Table2_3[[#This Row],[ProductID]],Table6[ProductID],Table6[Price])*Table2_3[[#This Row],[Units]]</f>
        <v>59.9</v>
      </c>
      <c r="F377" t="str">
        <f>_xlfn.XLOOKUP(Table2_3[[#This Row],[ProductID]],Table6[ProductID],Table6[Product])</f>
        <v>Rice(2KG)</v>
      </c>
      <c r="G377" t="str">
        <f>_xlfn.XLOOKUP(Table2_3[[#This Row],[ProductID]],Table6[ProductID],Table6[Supplier])</f>
        <v>Lewis</v>
      </c>
      <c r="H377" s="1" t="str">
        <f>_xlfn.XLOOKUP(Table2_3[[#This Row],[SalesRepID]],Table5[SalesRepID],Table5[Region])</f>
        <v>Mbombela</v>
      </c>
    </row>
    <row r="378" spans="1:8" x14ac:dyDescent="0.25">
      <c r="A378" s="2">
        <v>44272</v>
      </c>
      <c r="B378">
        <v>3</v>
      </c>
      <c r="C378">
        <v>1</v>
      </c>
      <c r="D378">
        <v>119</v>
      </c>
      <c r="E378">
        <f>_xlfn.XLOOKUP(Table2_3[[#This Row],[ProductID]],Table6[ProductID],Table6[Price])*Table2_3[[#This Row],[Units]]</f>
        <v>3088.0499999999997</v>
      </c>
      <c r="F378" t="str">
        <f>_xlfn.XLOOKUP(Table2_3[[#This Row],[ProductID]],Table6[ProductID],Table6[Product])</f>
        <v>Sugar(2kg)</v>
      </c>
      <c r="G378" t="str">
        <f>_xlfn.XLOOKUP(Table2_3[[#This Row],[ProductID]],Table6[ProductID],Table6[Supplier])</f>
        <v>Hyper</v>
      </c>
      <c r="H378" s="1" t="str">
        <f>_xlfn.XLOOKUP(Table2_3[[#This Row],[SalesRepID]],Table5[SalesRepID],Table5[Region])</f>
        <v>Pretoria</v>
      </c>
    </row>
    <row r="379" spans="1:8" x14ac:dyDescent="0.25">
      <c r="A379" s="2">
        <v>44682</v>
      </c>
      <c r="B379">
        <v>2</v>
      </c>
      <c r="C379">
        <v>4</v>
      </c>
      <c r="D379">
        <v>53</v>
      </c>
      <c r="E379">
        <f>_xlfn.XLOOKUP(Table2_3[[#This Row],[ProductID]],Table6[ProductID],Table6[Price])*Table2_3[[#This Row],[Units]]</f>
        <v>1587.35</v>
      </c>
      <c r="F379" t="str">
        <f>_xlfn.XLOOKUP(Table2_3[[#This Row],[ProductID]],Table6[ProductID],Table6[Product])</f>
        <v>Rice(2KG)</v>
      </c>
      <c r="G379" t="str">
        <f>_xlfn.XLOOKUP(Table2_3[[#This Row],[ProductID]],Table6[ProductID],Table6[Supplier])</f>
        <v>Lewis</v>
      </c>
      <c r="H379" s="1" t="str">
        <f>_xlfn.XLOOKUP(Table2_3[[#This Row],[SalesRepID]],Table5[SalesRepID],Table5[Region])</f>
        <v>Mbombela</v>
      </c>
    </row>
    <row r="380" spans="1:8" x14ac:dyDescent="0.25">
      <c r="A380" s="2">
        <v>44869</v>
      </c>
      <c r="B380">
        <v>2</v>
      </c>
      <c r="C380">
        <v>4</v>
      </c>
      <c r="D380">
        <v>4</v>
      </c>
      <c r="E380">
        <f>_xlfn.XLOOKUP(Table2_3[[#This Row],[ProductID]],Table6[ProductID],Table6[Price])*Table2_3[[#This Row],[Units]]</f>
        <v>119.8</v>
      </c>
      <c r="F380" t="str">
        <f>_xlfn.XLOOKUP(Table2_3[[#This Row],[ProductID]],Table6[ProductID],Table6[Product])</f>
        <v>Rice(2KG)</v>
      </c>
      <c r="G380" t="str">
        <f>_xlfn.XLOOKUP(Table2_3[[#This Row],[ProductID]],Table6[ProductID],Table6[Supplier])</f>
        <v>Lewis</v>
      </c>
      <c r="H380" s="1" t="str">
        <f>_xlfn.XLOOKUP(Table2_3[[#This Row],[SalesRepID]],Table5[SalesRepID],Table5[Region])</f>
        <v>Mbombela</v>
      </c>
    </row>
    <row r="381" spans="1:8" x14ac:dyDescent="0.25">
      <c r="A381" s="2">
        <v>44913</v>
      </c>
      <c r="B381">
        <v>2</v>
      </c>
      <c r="C381">
        <v>2</v>
      </c>
      <c r="D381">
        <v>4</v>
      </c>
      <c r="E381">
        <f>_xlfn.XLOOKUP(Table2_3[[#This Row],[ProductID]],Table6[ProductID],Table6[Price])*Table2_3[[#This Row],[Units]]</f>
        <v>119.8</v>
      </c>
      <c r="F381" t="str">
        <f>_xlfn.XLOOKUP(Table2_3[[#This Row],[ProductID]],Table6[ProductID],Table6[Product])</f>
        <v>Rice(2KG)</v>
      </c>
      <c r="G381" t="str">
        <f>_xlfn.XLOOKUP(Table2_3[[#This Row],[ProductID]],Table6[ProductID],Table6[Supplier])</f>
        <v>Lewis</v>
      </c>
      <c r="H381" s="1" t="str">
        <f>_xlfn.XLOOKUP(Table2_3[[#This Row],[SalesRepID]],Table5[SalesRepID],Table5[Region])</f>
        <v>Pretoria</v>
      </c>
    </row>
    <row r="382" spans="1:8" x14ac:dyDescent="0.25">
      <c r="A382" s="2">
        <v>45212</v>
      </c>
      <c r="B382">
        <v>2</v>
      </c>
      <c r="C382">
        <v>2</v>
      </c>
      <c r="D382">
        <v>77</v>
      </c>
      <c r="E382">
        <f>_xlfn.XLOOKUP(Table2_3[[#This Row],[ProductID]],Table6[ProductID],Table6[Price])*Table2_3[[#This Row],[Units]]</f>
        <v>2306.15</v>
      </c>
      <c r="F382" t="str">
        <f>_xlfn.XLOOKUP(Table2_3[[#This Row],[ProductID]],Table6[ProductID],Table6[Product])</f>
        <v>Rice(2KG)</v>
      </c>
      <c r="G382" t="str">
        <f>_xlfn.XLOOKUP(Table2_3[[#This Row],[ProductID]],Table6[ProductID],Table6[Supplier])</f>
        <v>Lewis</v>
      </c>
      <c r="H382" s="1" t="str">
        <f>_xlfn.XLOOKUP(Table2_3[[#This Row],[SalesRepID]],Table5[SalesRepID],Table5[Region])</f>
        <v>Pretoria</v>
      </c>
    </row>
    <row r="383" spans="1:8" x14ac:dyDescent="0.25">
      <c r="A383" s="2">
        <v>44613</v>
      </c>
      <c r="B383">
        <v>2</v>
      </c>
      <c r="C383">
        <v>4</v>
      </c>
      <c r="D383">
        <v>163</v>
      </c>
      <c r="E383">
        <f>_xlfn.XLOOKUP(Table2_3[[#This Row],[ProductID]],Table6[ProductID],Table6[Price])*Table2_3[[#This Row],[Units]]</f>
        <v>4881.8499999999995</v>
      </c>
      <c r="F383" t="str">
        <f>_xlfn.XLOOKUP(Table2_3[[#This Row],[ProductID]],Table6[ProductID],Table6[Product])</f>
        <v>Rice(2KG)</v>
      </c>
      <c r="G383" t="str">
        <f>_xlfn.XLOOKUP(Table2_3[[#This Row],[ProductID]],Table6[ProductID],Table6[Supplier])</f>
        <v>Lewis</v>
      </c>
      <c r="H383" s="1" t="str">
        <f>_xlfn.XLOOKUP(Table2_3[[#This Row],[SalesRepID]],Table5[SalesRepID],Table5[Region])</f>
        <v>Mbombela</v>
      </c>
    </row>
    <row r="384" spans="1:8" x14ac:dyDescent="0.25">
      <c r="A384" s="2">
        <v>44915</v>
      </c>
      <c r="B384">
        <v>3</v>
      </c>
      <c r="C384">
        <v>1</v>
      </c>
      <c r="D384">
        <v>81</v>
      </c>
      <c r="E384">
        <f>_xlfn.XLOOKUP(Table2_3[[#This Row],[ProductID]],Table6[ProductID],Table6[Price])*Table2_3[[#This Row],[Units]]</f>
        <v>2101.9499999999998</v>
      </c>
      <c r="F384" t="str">
        <f>_xlfn.XLOOKUP(Table2_3[[#This Row],[ProductID]],Table6[ProductID],Table6[Product])</f>
        <v>Sugar(2kg)</v>
      </c>
      <c r="G384" t="str">
        <f>_xlfn.XLOOKUP(Table2_3[[#This Row],[ProductID]],Table6[ProductID],Table6[Supplier])</f>
        <v>Hyper</v>
      </c>
      <c r="H384" s="1" t="str">
        <f>_xlfn.XLOOKUP(Table2_3[[#This Row],[SalesRepID]],Table5[SalesRepID],Table5[Region])</f>
        <v>Pretoria</v>
      </c>
    </row>
    <row r="385" spans="1:8" x14ac:dyDescent="0.25">
      <c r="A385" s="2">
        <v>45039</v>
      </c>
      <c r="B385">
        <v>2</v>
      </c>
      <c r="C385">
        <v>4</v>
      </c>
      <c r="D385">
        <v>186</v>
      </c>
      <c r="E385">
        <f>_xlfn.XLOOKUP(Table2_3[[#This Row],[ProductID]],Table6[ProductID],Table6[Price])*Table2_3[[#This Row],[Units]]</f>
        <v>5570.7</v>
      </c>
      <c r="F385" t="str">
        <f>_xlfn.XLOOKUP(Table2_3[[#This Row],[ProductID]],Table6[ProductID],Table6[Product])</f>
        <v>Rice(2KG)</v>
      </c>
      <c r="G385" t="str">
        <f>_xlfn.XLOOKUP(Table2_3[[#This Row],[ProductID]],Table6[ProductID],Table6[Supplier])</f>
        <v>Lewis</v>
      </c>
      <c r="H385" s="1" t="str">
        <f>_xlfn.XLOOKUP(Table2_3[[#This Row],[SalesRepID]],Table5[SalesRepID],Table5[Region])</f>
        <v>Mbombela</v>
      </c>
    </row>
    <row r="386" spans="1:8" x14ac:dyDescent="0.25">
      <c r="A386" s="2">
        <v>44760</v>
      </c>
      <c r="B386">
        <v>2</v>
      </c>
      <c r="C386">
        <v>4</v>
      </c>
      <c r="D386">
        <v>1</v>
      </c>
      <c r="E386">
        <f>_xlfn.XLOOKUP(Table2_3[[#This Row],[ProductID]],Table6[ProductID],Table6[Price])*Table2_3[[#This Row],[Units]]</f>
        <v>29.95</v>
      </c>
      <c r="F386" t="str">
        <f>_xlfn.XLOOKUP(Table2_3[[#This Row],[ProductID]],Table6[ProductID],Table6[Product])</f>
        <v>Rice(2KG)</v>
      </c>
      <c r="G386" t="str">
        <f>_xlfn.XLOOKUP(Table2_3[[#This Row],[ProductID]],Table6[ProductID],Table6[Supplier])</f>
        <v>Lewis</v>
      </c>
      <c r="H386" s="1" t="str">
        <f>_xlfn.XLOOKUP(Table2_3[[#This Row],[SalesRepID]],Table5[SalesRepID],Table5[Region])</f>
        <v>Mbombela</v>
      </c>
    </row>
    <row r="387" spans="1:8" x14ac:dyDescent="0.25">
      <c r="A387" s="2">
        <v>44353</v>
      </c>
      <c r="B387">
        <v>3</v>
      </c>
      <c r="C387">
        <v>4</v>
      </c>
      <c r="D387">
        <v>3</v>
      </c>
      <c r="E387">
        <f>_xlfn.XLOOKUP(Table2_3[[#This Row],[ProductID]],Table6[ProductID],Table6[Price])*Table2_3[[#This Row],[Units]]</f>
        <v>77.849999999999994</v>
      </c>
      <c r="F387" t="str">
        <f>_xlfn.XLOOKUP(Table2_3[[#This Row],[ProductID]],Table6[ProductID],Table6[Product])</f>
        <v>Sugar(2kg)</v>
      </c>
      <c r="G387" t="str">
        <f>_xlfn.XLOOKUP(Table2_3[[#This Row],[ProductID]],Table6[ProductID],Table6[Supplier])</f>
        <v>Hyper</v>
      </c>
      <c r="H387" s="1" t="str">
        <f>_xlfn.XLOOKUP(Table2_3[[#This Row],[SalesRepID]],Table5[SalesRepID],Table5[Region])</f>
        <v>Mbombela</v>
      </c>
    </row>
    <row r="388" spans="1:8" x14ac:dyDescent="0.25">
      <c r="A388" s="2">
        <v>44553</v>
      </c>
      <c r="B388">
        <v>2</v>
      </c>
      <c r="C388">
        <v>4</v>
      </c>
      <c r="D388">
        <v>100</v>
      </c>
      <c r="E388">
        <f>_xlfn.XLOOKUP(Table2_3[[#This Row],[ProductID]],Table6[ProductID],Table6[Price])*Table2_3[[#This Row],[Units]]</f>
        <v>2995</v>
      </c>
      <c r="F388" t="str">
        <f>_xlfn.XLOOKUP(Table2_3[[#This Row],[ProductID]],Table6[ProductID],Table6[Product])</f>
        <v>Rice(2KG)</v>
      </c>
      <c r="G388" t="str">
        <f>_xlfn.XLOOKUP(Table2_3[[#This Row],[ProductID]],Table6[ProductID],Table6[Supplier])</f>
        <v>Lewis</v>
      </c>
      <c r="H388" s="1" t="str">
        <f>_xlfn.XLOOKUP(Table2_3[[#This Row],[SalesRepID]],Table5[SalesRepID],Table5[Region])</f>
        <v>Mbombela</v>
      </c>
    </row>
    <row r="389" spans="1:8" x14ac:dyDescent="0.25">
      <c r="A389" s="2">
        <v>44730</v>
      </c>
      <c r="B389">
        <v>1</v>
      </c>
      <c r="C389">
        <v>1</v>
      </c>
      <c r="D389">
        <v>62</v>
      </c>
      <c r="E389">
        <f>_xlfn.XLOOKUP(Table2_3[[#This Row],[ProductID]],Table6[ProductID],Table6[Price])*Table2_3[[#This Row],[Units]]</f>
        <v>2724.9</v>
      </c>
      <c r="F389" t="str">
        <f>_xlfn.XLOOKUP(Table2_3[[#This Row],[ProductID]],Table6[ProductID],Table6[Product])</f>
        <v>Braai Pap(5Kg)</v>
      </c>
      <c r="G389" t="str">
        <f>_xlfn.XLOOKUP(Table2_3[[#This Row],[ProductID]],Table6[ProductID],Table6[Supplier])</f>
        <v>Lewis</v>
      </c>
      <c r="H389" s="1" t="str">
        <f>_xlfn.XLOOKUP(Table2_3[[#This Row],[SalesRepID]],Table5[SalesRepID],Table5[Region])</f>
        <v>Pretoria</v>
      </c>
    </row>
    <row r="390" spans="1:8" x14ac:dyDescent="0.25">
      <c r="A390" s="2">
        <v>44534</v>
      </c>
      <c r="B390">
        <v>2</v>
      </c>
      <c r="C390">
        <v>2</v>
      </c>
      <c r="D390">
        <v>61</v>
      </c>
      <c r="E390">
        <f>_xlfn.XLOOKUP(Table2_3[[#This Row],[ProductID]],Table6[ProductID],Table6[Price])*Table2_3[[#This Row],[Units]]</f>
        <v>1826.95</v>
      </c>
      <c r="F390" t="str">
        <f>_xlfn.XLOOKUP(Table2_3[[#This Row],[ProductID]],Table6[ProductID],Table6[Product])</f>
        <v>Rice(2KG)</v>
      </c>
      <c r="G390" t="str">
        <f>_xlfn.XLOOKUP(Table2_3[[#This Row],[ProductID]],Table6[ProductID],Table6[Supplier])</f>
        <v>Lewis</v>
      </c>
      <c r="H390" s="1" t="str">
        <f>_xlfn.XLOOKUP(Table2_3[[#This Row],[SalesRepID]],Table5[SalesRepID],Table5[Region])</f>
        <v>Pretoria</v>
      </c>
    </row>
    <row r="391" spans="1:8" x14ac:dyDescent="0.25">
      <c r="A391" s="2">
        <v>44886</v>
      </c>
      <c r="B391">
        <v>4</v>
      </c>
      <c r="C391">
        <v>2</v>
      </c>
      <c r="D391">
        <v>106</v>
      </c>
      <c r="E391">
        <f>_xlfn.XLOOKUP(Table2_3[[#This Row],[ProductID]],Table6[ProductID],Table6[Price])*Table2_3[[#This Row],[Units]]</f>
        <v>2538.6999999999998</v>
      </c>
      <c r="F391" t="str">
        <f>_xlfn.XLOOKUP(Table2_3[[#This Row],[ProductID]],Table6[ProductID],Table6[Product])</f>
        <v>Cooking Oil(750ml)</v>
      </c>
      <c r="G391" t="str">
        <f>_xlfn.XLOOKUP(Table2_3[[#This Row],[ProductID]],Table6[ProductID],Table6[Supplier])</f>
        <v>Hyper</v>
      </c>
      <c r="H391" s="1" t="str">
        <f>_xlfn.XLOOKUP(Table2_3[[#This Row],[SalesRepID]],Table5[SalesRepID],Table5[Region])</f>
        <v>Pretoria</v>
      </c>
    </row>
    <row r="392" spans="1:8" x14ac:dyDescent="0.25">
      <c r="A392" s="2">
        <v>45038</v>
      </c>
      <c r="B392">
        <v>4</v>
      </c>
      <c r="C392">
        <v>2</v>
      </c>
      <c r="D392">
        <v>282</v>
      </c>
      <c r="E392">
        <f>_xlfn.XLOOKUP(Table2_3[[#This Row],[ProductID]],Table6[ProductID],Table6[Price])*Table2_3[[#This Row],[Units]]</f>
        <v>6753.9</v>
      </c>
      <c r="F392" t="str">
        <f>_xlfn.XLOOKUP(Table2_3[[#This Row],[ProductID]],Table6[ProductID],Table6[Product])</f>
        <v>Cooking Oil(750ml)</v>
      </c>
      <c r="G392" t="str">
        <f>_xlfn.XLOOKUP(Table2_3[[#This Row],[ProductID]],Table6[ProductID],Table6[Supplier])</f>
        <v>Hyper</v>
      </c>
      <c r="H392" s="1" t="str">
        <f>_xlfn.XLOOKUP(Table2_3[[#This Row],[SalesRepID]],Table5[SalesRepID],Table5[Region])</f>
        <v>Pretoria</v>
      </c>
    </row>
    <row r="393" spans="1:8" x14ac:dyDescent="0.25">
      <c r="A393" s="2">
        <v>44291</v>
      </c>
      <c r="B393">
        <v>2</v>
      </c>
      <c r="C393">
        <v>2</v>
      </c>
      <c r="D393">
        <v>189</v>
      </c>
      <c r="E393">
        <f>_xlfn.XLOOKUP(Table2_3[[#This Row],[ProductID]],Table6[ProductID],Table6[Price])*Table2_3[[#This Row],[Units]]</f>
        <v>5660.55</v>
      </c>
      <c r="F393" t="str">
        <f>_xlfn.XLOOKUP(Table2_3[[#This Row],[ProductID]],Table6[ProductID],Table6[Product])</f>
        <v>Rice(2KG)</v>
      </c>
      <c r="G393" t="str">
        <f>_xlfn.XLOOKUP(Table2_3[[#This Row],[ProductID]],Table6[ProductID],Table6[Supplier])</f>
        <v>Lewis</v>
      </c>
      <c r="H393" s="1" t="str">
        <f>_xlfn.XLOOKUP(Table2_3[[#This Row],[SalesRepID]],Table5[SalesRepID],Table5[Region])</f>
        <v>Pretoria</v>
      </c>
    </row>
    <row r="394" spans="1:8" x14ac:dyDescent="0.25">
      <c r="A394" s="2">
        <v>44485</v>
      </c>
      <c r="B394">
        <v>2</v>
      </c>
      <c r="C394">
        <v>2</v>
      </c>
      <c r="D394">
        <v>288</v>
      </c>
      <c r="E394">
        <f>_xlfn.XLOOKUP(Table2_3[[#This Row],[ProductID]],Table6[ProductID],Table6[Price])*Table2_3[[#This Row],[Units]]</f>
        <v>8625.6</v>
      </c>
      <c r="F394" t="str">
        <f>_xlfn.XLOOKUP(Table2_3[[#This Row],[ProductID]],Table6[ProductID],Table6[Product])</f>
        <v>Rice(2KG)</v>
      </c>
      <c r="G394" t="str">
        <f>_xlfn.XLOOKUP(Table2_3[[#This Row],[ProductID]],Table6[ProductID],Table6[Supplier])</f>
        <v>Lewis</v>
      </c>
      <c r="H394" s="1" t="str">
        <f>_xlfn.XLOOKUP(Table2_3[[#This Row],[SalesRepID]],Table5[SalesRepID],Table5[Region])</f>
        <v>Pretoria</v>
      </c>
    </row>
    <row r="395" spans="1:8" x14ac:dyDescent="0.25">
      <c r="A395" s="2">
        <v>44395</v>
      </c>
      <c r="B395">
        <v>2</v>
      </c>
      <c r="C395">
        <v>4</v>
      </c>
      <c r="D395">
        <v>66</v>
      </c>
      <c r="E395">
        <f>_xlfn.XLOOKUP(Table2_3[[#This Row],[ProductID]],Table6[ProductID],Table6[Price])*Table2_3[[#This Row],[Units]]</f>
        <v>1976.7</v>
      </c>
      <c r="F395" t="str">
        <f>_xlfn.XLOOKUP(Table2_3[[#This Row],[ProductID]],Table6[ProductID],Table6[Product])</f>
        <v>Rice(2KG)</v>
      </c>
      <c r="G395" t="str">
        <f>_xlfn.XLOOKUP(Table2_3[[#This Row],[ProductID]],Table6[ProductID],Table6[Supplier])</f>
        <v>Lewis</v>
      </c>
      <c r="H395" s="1" t="str">
        <f>_xlfn.XLOOKUP(Table2_3[[#This Row],[SalesRepID]],Table5[SalesRepID],Table5[Region])</f>
        <v>Mbombela</v>
      </c>
    </row>
    <row r="396" spans="1:8" x14ac:dyDescent="0.25">
      <c r="A396" s="2">
        <v>44544</v>
      </c>
      <c r="B396">
        <v>1</v>
      </c>
      <c r="C396">
        <v>4</v>
      </c>
      <c r="D396">
        <v>8</v>
      </c>
      <c r="E396">
        <f>_xlfn.XLOOKUP(Table2_3[[#This Row],[ProductID]],Table6[ProductID],Table6[Price])*Table2_3[[#This Row],[Units]]</f>
        <v>351.6</v>
      </c>
      <c r="F396" t="str">
        <f>_xlfn.XLOOKUP(Table2_3[[#This Row],[ProductID]],Table6[ProductID],Table6[Product])</f>
        <v>Braai Pap(5Kg)</v>
      </c>
      <c r="G396" t="str">
        <f>_xlfn.XLOOKUP(Table2_3[[#This Row],[ProductID]],Table6[ProductID],Table6[Supplier])</f>
        <v>Lewis</v>
      </c>
      <c r="H396" s="1" t="str">
        <f>_xlfn.XLOOKUP(Table2_3[[#This Row],[SalesRepID]],Table5[SalesRepID],Table5[Region])</f>
        <v>Mbombela</v>
      </c>
    </row>
    <row r="397" spans="1:8" x14ac:dyDescent="0.25">
      <c r="A397" s="2">
        <v>45142</v>
      </c>
      <c r="B397">
        <v>2</v>
      </c>
      <c r="C397">
        <v>4</v>
      </c>
      <c r="D397">
        <v>97</v>
      </c>
      <c r="E397">
        <f>_xlfn.XLOOKUP(Table2_3[[#This Row],[ProductID]],Table6[ProductID],Table6[Price])*Table2_3[[#This Row],[Units]]</f>
        <v>2905.15</v>
      </c>
      <c r="F397" t="str">
        <f>_xlfn.XLOOKUP(Table2_3[[#This Row],[ProductID]],Table6[ProductID],Table6[Product])</f>
        <v>Rice(2KG)</v>
      </c>
      <c r="G397" t="str">
        <f>_xlfn.XLOOKUP(Table2_3[[#This Row],[ProductID]],Table6[ProductID],Table6[Supplier])</f>
        <v>Lewis</v>
      </c>
      <c r="H397" s="1" t="str">
        <f>_xlfn.XLOOKUP(Table2_3[[#This Row],[SalesRepID]],Table5[SalesRepID],Table5[Region])</f>
        <v>Mbombela</v>
      </c>
    </row>
    <row r="398" spans="1:8" x14ac:dyDescent="0.25">
      <c r="A398" s="2">
        <v>45094</v>
      </c>
      <c r="B398">
        <v>4</v>
      </c>
      <c r="C398">
        <v>4</v>
      </c>
      <c r="D398">
        <v>1</v>
      </c>
      <c r="E398">
        <f>_xlfn.XLOOKUP(Table2_3[[#This Row],[ProductID]],Table6[ProductID],Table6[Price])*Table2_3[[#This Row],[Units]]</f>
        <v>23.95</v>
      </c>
      <c r="F398" t="str">
        <f>_xlfn.XLOOKUP(Table2_3[[#This Row],[ProductID]],Table6[ProductID],Table6[Product])</f>
        <v>Cooking Oil(750ml)</v>
      </c>
      <c r="G398" t="str">
        <f>_xlfn.XLOOKUP(Table2_3[[#This Row],[ProductID]],Table6[ProductID],Table6[Supplier])</f>
        <v>Hyper</v>
      </c>
      <c r="H398" s="1" t="str">
        <f>_xlfn.XLOOKUP(Table2_3[[#This Row],[SalesRepID]],Table5[SalesRepID],Table5[Region])</f>
        <v>Mbombela</v>
      </c>
    </row>
    <row r="399" spans="1:8" x14ac:dyDescent="0.25">
      <c r="A399" s="2">
        <v>44868</v>
      </c>
      <c r="B399">
        <v>4</v>
      </c>
      <c r="C399">
        <v>2</v>
      </c>
      <c r="D399">
        <v>127</v>
      </c>
      <c r="E399">
        <f>_xlfn.XLOOKUP(Table2_3[[#This Row],[ProductID]],Table6[ProductID],Table6[Price])*Table2_3[[#This Row],[Units]]</f>
        <v>3041.65</v>
      </c>
      <c r="F399" t="str">
        <f>_xlfn.XLOOKUP(Table2_3[[#This Row],[ProductID]],Table6[ProductID],Table6[Product])</f>
        <v>Cooking Oil(750ml)</v>
      </c>
      <c r="G399" t="str">
        <f>_xlfn.XLOOKUP(Table2_3[[#This Row],[ProductID]],Table6[ProductID],Table6[Supplier])</f>
        <v>Hyper</v>
      </c>
      <c r="H399" s="1" t="str">
        <f>_xlfn.XLOOKUP(Table2_3[[#This Row],[SalesRepID]],Table5[SalesRepID],Table5[Region])</f>
        <v>Pretoria</v>
      </c>
    </row>
    <row r="400" spans="1:8" x14ac:dyDescent="0.25">
      <c r="A400" s="2">
        <v>44872</v>
      </c>
      <c r="B400">
        <v>3</v>
      </c>
      <c r="C400">
        <v>2</v>
      </c>
      <c r="D400">
        <v>252</v>
      </c>
      <c r="E400">
        <f>_xlfn.XLOOKUP(Table2_3[[#This Row],[ProductID]],Table6[ProductID],Table6[Price])*Table2_3[[#This Row],[Units]]</f>
        <v>6539.4</v>
      </c>
      <c r="F400" t="str">
        <f>_xlfn.XLOOKUP(Table2_3[[#This Row],[ProductID]],Table6[ProductID],Table6[Product])</f>
        <v>Sugar(2kg)</v>
      </c>
      <c r="G400" t="str">
        <f>_xlfn.XLOOKUP(Table2_3[[#This Row],[ProductID]],Table6[ProductID],Table6[Supplier])</f>
        <v>Hyper</v>
      </c>
      <c r="H400" s="1" t="str">
        <f>_xlfn.XLOOKUP(Table2_3[[#This Row],[SalesRepID]],Table5[SalesRepID],Table5[Region])</f>
        <v>Pretoria</v>
      </c>
    </row>
    <row r="401" spans="1:8" x14ac:dyDescent="0.25">
      <c r="A401" s="2">
        <v>45288</v>
      </c>
      <c r="B401">
        <v>2</v>
      </c>
      <c r="C401">
        <v>4</v>
      </c>
      <c r="D401">
        <v>87</v>
      </c>
      <c r="E401">
        <f>_xlfn.XLOOKUP(Table2_3[[#This Row],[ProductID]],Table6[ProductID],Table6[Price])*Table2_3[[#This Row],[Units]]</f>
        <v>2605.65</v>
      </c>
      <c r="F401" t="str">
        <f>_xlfn.XLOOKUP(Table2_3[[#This Row],[ProductID]],Table6[ProductID],Table6[Product])</f>
        <v>Rice(2KG)</v>
      </c>
      <c r="G401" t="str">
        <f>_xlfn.XLOOKUP(Table2_3[[#This Row],[ProductID]],Table6[ProductID],Table6[Supplier])</f>
        <v>Lewis</v>
      </c>
      <c r="H401" s="1" t="str">
        <f>_xlfn.XLOOKUP(Table2_3[[#This Row],[SalesRepID]],Table5[SalesRepID],Table5[Region])</f>
        <v>Mbombela</v>
      </c>
    </row>
    <row r="402" spans="1:8" x14ac:dyDescent="0.25">
      <c r="A402" s="2">
        <v>44874</v>
      </c>
      <c r="B402">
        <v>3</v>
      </c>
      <c r="C402">
        <v>4</v>
      </c>
      <c r="D402">
        <v>1</v>
      </c>
      <c r="E402">
        <f>_xlfn.XLOOKUP(Table2_3[[#This Row],[ProductID]],Table6[ProductID],Table6[Price])*Table2_3[[#This Row],[Units]]</f>
        <v>25.95</v>
      </c>
      <c r="F402" t="str">
        <f>_xlfn.XLOOKUP(Table2_3[[#This Row],[ProductID]],Table6[ProductID],Table6[Product])</f>
        <v>Sugar(2kg)</v>
      </c>
      <c r="G402" t="str">
        <f>_xlfn.XLOOKUP(Table2_3[[#This Row],[ProductID]],Table6[ProductID],Table6[Supplier])</f>
        <v>Hyper</v>
      </c>
      <c r="H402" s="1" t="str">
        <f>_xlfn.XLOOKUP(Table2_3[[#This Row],[SalesRepID]],Table5[SalesRepID],Table5[Region])</f>
        <v>Mbombela</v>
      </c>
    </row>
    <row r="403" spans="1:8" x14ac:dyDescent="0.25">
      <c r="A403" s="2">
        <v>44807</v>
      </c>
      <c r="B403">
        <v>2</v>
      </c>
      <c r="C403">
        <v>2</v>
      </c>
      <c r="D403">
        <v>3</v>
      </c>
      <c r="E403">
        <f>_xlfn.XLOOKUP(Table2_3[[#This Row],[ProductID]],Table6[ProductID],Table6[Price])*Table2_3[[#This Row],[Units]]</f>
        <v>89.85</v>
      </c>
      <c r="F403" t="str">
        <f>_xlfn.XLOOKUP(Table2_3[[#This Row],[ProductID]],Table6[ProductID],Table6[Product])</f>
        <v>Rice(2KG)</v>
      </c>
      <c r="G403" t="str">
        <f>_xlfn.XLOOKUP(Table2_3[[#This Row],[ProductID]],Table6[ProductID],Table6[Supplier])</f>
        <v>Lewis</v>
      </c>
      <c r="H403" s="1" t="str">
        <f>_xlfn.XLOOKUP(Table2_3[[#This Row],[SalesRepID]],Table5[SalesRepID],Table5[Region])</f>
        <v>Pretoria</v>
      </c>
    </row>
    <row r="404" spans="1:8" x14ac:dyDescent="0.25">
      <c r="A404" s="2">
        <v>45243</v>
      </c>
      <c r="B404">
        <v>1</v>
      </c>
      <c r="C404">
        <v>2</v>
      </c>
      <c r="D404">
        <v>81</v>
      </c>
      <c r="E404">
        <f>_xlfn.XLOOKUP(Table2_3[[#This Row],[ProductID]],Table6[ProductID],Table6[Price])*Table2_3[[#This Row],[Units]]</f>
        <v>3559.9500000000003</v>
      </c>
      <c r="F404" t="str">
        <f>_xlfn.XLOOKUP(Table2_3[[#This Row],[ProductID]],Table6[ProductID],Table6[Product])</f>
        <v>Braai Pap(5Kg)</v>
      </c>
      <c r="G404" t="str">
        <f>_xlfn.XLOOKUP(Table2_3[[#This Row],[ProductID]],Table6[ProductID],Table6[Supplier])</f>
        <v>Lewis</v>
      </c>
      <c r="H404" s="1" t="str">
        <f>_xlfn.XLOOKUP(Table2_3[[#This Row],[SalesRepID]],Table5[SalesRepID],Table5[Region])</f>
        <v>Pretoria</v>
      </c>
    </row>
    <row r="405" spans="1:8" x14ac:dyDescent="0.25">
      <c r="A405" s="2">
        <v>45181</v>
      </c>
      <c r="B405">
        <v>2</v>
      </c>
      <c r="C405">
        <v>2</v>
      </c>
      <c r="D405">
        <v>93</v>
      </c>
      <c r="E405">
        <f>_xlfn.XLOOKUP(Table2_3[[#This Row],[ProductID]],Table6[ProductID],Table6[Price])*Table2_3[[#This Row],[Units]]</f>
        <v>2785.35</v>
      </c>
      <c r="F405" t="str">
        <f>_xlfn.XLOOKUP(Table2_3[[#This Row],[ProductID]],Table6[ProductID],Table6[Product])</f>
        <v>Rice(2KG)</v>
      </c>
      <c r="G405" t="str">
        <f>_xlfn.XLOOKUP(Table2_3[[#This Row],[ProductID]],Table6[ProductID],Table6[Supplier])</f>
        <v>Lewis</v>
      </c>
      <c r="H405" s="1" t="str">
        <f>_xlfn.XLOOKUP(Table2_3[[#This Row],[SalesRepID]],Table5[SalesRepID],Table5[Region])</f>
        <v>Pretoria</v>
      </c>
    </row>
    <row r="406" spans="1:8" x14ac:dyDescent="0.25">
      <c r="A406" s="2">
        <v>44895</v>
      </c>
      <c r="B406">
        <v>4</v>
      </c>
      <c r="C406">
        <v>4</v>
      </c>
      <c r="D406">
        <v>225</v>
      </c>
      <c r="E406">
        <f>_xlfn.XLOOKUP(Table2_3[[#This Row],[ProductID]],Table6[ProductID],Table6[Price])*Table2_3[[#This Row],[Units]]</f>
        <v>5388.75</v>
      </c>
      <c r="F406" t="str">
        <f>_xlfn.XLOOKUP(Table2_3[[#This Row],[ProductID]],Table6[ProductID],Table6[Product])</f>
        <v>Cooking Oil(750ml)</v>
      </c>
      <c r="G406" t="str">
        <f>_xlfn.XLOOKUP(Table2_3[[#This Row],[ProductID]],Table6[ProductID],Table6[Supplier])</f>
        <v>Hyper</v>
      </c>
      <c r="H406" s="1" t="str">
        <f>_xlfn.XLOOKUP(Table2_3[[#This Row],[SalesRepID]],Table5[SalesRepID],Table5[Region])</f>
        <v>Mbombela</v>
      </c>
    </row>
    <row r="407" spans="1:8" x14ac:dyDescent="0.25">
      <c r="A407" s="2">
        <v>44748</v>
      </c>
      <c r="B407">
        <v>1</v>
      </c>
      <c r="C407">
        <v>2</v>
      </c>
      <c r="D407">
        <v>58</v>
      </c>
      <c r="E407">
        <f>_xlfn.XLOOKUP(Table2_3[[#This Row],[ProductID]],Table6[ProductID],Table6[Price])*Table2_3[[#This Row],[Units]]</f>
        <v>2549.1000000000004</v>
      </c>
      <c r="F407" t="str">
        <f>_xlfn.XLOOKUP(Table2_3[[#This Row],[ProductID]],Table6[ProductID],Table6[Product])</f>
        <v>Braai Pap(5Kg)</v>
      </c>
      <c r="G407" t="str">
        <f>_xlfn.XLOOKUP(Table2_3[[#This Row],[ProductID]],Table6[ProductID],Table6[Supplier])</f>
        <v>Lewis</v>
      </c>
      <c r="H407" s="1" t="str">
        <f>_xlfn.XLOOKUP(Table2_3[[#This Row],[SalesRepID]],Table5[SalesRepID],Table5[Region])</f>
        <v>Pretoria</v>
      </c>
    </row>
    <row r="408" spans="1:8" x14ac:dyDescent="0.25">
      <c r="A408" s="2">
        <v>44480</v>
      </c>
      <c r="B408">
        <v>2</v>
      </c>
      <c r="C408">
        <v>1</v>
      </c>
      <c r="D408">
        <v>50</v>
      </c>
      <c r="E408">
        <f>_xlfn.XLOOKUP(Table2_3[[#This Row],[ProductID]],Table6[ProductID],Table6[Price])*Table2_3[[#This Row],[Units]]</f>
        <v>1497.5</v>
      </c>
      <c r="F408" t="str">
        <f>_xlfn.XLOOKUP(Table2_3[[#This Row],[ProductID]],Table6[ProductID],Table6[Product])</f>
        <v>Rice(2KG)</v>
      </c>
      <c r="G408" t="str">
        <f>_xlfn.XLOOKUP(Table2_3[[#This Row],[ProductID]],Table6[ProductID],Table6[Supplier])</f>
        <v>Lewis</v>
      </c>
      <c r="H408" s="1" t="str">
        <f>_xlfn.XLOOKUP(Table2_3[[#This Row],[SalesRepID]],Table5[SalesRepID],Table5[Region])</f>
        <v>Pretoria</v>
      </c>
    </row>
    <row r="409" spans="1:8" x14ac:dyDescent="0.25">
      <c r="A409" s="2">
        <v>45242</v>
      </c>
      <c r="B409">
        <v>2</v>
      </c>
      <c r="C409">
        <v>2</v>
      </c>
      <c r="D409">
        <v>126</v>
      </c>
      <c r="E409">
        <f>_xlfn.XLOOKUP(Table2_3[[#This Row],[ProductID]],Table6[ProductID],Table6[Price])*Table2_3[[#This Row],[Units]]</f>
        <v>3773.7</v>
      </c>
      <c r="F409" t="str">
        <f>_xlfn.XLOOKUP(Table2_3[[#This Row],[ProductID]],Table6[ProductID],Table6[Product])</f>
        <v>Rice(2KG)</v>
      </c>
      <c r="G409" t="str">
        <f>_xlfn.XLOOKUP(Table2_3[[#This Row],[ProductID]],Table6[ProductID],Table6[Supplier])</f>
        <v>Lewis</v>
      </c>
      <c r="H409" s="1" t="str">
        <f>_xlfn.XLOOKUP(Table2_3[[#This Row],[SalesRepID]],Table5[SalesRepID],Table5[Region])</f>
        <v>Pretoria</v>
      </c>
    </row>
    <row r="410" spans="1:8" x14ac:dyDescent="0.25">
      <c r="A410" s="2">
        <v>45148</v>
      </c>
      <c r="B410">
        <v>2</v>
      </c>
      <c r="C410">
        <v>3</v>
      </c>
      <c r="D410">
        <v>1</v>
      </c>
      <c r="E410">
        <f>_xlfn.XLOOKUP(Table2_3[[#This Row],[ProductID]],Table6[ProductID],Table6[Price])*Table2_3[[#This Row],[Units]]</f>
        <v>29.95</v>
      </c>
      <c r="F410" t="str">
        <f>_xlfn.XLOOKUP(Table2_3[[#This Row],[ProductID]],Table6[ProductID],Table6[Product])</f>
        <v>Rice(2KG)</v>
      </c>
      <c r="G410" t="str">
        <f>_xlfn.XLOOKUP(Table2_3[[#This Row],[ProductID]],Table6[ProductID],Table6[Supplier])</f>
        <v>Lewis</v>
      </c>
      <c r="H410" s="1" t="str">
        <f>_xlfn.XLOOKUP(Table2_3[[#This Row],[SalesRepID]],Table5[SalesRepID],Table5[Region])</f>
        <v>Mbombela</v>
      </c>
    </row>
    <row r="411" spans="1:8" x14ac:dyDescent="0.25">
      <c r="A411" s="2">
        <v>44683</v>
      </c>
      <c r="B411">
        <v>3</v>
      </c>
      <c r="C411">
        <v>1</v>
      </c>
      <c r="D411">
        <v>2</v>
      </c>
      <c r="E411">
        <f>_xlfn.XLOOKUP(Table2_3[[#This Row],[ProductID]],Table6[ProductID],Table6[Price])*Table2_3[[#This Row],[Units]]</f>
        <v>51.9</v>
      </c>
      <c r="F411" t="str">
        <f>_xlfn.XLOOKUP(Table2_3[[#This Row],[ProductID]],Table6[ProductID],Table6[Product])</f>
        <v>Sugar(2kg)</v>
      </c>
      <c r="G411" t="str">
        <f>_xlfn.XLOOKUP(Table2_3[[#This Row],[ProductID]],Table6[ProductID],Table6[Supplier])</f>
        <v>Hyper</v>
      </c>
      <c r="H411" s="1" t="str">
        <f>_xlfn.XLOOKUP(Table2_3[[#This Row],[SalesRepID]],Table5[SalesRepID],Table5[Region])</f>
        <v>Pretoria</v>
      </c>
    </row>
    <row r="412" spans="1:8" x14ac:dyDescent="0.25">
      <c r="A412" s="2">
        <v>44914</v>
      </c>
      <c r="B412">
        <v>2</v>
      </c>
      <c r="C412">
        <v>4</v>
      </c>
      <c r="D412">
        <v>1</v>
      </c>
      <c r="E412">
        <f>_xlfn.XLOOKUP(Table2_3[[#This Row],[ProductID]],Table6[ProductID],Table6[Price])*Table2_3[[#This Row],[Units]]</f>
        <v>29.95</v>
      </c>
      <c r="F412" t="str">
        <f>_xlfn.XLOOKUP(Table2_3[[#This Row],[ProductID]],Table6[ProductID],Table6[Product])</f>
        <v>Rice(2KG)</v>
      </c>
      <c r="G412" t="str">
        <f>_xlfn.XLOOKUP(Table2_3[[#This Row],[ProductID]],Table6[ProductID],Table6[Supplier])</f>
        <v>Lewis</v>
      </c>
      <c r="H412" s="1" t="str">
        <f>_xlfn.XLOOKUP(Table2_3[[#This Row],[SalesRepID]],Table5[SalesRepID],Table5[Region])</f>
        <v>Mbombela</v>
      </c>
    </row>
    <row r="413" spans="1:8" x14ac:dyDescent="0.25">
      <c r="A413" s="2">
        <v>45046</v>
      </c>
      <c r="B413">
        <v>2</v>
      </c>
      <c r="C413">
        <v>4</v>
      </c>
      <c r="D413">
        <v>174</v>
      </c>
      <c r="E413">
        <f>_xlfn.XLOOKUP(Table2_3[[#This Row],[ProductID]],Table6[ProductID],Table6[Price])*Table2_3[[#This Row],[Units]]</f>
        <v>5211.3</v>
      </c>
      <c r="F413" t="str">
        <f>_xlfn.XLOOKUP(Table2_3[[#This Row],[ProductID]],Table6[ProductID],Table6[Product])</f>
        <v>Rice(2KG)</v>
      </c>
      <c r="G413" t="str">
        <f>_xlfn.XLOOKUP(Table2_3[[#This Row],[ProductID]],Table6[ProductID],Table6[Supplier])</f>
        <v>Lewis</v>
      </c>
      <c r="H413" s="1" t="str">
        <f>_xlfn.XLOOKUP(Table2_3[[#This Row],[SalesRepID]],Table5[SalesRepID],Table5[Region])</f>
        <v>Mbombela</v>
      </c>
    </row>
    <row r="414" spans="1:8" x14ac:dyDescent="0.25">
      <c r="A414" s="2">
        <v>44293</v>
      </c>
      <c r="B414">
        <v>2</v>
      </c>
      <c r="C414">
        <v>3</v>
      </c>
      <c r="D414">
        <v>90</v>
      </c>
      <c r="E414">
        <f>_xlfn.XLOOKUP(Table2_3[[#This Row],[ProductID]],Table6[ProductID],Table6[Price])*Table2_3[[#This Row],[Units]]</f>
        <v>2695.5</v>
      </c>
      <c r="F414" t="str">
        <f>_xlfn.XLOOKUP(Table2_3[[#This Row],[ProductID]],Table6[ProductID],Table6[Product])</f>
        <v>Rice(2KG)</v>
      </c>
      <c r="G414" t="str">
        <f>_xlfn.XLOOKUP(Table2_3[[#This Row],[ProductID]],Table6[ProductID],Table6[Supplier])</f>
        <v>Lewis</v>
      </c>
      <c r="H414" s="1" t="str">
        <f>_xlfn.XLOOKUP(Table2_3[[#This Row],[SalesRepID]],Table5[SalesRepID],Table5[Region])</f>
        <v>Mbombela</v>
      </c>
    </row>
    <row r="415" spans="1:8" x14ac:dyDescent="0.25">
      <c r="A415" s="2">
        <v>45172</v>
      </c>
      <c r="B415">
        <v>2</v>
      </c>
      <c r="C415">
        <v>4</v>
      </c>
      <c r="D415">
        <v>5</v>
      </c>
      <c r="E415">
        <f>_xlfn.XLOOKUP(Table2_3[[#This Row],[ProductID]],Table6[ProductID],Table6[Price])*Table2_3[[#This Row],[Units]]</f>
        <v>149.75</v>
      </c>
      <c r="F415" t="str">
        <f>_xlfn.XLOOKUP(Table2_3[[#This Row],[ProductID]],Table6[ProductID],Table6[Product])</f>
        <v>Rice(2KG)</v>
      </c>
      <c r="G415" t="str">
        <f>_xlfn.XLOOKUP(Table2_3[[#This Row],[ProductID]],Table6[ProductID],Table6[Supplier])</f>
        <v>Lewis</v>
      </c>
      <c r="H415" s="1" t="str">
        <f>_xlfn.XLOOKUP(Table2_3[[#This Row],[SalesRepID]],Table5[SalesRepID],Table5[Region])</f>
        <v>Mbombela</v>
      </c>
    </row>
    <row r="416" spans="1:8" x14ac:dyDescent="0.25">
      <c r="A416" s="2">
        <v>44804</v>
      </c>
      <c r="B416">
        <v>2</v>
      </c>
      <c r="C416">
        <v>3</v>
      </c>
      <c r="D416">
        <v>6</v>
      </c>
      <c r="E416">
        <f>_xlfn.XLOOKUP(Table2_3[[#This Row],[ProductID]],Table6[ProductID],Table6[Price])*Table2_3[[#This Row],[Units]]</f>
        <v>179.7</v>
      </c>
      <c r="F416" t="str">
        <f>_xlfn.XLOOKUP(Table2_3[[#This Row],[ProductID]],Table6[ProductID],Table6[Product])</f>
        <v>Rice(2KG)</v>
      </c>
      <c r="G416" t="str">
        <f>_xlfn.XLOOKUP(Table2_3[[#This Row],[ProductID]],Table6[ProductID],Table6[Supplier])</f>
        <v>Lewis</v>
      </c>
      <c r="H416" s="1" t="str">
        <f>_xlfn.XLOOKUP(Table2_3[[#This Row],[SalesRepID]],Table5[SalesRepID],Table5[Region])</f>
        <v>Mbombela</v>
      </c>
    </row>
    <row r="417" spans="1:8" x14ac:dyDescent="0.25">
      <c r="A417" s="2">
        <v>44878</v>
      </c>
      <c r="B417">
        <v>2</v>
      </c>
      <c r="C417">
        <v>2</v>
      </c>
      <c r="D417">
        <v>2</v>
      </c>
      <c r="E417">
        <f>_xlfn.XLOOKUP(Table2_3[[#This Row],[ProductID]],Table6[ProductID],Table6[Price])*Table2_3[[#This Row],[Units]]</f>
        <v>59.9</v>
      </c>
      <c r="F417" t="str">
        <f>_xlfn.XLOOKUP(Table2_3[[#This Row],[ProductID]],Table6[ProductID],Table6[Product])</f>
        <v>Rice(2KG)</v>
      </c>
      <c r="G417" t="str">
        <f>_xlfn.XLOOKUP(Table2_3[[#This Row],[ProductID]],Table6[ProductID],Table6[Supplier])</f>
        <v>Lewis</v>
      </c>
      <c r="H417" s="1" t="str">
        <f>_xlfn.XLOOKUP(Table2_3[[#This Row],[SalesRepID]],Table5[SalesRepID],Table5[Region])</f>
        <v>Pretoria</v>
      </c>
    </row>
    <row r="418" spans="1:8" x14ac:dyDescent="0.25">
      <c r="A418" s="2">
        <v>44895</v>
      </c>
      <c r="B418">
        <v>2</v>
      </c>
      <c r="C418">
        <v>4</v>
      </c>
      <c r="D418">
        <v>105</v>
      </c>
      <c r="E418">
        <f>_xlfn.XLOOKUP(Table2_3[[#This Row],[ProductID]],Table6[ProductID],Table6[Price])*Table2_3[[#This Row],[Units]]</f>
        <v>3144.75</v>
      </c>
      <c r="F418" t="str">
        <f>_xlfn.XLOOKUP(Table2_3[[#This Row],[ProductID]],Table6[ProductID],Table6[Product])</f>
        <v>Rice(2KG)</v>
      </c>
      <c r="G418" t="str">
        <f>_xlfn.XLOOKUP(Table2_3[[#This Row],[ProductID]],Table6[ProductID],Table6[Supplier])</f>
        <v>Lewis</v>
      </c>
      <c r="H418" s="1" t="str">
        <f>_xlfn.XLOOKUP(Table2_3[[#This Row],[SalesRepID]],Table5[SalesRepID],Table5[Region])</f>
        <v>Mbombela</v>
      </c>
    </row>
    <row r="419" spans="1:8" x14ac:dyDescent="0.25">
      <c r="A419" s="2">
        <v>44899</v>
      </c>
      <c r="B419">
        <v>2</v>
      </c>
      <c r="C419">
        <v>2</v>
      </c>
      <c r="D419">
        <v>88</v>
      </c>
      <c r="E419">
        <f>_xlfn.XLOOKUP(Table2_3[[#This Row],[ProductID]],Table6[ProductID],Table6[Price])*Table2_3[[#This Row],[Units]]</f>
        <v>2635.6</v>
      </c>
      <c r="F419" t="str">
        <f>_xlfn.XLOOKUP(Table2_3[[#This Row],[ProductID]],Table6[ProductID],Table6[Product])</f>
        <v>Rice(2KG)</v>
      </c>
      <c r="G419" t="str">
        <f>_xlfn.XLOOKUP(Table2_3[[#This Row],[ProductID]],Table6[ProductID],Table6[Supplier])</f>
        <v>Lewis</v>
      </c>
      <c r="H419" s="1" t="str">
        <f>_xlfn.XLOOKUP(Table2_3[[#This Row],[SalesRepID]],Table5[SalesRepID],Table5[Region])</f>
        <v>Pretoria</v>
      </c>
    </row>
    <row r="420" spans="1:8" x14ac:dyDescent="0.25">
      <c r="A420" s="2">
        <v>44551</v>
      </c>
      <c r="B420">
        <v>4</v>
      </c>
      <c r="C420">
        <v>4</v>
      </c>
      <c r="D420">
        <v>93</v>
      </c>
      <c r="E420">
        <f>_xlfn.XLOOKUP(Table2_3[[#This Row],[ProductID]],Table6[ProductID],Table6[Price])*Table2_3[[#This Row],[Units]]</f>
        <v>2227.35</v>
      </c>
      <c r="F420" t="str">
        <f>_xlfn.XLOOKUP(Table2_3[[#This Row],[ProductID]],Table6[ProductID],Table6[Product])</f>
        <v>Cooking Oil(750ml)</v>
      </c>
      <c r="G420" t="str">
        <f>_xlfn.XLOOKUP(Table2_3[[#This Row],[ProductID]],Table6[ProductID],Table6[Supplier])</f>
        <v>Hyper</v>
      </c>
      <c r="H420" s="1" t="str">
        <f>_xlfn.XLOOKUP(Table2_3[[#This Row],[SalesRepID]],Table5[SalesRepID],Table5[Region])</f>
        <v>Mbombela</v>
      </c>
    </row>
    <row r="421" spans="1:8" x14ac:dyDescent="0.25">
      <c r="A421" s="2">
        <v>44753</v>
      </c>
      <c r="B421">
        <v>3</v>
      </c>
      <c r="C421">
        <v>2</v>
      </c>
      <c r="D421">
        <v>5</v>
      </c>
      <c r="E421">
        <f>_xlfn.XLOOKUP(Table2_3[[#This Row],[ProductID]],Table6[ProductID],Table6[Price])*Table2_3[[#This Row],[Units]]</f>
        <v>129.75</v>
      </c>
      <c r="F421" t="str">
        <f>_xlfn.XLOOKUP(Table2_3[[#This Row],[ProductID]],Table6[ProductID],Table6[Product])</f>
        <v>Sugar(2kg)</v>
      </c>
      <c r="G421" t="str">
        <f>_xlfn.XLOOKUP(Table2_3[[#This Row],[ProductID]],Table6[ProductID],Table6[Supplier])</f>
        <v>Hyper</v>
      </c>
      <c r="H421" s="1" t="str">
        <f>_xlfn.XLOOKUP(Table2_3[[#This Row],[SalesRepID]],Table5[SalesRepID],Table5[Region])</f>
        <v>Pretoria</v>
      </c>
    </row>
    <row r="422" spans="1:8" x14ac:dyDescent="0.25">
      <c r="A422" s="2">
        <v>44404</v>
      </c>
      <c r="B422">
        <v>1</v>
      </c>
      <c r="C422">
        <v>3</v>
      </c>
      <c r="D422">
        <v>1</v>
      </c>
      <c r="E422">
        <f>_xlfn.XLOOKUP(Table2_3[[#This Row],[ProductID]],Table6[ProductID],Table6[Price])*Table2_3[[#This Row],[Units]]</f>
        <v>43.95</v>
      </c>
      <c r="F422" t="str">
        <f>_xlfn.XLOOKUP(Table2_3[[#This Row],[ProductID]],Table6[ProductID],Table6[Product])</f>
        <v>Braai Pap(5Kg)</v>
      </c>
      <c r="G422" t="str">
        <f>_xlfn.XLOOKUP(Table2_3[[#This Row],[ProductID]],Table6[ProductID],Table6[Supplier])</f>
        <v>Lewis</v>
      </c>
      <c r="H422" s="1" t="str">
        <f>_xlfn.XLOOKUP(Table2_3[[#This Row],[SalesRepID]],Table5[SalesRepID],Table5[Region])</f>
        <v>Mbombela</v>
      </c>
    </row>
    <row r="423" spans="1:8" x14ac:dyDescent="0.25">
      <c r="A423" s="2">
        <v>45247</v>
      </c>
      <c r="B423">
        <v>4</v>
      </c>
      <c r="C423">
        <v>1</v>
      </c>
      <c r="D423">
        <v>94</v>
      </c>
      <c r="E423">
        <f>_xlfn.XLOOKUP(Table2_3[[#This Row],[ProductID]],Table6[ProductID],Table6[Price])*Table2_3[[#This Row],[Units]]</f>
        <v>2251.2999999999997</v>
      </c>
      <c r="F423" t="str">
        <f>_xlfn.XLOOKUP(Table2_3[[#This Row],[ProductID]],Table6[ProductID],Table6[Product])</f>
        <v>Cooking Oil(750ml)</v>
      </c>
      <c r="G423" t="str">
        <f>_xlfn.XLOOKUP(Table2_3[[#This Row],[ProductID]],Table6[ProductID],Table6[Supplier])</f>
        <v>Hyper</v>
      </c>
      <c r="H423" s="1" t="str">
        <f>_xlfn.XLOOKUP(Table2_3[[#This Row],[SalesRepID]],Table5[SalesRepID],Table5[Region])</f>
        <v>Pretoria</v>
      </c>
    </row>
    <row r="424" spans="1:8" x14ac:dyDescent="0.25">
      <c r="A424" s="2">
        <v>44917</v>
      </c>
      <c r="B424">
        <v>4</v>
      </c>
      <c r="C424">
        <v>4</v>
      </c>
      <c r="D424">
        <v>2</v>
      </c>
      <c r="E424">
        <f>_xlfn.XLOOKUP(Table2_3[[#This Row],[ProductID]],Table6[ProductID],Table6[Price])*Table2_3[[#This Row],[Units]]</f>
        <v>47.9</v>
      </c>
      <c r="F424" t="str">
        <f>_xlfn.XLOOKUP(Table2_3[[#This Row],[ProductID]],Table6[ProductID],Table6[Product])</f>
        <v>Cooking Oil(750ml)</v>
      </c>
      <c r="G424" t="str">
        <f>_xlfn.XLOOKUP(Table2_3[[#This Row],[ProductID]],Table6[ProductID],Table6[Supplier])</f>
        <v>Hyper</v>
      </c>
      <c r="H424" s="1" t="str">
        <f>_xlfn.XLOOKUP(Table2_3[[#This Row],[SalesRepID]],Table5[SalesRepID],Table5[Region])</f>
        <v>Mbombela</v>
      </c>
    </row>
    <row r="425" spans="1:8" x14ac:dyDescent="0.25">
      <c r="A425" s="2">
        <v>44878</v>
      </c>
      <c r="B425">
        <v>4</v>
      </c>
      <c r="C425">
        <v>1</v>
      </c>
      <c r="D425">
        <v>65</v>
      </c>
      <c r="E425">
        <f>_xlfn.XLOOKUP(Table2_3[[#This Row],[ProductID]],Table6[ProductID],Table6[Price])*Table2_3[[#This Row],[Units]]</f>
        <v>1556.75</v>
      </c>
      <c r="F425" t="str">
        <f>_xlfn.XLOOKUP(Table2_3[[#This Row],[ProductID]],Table6[ProductID],Table6[Product])</f>
        <v>Cooking Oil(750ml)</v>
      </c>
      <c r="G425" t="str">
        <f>_xlfn.XLOOKUP(Table2_3[[#This Row],[ProductID]],Table6[ProductID],Table6[Supplier])</f>
        <v>Hyper</v>
      </c>
      <c r="H425" s="1" t="str">
        <f>_xlfn.XLOOKUP(Table2_3[[#This Row],[SalesRepID]],Table5[SalesRepID],Table5[Region])</f>
        <v>Pretoria</v>
      </c>
    </row>
    <row r="426" spans="1:8" x14ac:dyDescent="0.25">
      <c r="A426" s="2">
        <v>44809</v>
      </c>
      <c r="B426">
        <v>2</v>
      </c>
      <c r="C426">
        <v>2</v>
      </c>
      <c r="D426">
        <v>192</v>
      </c>
      <c r="E426">
        <f>_xlfn.XLOOKUP(Table2_3[[#This Row],[ProductID]],Table6[ProductID],Table6[Price])*Table2_3[[#This Row],[Units]]</f>
        <v>5750.4</v>
      </c>
      <c r="F426" t="str">
        <f>_xlfn.XLOOKUP(Table2_3[[#This Row],[ProductID]],Table6[ProductID],Table6[Product])</f>
        <v>Rice(2KG)</v>
      </c>
      <c r="G426" t="str">
        <f>_xlfn.XLOOKUP(Table2_3[[#This Row],[ProductID]],Table6[ProductID],Table6[Supplier])</f>
        <v>Lewis</v>
      </c>
      <c r="H426" s="1" t="str">
        <f>_xlfn.XLOOKUP(Table2_3[[#This Row],[SalesRepID]],Table5[SalesRepID],Table5[Region])</f>
        <v>Pretoria</v>
      </c>
    </row>
    <row r="427" spans="1:8" x14ac:dyDescent="0.25">
      <c r="A427" s="2">
        <v>44646</v>
      </c>
      <c r="B427">
        <v>1</v>
      </c>
      <c r="C427">
        <v>4</v>
      </c>
      <c r="D427">
        <v>1</v>
      </c>
      <c r="E427">
        <f>_xlfn.XLOOKUP(Table2_3[[#This Row],[ProductID]],Table6[ProductID],Table6[Price])*Table2_3[[#This Row],[Units]]</f>
        <v>43.95</v>
      </c>
      <c r="F427" t="str">
        <f>_xlfn.XLOOKUP(Table2_3[[#This Row],[ProductID]],Table6[ProductID],Table6[Product])</f>
        <v>Braai Pap(5Kg)</v>
      </c>
      <c r="G427" t="str">
        <f>_xlfn.XLOOKUP(Table2_3[[#This Row],[ProductID]],Table6[ProductID],Table6[Supplier])</f>
        <v>Lewis</v>
      </c>
      <c r="H427" s="1" t="str">
        <f>_xlfn.XLOOKUP(Table2_3[[#This Row],[SalesRepID]],Table5[SalesRepID],Table5[Region])</f>
        <v>Mbombela</v>
      </c>
    </row>
    <row r="428" spans="1:8" x14ac:dyDescent="0.25">
      <c r="A428" s="2">
        <v>44921</v>
      </c>
      <c r="B428">
        <v>2</v>
      </c>
      <c r="C428">
        <v>4</v>
      </c>
      <c r="D428">
        <v>68</v>
      </c>
      <c r="E428">
        <f>_xlfn.XLOOKUP(Table2_3[[#This Row],[ProductID]],Table6[ProductID],Table6[Price])*Table2_3[[#This Row],[Units]]</f>
        <v>2036.6</v>
      </c>
      <c r="F428" t="str">
        <f>_xlfn.XLOOKUP(Table2_3[[#This Row],[ProductID]],Table6[ProductID],Table6[Product])</f>
        <v>Rice(2KG)</v>
      </c>
      <c r="G428" t="str">
        <f>_xlfn.XLOOKUP(Table2_3[[#This Row],[ProductID]],Table6[ProductID],Table6[Supplier])</f>
        <v>Lewis</v>
      </c>
      <c r="H428" s="1" t="str">
        <f>_xlfn.XLOOKUP(Table2_3[[#This Row],[SalesRepID]],Table5[SalesRepID],Table5[Region])</f>
        <v>Mbombela</v>
      </c>
    </row>
    <row r="429" spans="1:8" x14ac:dyDescent="0.25">
      <c r="A429" s="2">
        <v>44734</v>
      </c>
      <c r="B429">
        <v>2</v>
      </c>
      <c r="C429">
        <v>4</v>
      </c>
      <c r="D429">
        <v>69</v>
      </c>
      <c r="E429">
        <f>_xlfn.XLOOKUP(Table2_3[[#This Row],[ProductID]],Table6[ProductID],Table6[Price])*Table2_3[[#This Row],[Units]]</f>
        <v>2066.5499999999997</v>
      </c>
      <c r="F429" t="str">
        <f>_xlfn.XLOOKUP(Table2_3[[#This Row],[ProductID]],Table6[ProductID],Table6[Product])</f>
        <v>Rice(2KG)</v>
      </c>
      <c r="G429" t="str">
        <f>_xlfn.XLOOKUP(Table2_3[[#This Row],[ProductID]],Table6[ProductID],Table6[Supplier])</f>
        <v>Lewis</v>
      </c>
      <c r="H429" s="1" t="str">
        <f>_xlfn.XLOOKUP(Table2_3[[#This Row],[SalesRepID]],Table5[SalesRepID],Table5[Region])</f>
        <v>Mbombela</v>
      </c>
    </row>
    <row r="430" spans="1:8" x14ac:dyDescent="0.25">
      <c r="A430" s="2">
        <v>44972</v>
      </c>
      <c r="B430">
        <v>2</v>
      </c>
      <c r="C430">
        <v>4</v>
      </c>
      <c r="D430">
        <v>96</v>
      </c>
      <c r="E430">
        <f>_xlfn.XLOOKUP(Table2_3[[#This Row],[ProductID]],Table6[ProductID],Table6[Price])*Table2_3[[#This Row],[Units]]</f>
        <v>2875.2</v>
      </c>
      <c r="F430" t="str">
        <f>_xlfn.XLOOKUP(Table2_3[[#This Row],[ProductID]],Table6[ProductID],Table6[Product])</f>
        <v>Rice(2KG)</v>
      </c>
      <c r="G430" t="str">
        <f>_xlfn.XLOOKUP(Table2_3[[#This Row],[ProductID]],Table6[ProductID],Table6[Supplier])</f>
        <v>Lewis</v>
      </c>
      <c r="H430" s="1" t="str">
        <f>_xlfn.XLOOKUP(Table2_3[[#This Row],[SalesRepID]],Table5[SalesRepID],Table5[Region])</f>
        <v>Mbombela</v>
      </c>
    </row>
    <row r="431" spans="1:8" x14ac:dyDescent="0.25">
      <c r="A431" s="2">
        <v>44683</v>
      </c>
      <c r="B431">
        <v>3</v>
      </c>
      <c r="C431">
        <v>4</v>
      </c>
      <c r="D431">
        <v>105</v>
      </c>
      <c r="E431">
        <f>_xlfn.XLOOKUP(Table2_3[[#This Row],[ProductID]],Table6[ProductID],Table6[Price])*Table2_3[[#This Row],[Units]]</f>
        <v>2724.75</v>
      </c>
      <c r="F431" t="str">
        <f>_xlfn.XLOOKUP(Table2_3[[#This Row],[ProductID]],Table6[ProductID],Table6[Product])</f>
        <v>Sugar(2kg)</v>
      </c>
      <c r="G431" t="str">
        <f>_xlfn.XLOOKUP(Table2_3[[#This Row],[ProductID]],Table6[ProductID],Table6[Supplier])</f>
        <v>Hyper</v>
      </c>
      <c r="H431" s="1" t="str">
        <f>_xlfn.XLOOKUP(Table2_3[[#This Row],[SalesRepID]],Table5[SalesRepID],Table5[Region])</f>
        <v>Mbombela</v>
      </c>
    </row>
    <row r="432" spans="1:8" x14ac:dyDescent="0.25">
      <c r="A432" s="2">
        <v>45184</v>
      </c>
      <c r="B432">
        <v>4</v>
      </c>
      <c r="C432">
        <v>4</v>
      </c>
      <c r="D432">
        <v>79</v>
      </c>
      <c r="E432">
        <f>_xlfn.XLOOKUP(Table2_3[[#This Row],[ProductID]],Table6[ProductID],Table6[Price])*Table2_3[[#This Row],[Units]]</f>
        <v>1892.05</v>
      </c>
      <c r="F432" t="str">
        <f>_xlfn.XLOOKUP(Table2_3[[#This Row],[ProductID]],Table6[ProductID],Table6[Product])</f>
        <v>Cooking Oil(750ml)</v>
      </c>
      <c r="G432" t="str">
        <f>_xlfn.XLOOKUP(Table2_3[[#This Row],[ProductID]],Table6[ProductID],Table6[Supplier])</f>
        <v>Hyper</v>
      </c>
      <c r="H432" s="1" t="str">
        <f>_xlfn.XLOOKUP(Table2_3[[#This Row],[SalesRepID]],Table5[SalesRepID],Table5[Region])</f>
        <v>Mbombela</v>
      </c>
    </row>
    <row r="433" spans="1:8" x14ac:dyDescent="0.25">
      <c r="A433" s="2">
        <v>44513</v>
      </c>
      <c r="B433">
        <v>2</v>
      </c>
      <c r="C433">
        <v>4</v>
      </c>
      <c r="D433">
        <v>140</v>
      </c>
      <c r="E433">
        <f>_xlfn.XLOOKUP(Table2_3[[#This Row],[ProductID]],Table6[ProductID],Table6[Price])*Table2_3[[#This Row],[Units]]</f>
        <v>4193</v>
      </c>
      <c r="F433" t="str">
        <f>_xlfn.XLOOKUP(Table2_3[[#This Row],[ProductID]],Table6[ProductID],Table6[Product])</f>
        <v>Rice(2KG)</v>
      </c>
      <c r="G433" t="str">
        <f>_xlfn.XLOOKUP(Table2_3[[#This Row],[ProductID]],Table6[ProductID],Table6[Supplier])</f>
        <v>Lewis</v>
      </c>
      <c r="H433" s="1" t="str">
        <f>_xlfn.XLOOKUP(Table2_3[[#This Row],[SalesRepID]],Table5[SalesRepID],Table5[Region])</f>
        <v>Mbombela</v>
      </c>
    </row>
    <row r="434" spans="1:8" x14ac:dyDescent="0.25">
      <c r="A434" s="2">
        <v>45160</v>
      </c>
      <c r="B434">
        <v>3</v>
      </c>
      <c r="C434">
        <v>2</v>
      </c>
      <c r="D434">
        <v>212</v>
      </c>
      <c r="E434">
        <f>_xlfn.XLOOKUP(Table2_3[[#This Row],[ProductID]],Table6[ProductID],Table6[Price])*Table2_3[[#This Row],[Units]]</f>
        <v>5501.4</v>
      </c>
      <c r="F434" t="str">
        <f>_xlfn.XLOOKUP(Table2_3[[#This Row],[ProductID]],Table6[ProductID],Table6[Product])</f>
        <v>Sugar(2kg)</v>
      </c>
      <c r="G434" t="str">
        <f>_xlfn.XLOOKUP(Table2_3[[#This Row],[ProductID]],Table6[ProductID],Table6[Supplier])</f>
        <v>Hyper</v>
      </c>
      <c r="H434" s="1" t="str">
        <f>_xlfn.XLOOKUP(Table2_3[[#This Row],[SalesRepID]],Table5[SalesRepID],Table5[Region])</f>
        <v>Pretoria</v>
      </c>
    </row>
    <row r="435" spans="1:8" x14ac:dyDescent="0.25">
      <c r="A435" s="2">
        <v>45250</v>
      </c>
      <c r="B435">
        <v>2</v>
      </c>
      <c r="C435">
        <v>3</v>
      </c>
      <c r="D435">
        <v>68</v>
      </c>
      <c r="E435">
        <f>_xlfn.XLOOKUP(Table2_3[[#This Row],[ProductID]],Table6[ProductID],Table6[Price])*Table2_3[[#This Row],[Units]]</f>
        <v>2036.6</v>
      </c>
      <c r="F435" t="str">
        <f>_xlfn.XLOOKUP(Table2_3[[#This Row],[ProductID]],Table6[ProductID],Table6[Product])</f>
        <v>Rice(2KG)</v>
      </c>
      <c r="G435" t="str">
        <f>_xlfn.XLOOKUP(Table2_3[[#This Row],[ProductID]],Table6[ProductID],Table6[Supplier])</f>
        <v>Lewis</v>
      </c>
      <c r="H435" s="1" t="str">
        <f>_xlfn.XLOOKUP(Table2_3[[#This Row],[SalesRepID]],Table5[SalesRepID],Table5[Region])</f>
        <v>Mbombela</v>
      </c>
    </row>
    <row r="436" spans="1:8" x14ac:dyDescent="0.25">
      <c r="A436" s="2">
        <v>45244</v>
      </c>
      <c r="B436">
        <v>4</v>
      </c>
      <c r="C436">
        <v>2</v>
      </c>
      <c r="D436">
        <v>32</v>
      </c>
      <c r="E436">
        <f>_xlfn.XLOOKUP(Table2_3[[#This Row],[ProductID]],Table6[ProductID],Table6[Price])*Table2_3[[#This Row],[Units]]</f>
        <v>766.4</v>
      </c>
      <c r="F436" t="str">
        <f>_xlfn.XLOOKUP(Table2_3[[#This Row],[ProductID]],Table6[ProductID],Table6[Product])</f>
        <v>Cooking Oil(750ml)</v>
      </c>
      <c r="G436" t="str">
        <f>_xlfn.XLOOKUP(Table2_3[[#This Row],[ProductID]],Table6[ProductID],Table6[Supplier])</f>
        <v>Hyper</v>
      </c>
      <c r="H436" s="1" t="str">
        <f>_xlfn.XLOOKUP(Table2_3[[#This Row],[SalesRepID]],Table5[SalesRepID],Table5[Region])</f>
        <v>Pretoria</v>
      </c>
    </row>
    <row r="437" spans="1:8" x14ac:dyDescent="0.25">
      <c r="A437" s="2">
        <v>44440</v>
      </c>
      <c r="B437">
        <v>2</v>
      </c>
      <c r="C437">
        <v>1</v>
      </c>
      <c r="D437">
        <v>49</v>
      </c>
      <c r="E437">
        <f>_xlfn.XLOOKUP(Table2_3[[#This Row],[ProductID]],Table6[ProductID],Table6[Price])*Table2_3[[#This Row],[Units]]</f>
        <v>1467.55</v>
      </c>
      <c r="F437" t="str">
        <f>_xlfn.XLOOKUP(Table2_3[[#This Row],[ProductID]],Table6[ProductID],Table6[Product])</f>
        <v>Rice(2KG)</v>
      </c>
      <c r="G437" t="str">
        <f>_xlfn.XLOOKUP(Table2_3[[#This Row],[ProductID]],Table6[ProductID],Table6[Supplier])</f>
        <v>Lewis</v>
      </c>
      <c r="H437" s="1" t="str">
        <f>_xlfn.XLOOKUP(Table2_3[[#This Row],[SalesRepID]],Table5[SalesRepID],Table5[Region])</f>
        <v>Pretoria</v>
      </c>
    </row>
    <row r="438" spans="1:8" x14ac:dyDescent="0.25">
      <c r="A438" s="2">
        <v>45291</v>
      </c>
      <c r="B438">
        <v>2</v>
      </c>
      <c r="C438">
        <v>4</v>
      </c>
      <c r="D438">
        <v>109</v>
      </c>
      <c r="E438">
        <f>_xlfn.XLOOKUP(Table2_3[[#This Row],[ProductID]],Table6[ProductID],Table6[Price])*Table2_3[[#This Row],[Units]]</f>
        <v>3264.5499999999997</v>
      </c>
      <c r="F438" t="str">
        <f>_xlfn.XLOOKUP(Table2_3[[#This Row],[ProductID]],Table6[ProductID],Table6[Product])</f>
        <v>Rice(2KG)</v>
      </c>
      <c r="G438" t="str">
        <f>_xlfn.XLOOKUP(Table2_3[[#This Row],[ProductID]],Table6[ProductID],Table6[Supplier])</f>
        <v>Lewis</v>
      </c>
      <c r="H438" s="1" t="str">
        <f>_xlfn.XLOOKUP(Table2_3[[#This Row],[SalesRepID]],Table5[SalesRepID],Table5[Region])</f>
        <v>Mbombela</v>
      </c>
    </row>
    <row r="439" spans="1:8" x14ac:dyDescent="0.25">
      <c r="A439" s="2">
        <v>45029</v>
      </c>
      <c r="B439">
        <v>2</v>
      </c>
      <c r="C439">
        <v>2</v>
      </c>
      <c r="D439">
        <v>174</v>
      </c>
      <c r="E439">
        <f>_xlfn.XLOOKUP(Table2_3[[#This Row],[ProductID]],Table6[ProductID],Table6[Price])*Table2_3[[#This Row],[Units]]</f>
        <v>5211.3</v>
      </c>
      <c r="F439" t="str">
        <f>_xlfn.XLOOKUP(Table2_3[[#This Row],[ProductID]],Table6[ProductID],Table6[Product])</f>
        <v>Rice(2KG)</v>
      </c>
      <c r="G439" t="str">
        <f>_xlfn.XLOOKUP(Table2_3[[#This Row],[ProductID]],Table6[ProductID],Table6[Supplier])</f>
        <v>Lewis</v>
      </c>
      <c r="H439" s="1" t="str">
        <f>_xlfn.XLOOKUP(Table2_3[[#This Row],[SalesRepID]],Table5[SalesRepID],Table5[Region])</f>
        <v>Pretoria</v>
      </c>
    </row>
    <row r="440" spans="1:8" x14ac:dyDescent="0.25">
      <c r="A440" s="2">
        <v>45198</v>
      </c>
      <c r="B440">
        <v>2</v>
      </c>
      <c r="C440">
        <v>1</v>
      </c>
      <c r="D440">
        <v>251</v>
      </c>
      <c r="E440">
        <f>_xlfn.XLOOKUP(Table2_3[[#This Row],[ProductID]],Table6[ProductID],Table6[Price])*Table2_3[[#This Row],[Units]]</f>
        <v>7517.45</v>
      </c>
      <c r="F440" t="str">
        <f>_xlfn.XLOOKUP(Table2_3[[#This Row],[ProductID]],Table6[ProductID],Table6[Product])</f>
        <v>Rice(2KG)</v>
      </c>
      <c r="G440" t="str">
        <f>_xlfn.XLOOKUP(Table2_3[[#This Row],[ProductID]],Table6[ProductID],Table6[Supplier])</f>
        <v>Lewis</v>
      </c>
      <c r="H440" s="1" t="str">
        <f>_xlfn.XLOOKUP(Table2_3[[#This Row],[SalesRepID]],Table5[SalesRepID],Table5[Region])</f>
        <v>Pretoria</v>
      </c>
    </row>
    <row r="441" spans="1:8" x14ac:dyDescent="0.25">
      <c r="A441" s="2">
        <v>44559</v>
      </c>
      <c r="B441">
        <v>1</v>
      </c>
      <c r="C441">
        <v>4</v>
      </c>
      <c r="D441">
        <v>6</v>
      </c>
      <c r="E441">
        <f>_xlfn.XLOOKUP(Table2_3[[#This Row],[ProductID]],Table6[ProductID],Table6[Price])*Table2_3[[#This Row],[Units]]</f>
        <v>263.70000000000005</v>
      </c>
      <c r="F441" t="str">
        <f>_xlfn.XLOOKUP(Table2_3[[#This Row],[ProductID]],Table6[ProductID],Table6[Product])</f>
        <v>Braai Pap(5Kg)</v>
      </c>
      <c r="G441" t="str">
        <f>_xlfn.XLOOKUP(Table2_3[[#This Row],[ProductID]],Table6[ProductID],Table6[Supplier])</f>
        <v>Lewis</v>
      </c>
      <c r="H441" s="1" t="str">
        <f>_xlfn.XLOOKUP(Table2_3[[#This Row],[SalesRepID]],Table5[SalesRepID],Table5[Region])</f>
        <v>Mbombela</v>
      </c>
    </row>
    <row r="442" spans="1:8" x14ac:dyDescent="0.25">
      <c r="A442" s="2">
        <v>44658</v>
      </c>
      <c r="B442">
        <v>2</v>
      </c>
      <c r="C442">
        <v>3</v>
      </c>
      <c r="D442">
        <v>69</v>
      </c>
      <c r="E442">
        <f>_xlfn.XLOOKUP(Table2_3[[#This Row],[ProductID]],Table6[ProductID],Table6[Price])*Table2_3[[#This Row],[Units]]</f>
        <v>2066.5499999999997</v>
      </c>
      <c r="F442" t="str">
        <f>_xlfn.XLOOKUP(Table2_3[[#This Row],[ProductID]],Table6[ProductID],Table6[Product])</f>
        <v>Rice(2KG)</v>
      </c>
      <c r="G442" t="str">
        <f>_xlfn.XLOOKUP(Table2_3[[#This Row],[ProductID]],Table6[ProductID],Table6[Supplier])</f>
        <v>Lewis</v>
      </c>
      <c r="H442" s="1" t="str">
        <f>_xlfn.XLOOKUP(Table2_3[[#This Row],[SalesRepID]],Table5[SalesRepID],Table5[Region])</f>
        <v>Mbombela</v>
      </c>
    </row>
    <row r="443" spans="1:8" x14ac:dyDescent="0.25">
      <c r="A443" s="2">
        <v>44525</v>
      </c>
      <c r="B443">
        <v>2</v>
      </c>
      <c r="C443">
        <v>2</v>
      </c>
      <c r="D443">
        <v>66</v>
      </c>
      <c r="E443">
        <f>_xlfn.XLOOKUP(Table2_3[[#This Row],[ProductID]],Table6[ProductID],Table6[Price])*Table2_3[[#This Row],[Units]]</f>
        <v>1976.7</v>
      </c>
      <c r="F443" t="str">
        <f>_xlfn.XLOOKUP(Table2_3[[#This Row],[ProductID]],Table6[ProductID],Table6[Product])</f>
        <v>Rice(2KG)</v>
      </c>
      <c r="G443" t="str">
        <f>_xlfn.XLOOKUP(Table2_3[[#This Row],[ProductID]],Table6[ProductID],Table6[Supplier])</f>
        <v>Lewis</v>
      </c>
      <c r="H443" s="1" t="str">
        <f>_xlfn.XLOOKUP(Table2_3[[#This Row],[SalesRepID]],Table5[SalesRepID],Table5[Region])</f>
        <v>Pretoria</v>
      </c>
    </row>
    <row r="444" spans="1:8" x14ac:dyDescent="0.25">
      <c r="A444" s="2">
        <v>44703</v>
      </c>
      <c r="B444">
        <v>2</v>
      </c>
      <c r="C444">
        <v>2</v>
      </c>
      <c r="D444">
        <v>216</v>
      </c>
      <c r="E444">
        <f>_xlfn.XLOOKUP(Table2_3[[#This Row],[ProductID]],Table6[ProductID],Table6[Price])*Table2_3[[#This Row],[Units]]</f>
        <v>6469.2</v>
      </c>
      <c r="F444" t="str">
        <f>_xlfn.XLOOKUP(Table2_3[[#This Row],[ProductID]],Table6[ProductID],Table6[Product])</f>
        <v>Rice(2KG)</v>
      </c>
      <c r="G444" t="str">
        <f>_xlfn.XLOOKUP(Table2_3[[#This Row],[ProductID]],Table6[ProductID],Table6[Supplier])</f>
        <v>Lewis</v>
      </c>
      <c r="H444" s="1" t="str">
        <f>_xlfn.XLOOKUP(Table2_3[[#This Row],[SalesRepID]],Table5[SalesRepID],Table5[Region])</f>
        <v>Pretoria</v>
      </c>
    </row>
    <row r="445" spans="1:8" x14ac:dyDescent="0.25">
      <c r="A445" s="2">
        <v>44549</v>
      </c>
      <c r="B445">
        <v>3</v>
      </c>
      <c r="C445">
        <v>4</v>
      </c>
      <c r="D445">
        <v>162</v>
      </c>
      <c r="E445">
        <f>_xlfn.XLOOKUP(Table2_3[[#This Row],[ProductID]],Table6[ProductID],Table6[Price])*Table2_3[[#This Row],[Units]]</f>
        <v>4203.8999999999996</v>
      </c>
      <c r="F445" t="str">
        <f>_xlfn.XLOOKUP(Table2_3[[#This Row],[ProductID]],Table6[ProductID],Table6[Product])</f>
        <v>Sugar(2kg)</v>
      </c>
      <c r="G445" t="str">
        <f>_xlfn.XLOOKUP(Table2_3[[#This Row],[ProductID]],Table6[ProductID],Table6[Supplier])</f>
        <v>Hyper</v>
      </c>
      <c r="H445" s="1" t="str">
        <f>_xlfn.XLOOKUP(Table2_3[[#This Row],[SalesRepID]],Table5[SalesRepID],Table5[Region])</f>
        <v>Mbombela</v>
      </c>
    </row>
    <row r="446" spans="1:8" x14ac:dyDescent="0.25">
      <c r="A446" s="2">
        <v>44878</v>
      </c>
      <c r="B446">
        <v>4</v>
      </c>
      <c r="C446">
        <v>1</v>
      </c>
      <c r="D446">
        <v>73</v>
      </c>
      <c r="E446">
        <f>_xlfn.XLOOKUP(Table2_3[[#This Row],[ProductID]],Table6[ProductID],Table6[Price])*Table2_3[[#This Row],[Units]]</f>
        <v>1748.35</v>
      </c>
      <c r="F446" t="str">
        <f>_xlfn.XLOOKUP(Table2_3[[#This Row],[ProductID]],Table6[ProductID],Table6[Product])</f>
        <v>Cooking Oil(750ml)</v>
      </c>
      <c r="G446" t="str">
        <f>_xlfn.XLOOKUP(Table2_3[[#This Row],[ProductID]],Table6[ProductID],Table6[Supplier])</f>
        <v>Hyper</v>
      </c>
      <c r="H446" s="1" t="str">
        <f>_xlfn.XLOOKUP(Table2_3[[#This Row],[SalesRepID]],Table5[SalesRepID],Table5[Region])</f>
        <v>Pretoria</v>
      </c>
    </row>
    <row r="447" spans="1:8" x14ac:dyDescent="0.25">
      <c r="A447" s="2">
        <v>44882</v>
      </c>
      <c r="B447">
        <v>2</v>
      </c>
      <c r="C447">
        <v>1</v>
      </c>
      <c r="D447">
        <v>90</v>
      </c>
      <c r="E447">
        <f>_xlfn.XLOOKUP(Table2_3[[#This Row],[ProductID]],Table6[ProductID],Table6[Price])*Table2_3[[#This Row],[Units]]</f>
        <v>2695.5</v>
      </c>
      <c r="F447" t="str">
        <f>_xlfn.XLOOKUP(Table2_3[[#This Row],[ProductID]],Table6[ProductID],Table6[Product])</f>
        <v>Rice(2KG)</v>
      </c>
      <c r="G447" t="str">
        <f>_xlfn.XLOOKUP(Table2_3[[#This Row],[ProductID]],Table6[ProductID],Table6[Supplier])</f>
        <v>Lewis</v>
      </c>
      <c r="H447" s="1" t="str">
        <f>_xlfn.XLOOKUP(Table2_3[[#This Row],[SalesRepID]],Table5[SalesRepID],Table5[Region])</f>
        <v>Pretoria</v>
      </c>
    </row>
    <row r="448" spans="1:8" x14ac:dyDescent="0.25">
      <c r="A448" s="2">
        <v>44336</v>
      </c>
      <c r="B448">
        <v>4</v>
      </c>
      <c r="C448">
        <v>1</v>
      </c>
      <c r="D448">
        <v>245</v>
      </c>
      <c r="E448">
        <f>_xlfn.XLOOKUP(Table2_3[[#This Row],[ProductID]],Table6[ProductID],Table6[Price])*Table2_3[[#This Row],[Units]]</f>
        <v>5867.75</v>
      </c>
      <c r="F448" t="str">
        <f>_xlfn.XLOOKUP(Table2_3[[#This Row],[ProductID]],Table6[ProductID],Table6[Product])</f>
        <v>Cooking Oil(750ml)</v>
      </c>
      <c r="G448" t="str">
        <f>_xlfn.XLOOKUP(Table2_3[[#This Row],[ProductID]],Table6[ProductID],Table6[Supplier])</f>
        <v>Hyper</v>
      </c>
      <c r="H448" s="1" t="str">
        <f>_xlfn.XLOOKUP(Table2_3[[#This Row],[SalesRepID]],Table5[SalesRepID],Table5[Region])</f>
        <v>Pretoria</v>
      </c>
    </row>
    <row r="449" spans="1:8" x14ac:dyDescent="0.25">
      <c r="A449" s="2">
        <v>44715</v>
      </c>
      <c r="B449">
        <v>2</v>
      </c>
      <c r="C449">
        <v>2</v>
      </c>
      <c r="D449">
        <v>6</v>
      </c>
      <c r="E449">
        <f>_xlfn.XLOOKUP(Table2_3[[#This Row],[ProductID]],Table6[ProductID],Table6[Price])*Table2_3[[#This Row],[Units]]</f>
        <v>179.7</v>
      </c>
      <c r="F449" t="str">
        <f>_xlfn.XLOOKUP(Table2_3[[#This Row],[ProductID]],Table6[ProductID],Table6[Product])</f>
        <v>Rice(2KG)</v>
      </c>
      <c r="G449" t="str">
        <f>_xlfn.XLOOKUP(Table2_3[[#This Row],[ProductID]],Table6[ProductID],Table6[Supplier])</f>
        <v>Lewis</v>
      </c>
      <c r="H449" s="1" t="str">
        <f>_xlfn.XLOOKUP(Table2_3[[#This Row],[SalesRepID]],Table5[SalesRepID],Table5[Region])</f>
        <v>Pretoria</v>
      </c>
    </row>
    <row r="450" spans="1:8" x14ac:dyDescent="0.25">
      <c r="A450" s="2">
        <v>44869</v>
      </c>
      <c r="B450">
        <v>2</v>
      </c>
      <c r="C450">
        <v>4</v>
      </c>
      <c r="D450">
        <v>94</v>
      </c>
      <c r="E450">
        <f>_xlfn.XLOOKUP(Table2_3[[#This Row],[ProductID]],Table6[ProductID],Table6[Price])*Table2_3[[#This Row],[Units]]</f>
        <v>2815.2999999999997</v>
      </c>
      <c r="F450" t="str">
        <f>_xlfn.XLOOKUP(Table2_3[[#This Row],[ProductID]],Table6[ProductID],Table6[Product])</f>
        <v>Rice(2KG)</v>
      </c>
      <c r="G450" t="str">
        <f>_xlfn.XLOOKUP(Table2_3[[#This Row],[ProductID]],Table6[ProductID],Table6[Supplier])</f>
        <v>Lewis</v>
      </c>
      <c r="H450" s="1" t="str">
        <f>_xlfn.XLOOKUP(Table2_3[[#This Row],[SalesRepID]],Table5[SalesRepID],Table5[Region])</f>
        <v>Mbombela</v>
      </c>
    </row>
    <row r="451" spans="1:8" x14ac:dyDescent="0.25">
      <c r="A451" s="2">
        <v>45156</v>
      </c>
      <c r="B451">
        <v>4</v>
      </c>
      <c r="C451">
        <v>4</v>
      </c>
      <c r="D451">
        <v>5</v>
      </c>
      <c r="E451">
        <f>_xlfn.XLOOKUP(Table2_3[[#This Row],[ProductID]],Table6[ProductID],Table6[Price])*Table2_3[[#This Row],[Units]]</f>
        <v>119.75</v>
      </c>
      <c r="F451" t="str">
        <f>_xlfn.XLOOKUP(Table2_3[[#This Row],[ProductID]],Table6[ProductID],Table6[Product])</f>
        <v>Cooking Oil(750ml)</v>
      </c>
      <c r="G451" t="str">
        <f>_xlfn.XLOOKUP(Table2_3[[#This Row],[ProductID]],Table6[ProductID],Table6[Supplier])</f>
        <v>Hyper</v>
      </c>
      <c r="H451" s="1" t="str">
        <f>_xlfn.XLOOKUP(Table2_3[[#This Row],[SalesRepID]],Table5[SalesRepID],Table5[Region])</f>
        <v>Mbombela</v>
      </c>
    </row>
    <row r="452" spans="1:8" x14ac:dyDescent="0.25">
      <c r="A452" s="2">
        <v>44995</v>
      </c>
      <c r="B452">
        <v>2</v>
      </c>
      <c r="C452">
        <v>4</v>
      </c>
      <c r="D452">
        <v>105</v>
      </c>
      <c r="E452">
        <f>_xlfn.XLOOKUP(Table2_3[[#This Row],[ProductID]],Table6[ProductID],Table6[Price])*Table2_3[[#This Row],[Units]]</f>
        <v>3144.75</v>
      </c>
      <c r="F452" t="str">
        <f>_xlfn.XLOOKUP(Table2_3[[#This Row],[ProductID]],Table6[ProductID],Table6[Product])</f>
        <v>Rice(2KG)</v>
      </c>
      <c r="G452" t="str">
        <f>_xlfn.XLOOKUP(Table2_3[[#This Row],[ProductID]],Table6[ProductID],Table6[Supplier])</f>
        <v>Lewis</v>
      </c>
      <c r="H452" s="1" t="str">
        <f>_xlfn.XLOOKUP(Table2_3[[#This Row],[SalesRepID]],Table5[SalesRepID],Table5[Region])</f>
        <v>Mbombela</v>
      </c>
    </row>
    <row r="453" spans="1:8" x14ac:dyDescent="0.25">
      <c r="A453" s="2">
        <v>45236</v>
      </c>
      <c r="B453">
        <v>2</v>
      </c>
      <c r="C453">
        <v>3</v>
      </c>
      <c r="D453">
        <v>91</v>
      </c>
      <c r="E453">
        <f>_xlfn.XLOOKUP(Table2_3[[#This Row],[ProductID]],Table6[ProductID],Table6[Price])*Table2_3[[#This Row],[Units]]</f>
        <v>2725.45</v>
      </c>
      <c r="F453" t="str">
        <f>_xlfn.XLOOKUP(Table2_3[[#This Row],[ProductID]],Table6[ProductID],Table6[Product])</f>
        <v>Rice(2KG)</v>
      </c>
      <c r="G453" t="str">
        <f>_xlfn.XLOOKUP(Table2_3[[#This Row],[ProductID]],Table6[ProductID],Table6[Supplier])</f>
        <v>Lewis</v>
      </c>
      <c r="H453" s="1" t="str">
        <f>_xlfn.XLOOKUP(Table2_3[[#This Row],[SalesRepID]],Table5[SalesRepID],Table5[Region])</f>
        <v>Mbombela</v>
      </c>
    </row>
    <row r="454" spans="1:8" x14ac:dyDescent="0.25">
      <c r="A454" s="2">
        <v>44902</v>
      </c>
      <c r="B454">
        <v>2</v>
      </c>
      <c r="C454">
        <v>2</v>
      </c>
      <c r="D454">
        <v>51</v>
      </c>
      <c r="E454">
        <f>_xlfn.XLOOKUP(Table2_3[[#This Row],[ProductID]],Table6[ProductID],Table6[Price])*Table2_3[[#This Row],[Units]]</f>
        <v>1527.45</v>
      </c>
      <c r="F454" t="str">
        <f>_xlfn.XLOOKUP(Table2_3[[#This Row],[ProductID]],Table6[ProductID],Table6[Product])</f>
        <v>Rice(2KG)</v>
      </c>
      <c r="G454" t="str">
        <f>_xlfn.XLOOKUP(Table2_3[[#This Row],[ProductID]],Table6[ProductID],Table6[Supplier])</f>
        <v>Lewis</v>
      </c>
      <c r="H454" s="1" t="str">
        <f>_xlfn.XLOOKUP(Table2_3[[#This Row],[SalesRepID]],Table5[SalesRepID],Table5[Region])</f>
        <v>Pretoria</v>
      </c>
    </row>
    <row r="455" spans="1:8" x14ac:dyDescent="0.25">
      <c r="A455" s="2">
        <v>44532</v>
      </c>
      <c r="B455">
        <v>2</v>
      </c>
      <c r="C455">
        <v>2</v>
      </c>
      <c r="D455">
        <v>4</v>
      </c>
      <c r="E455">
        <f>_xlfn.XLOOKUP(Table2_3[[#This Row],[ProductID]],Table6[ProductID],Table6[Price])*Table2_3[[#This Row],[Units]]</f>
        <v>119.8</v>
      </c>
      <c r="F455" t="str">
        <f>_xlfn.XLOOKUP(Table2_3[[#This Row],[ProductID]],Table6[ProductID],Table6[Product])</f>
        <v>Rice(2KG)</v>
      </c>
      <c r="G455" t="str">
        <f>_xlfn.XLOOKUP(Table2_3[[#This Row],[ProductID]],Table6[ProductID],Table6[Supplier])</f>
        <v>Lewis</v>
      </c>
      <c r="H455" s="1" t="str">
        <f>_xlfn.XLOOKUP(Table2_3[[#This Row],[SalesRepID]],Table5[SalesRepID],Table5[Region])</f>
        <v>Pretoria</v>
      </c>
    </row>
    <row r="456" spans="1:8" x14ac:dyDescent="0.25">
      <c r="A456" s="2">
        <v>45161</v>
      </c>
      <c r="B456">
        <v>2</v>
      </c>
      <c r="C456">
        <v>4</v>
      </c>
      <c r="D456">
        <v>160</v>
      </c>
      <c r="E456">
        <f>_xlfn.XLOOKUP(Table2_3[[#This Row],[ProductID]],Table6[ProductID],Table6[Price])*Table2_3[[#This Row],[Units]]</f>
        <v>4792</v>
      </c>
      <c r="F456" t="str">
        <f>_xlfn.XLOOKUP(Table2_3[[#This Row],[ProductID]],Table6[ProductID],Table6[Product])</f>
        <v>Rice(2KG)</v>
      </c>
      <c r="G456" t="str">
        <f>_xlfn.XLOOKUP(Table2_3[[#This Row],[ProductID]],Table6[ProductID],Table6[Supplier])</f>
        <v>Lewis</v>
      </c>
      <c r="H456" s="1" t="str">
        <f>_xlfn.XLOOKUP(Table2_3[[#This Row],[SalesRepID]],Table5[SalesRepID],Table5[Region])</f>
        <v>Mbombela</v>
      </c>
    </row>
    <row r="457" spans="1:8" x14ac:dyDescent="0.25">
      <c r="A457" s="2">
        <v>44947</v>
      </c>
      <c r="B457">
        <v>2</v>
      </c>
      <c r="C457">
        <v>2</v>
      </c>
      <c r="D457">
        <v>291</v>
      </c>
      <c r="E457">
        <f>_xlfn.XLOOKUP(Table2_3[[#This Row],[ProductID]],Table6[ProductID],Table6[Price])*Table2_3[[#This Row],[Units]]</f>
        <v>8715.4499999999989</v>
      </c>
      <c r="F457" t="str">
        <f>_xlfn.XLOOKUP(Table2_3[[#This Row],[ProductID]],Table6[ProductID],Table6[Product])</f>
        <v>Rice(2KG)</v>
      </c>
      <c r="G457" t="str">
        <f>_xlfn.XLOOKUP(Table2_3[[#This Row],[ProductID]],Table6[ProductID],Table6[Supplier])</f>
        <v>Lewis</v>
      </c>
      <c r="H457" s="1" t="str">
        <f>_xlfn.XLOOKUP(Table2_3[[#This Row],[SalesRepID]],Table5[SalesRepID],Table5[Region])</f>
        <v>Pretoria</v>
      </c>
    </row>
    <row r="458" spans="1:8" x14ac:dyDescent="0.25">
      <c r="A458" s="2">
        <v>44973</v>
      </c>
      <c r="B458">
        <v>4</v>
      </c>
      <c r="C458">
        <v>2</v>
      </c>
      <c r="D458">
        <v>68</v>
      </c>
      <c r="E458">
        <f>_xlfn.XLOOKUP(Table2_3[[#This Row],[ProductID]],Table6[ProductID],Table6[Price])*Table2_3[[#This Row],[Units]]</f>
        <v>1628.6</v>
      </c>
      <c r="F458" t="str">
        <f>_xlfn.XLOOKUP(Table2_3[[#This Row],[ProductID]],Table6[ProductID],Table6[Product])</f>
        <v>Cooking Oil(750ml)</v>
      </c>
      <c r="G458" t="str">
        <f>_xlfn.XLOOKUP(Table2_3[[#This Row],[ProductID]],Table6[ProductID],Table6[Supplier])</f>
        <v>Hyper</v>
      </c>
      <c r="H458" s="1" t="str">
        <f>_xlfn.XLOOKUP(Table2_3[[#This Row],[SalesRepID]],Table5[SalesRepID],Table5[Region])</f>
        <v>Pretoria</v>
      </c>
    </row>
    <row r="459" spans="1:8" x14ac:dyDescent="0.25">
      <c r="A459" s="2">
        <v>44561</v>
      </c>
      <c r="B459">
        <v>1</v>
      </c>
      <c r="C459">
        <v>2</v>
      </c>
      <c r="D459">
        <v>4</v>
      </c>
      <c r="E459">
        <f>_xlfn.XLOOKUP(Table2_3[[#This Row],[ProductID]],Table6[ProductID],Table6[Price])*Table2_3[[#This Row],[Units]]</f>
        <v>175.8</v>
      </c>
      <c r="F459" t="str">
        <f>_xlfn.XLOOKUP(Table2_3[[#This Row],[ProductID]],Table6[ProductID],Table6[Product])</f>
        <v>Braai Pap(5Kg)</v>
      </c>
      <c r="G459" t="str">
        <f>_xlfn.XLOOKUP(Table2_3[[#This Row],[ProductID]],Table6[ProductID],Table6[Supplier])</f>
        <v>Lewis</v>
      </c>
      <c r="H459" s="1" t="str">
        <f>_xlfn.XLOOKUP(Table2_3[[#This Row],[SalesRepID]],Table5[SalesRepID],Table5[Region])</f>
        <v>Pretoria</v>
      </c>
    </row>
    <row r="460" spans="1:8" x14ac:dyDescent="0.25">
      <c r="A460" s="2">
        <v>44524</v>
      </c>
      <c r="B460">
        <v>3</v>
      </c>
      <c r="C460">
        <v>2</v>
      </c>
      <c r="D460">
        <v>292</v>
      </c>
      <c r="E460">
        <f>_xlfn.XLOOKUP(Table2_3[[#This Row],[ProductID]],Table6[ProductID],Table6[Price])*Table2_3[[#This Row],[Units]]</f>
        <v>7577.4</v>
      </c>
      <c r="F460" t="str">
        <f>_xlfn.XLOOKUP(Table2_3[[#This Row],[ProductID]],Table6[ProductID],Table6[Product])</f>
        <v>Sugar(2kg)</v>
      </c>
      <c r="G460" t="str">
        <f>_xlfn.XLOOKUP(Table2_3[[#This Row],[ProductID]],Table6[ProductID],Table6[Supplier])</f>
        <v>Hyper</v>
      </c>
      <c r="H460" s="1" t="str">
        <f>_xlfn.XLOOKUP(Table2_3[[#This Row],[SalesRepID]],Table5[SalesRepID],Table5[Region])</f>
        <v>Pretoria</v>
      </c>
    </row>
    <row r="461" spans="1:8" x14ac:dyDescent="0.25">
      <c r="A461" s="2">
        <v>45257</v>
      </c>
      <c r="B461">
        <v>1</v>
      </c>
      <c r="C461">
        <v>4</v>
      </c>
      <c r="D461">
        <v>115</v>
      </c>
      <c r="E461">
        <f>_xlfn.XLOOKUP(Table2_3[[#This Row],[ProductID]],Table6[ProductID],Table6[Price])*Table2_3[[#This Row],[Units]]</f>
        <v>5054.25</v>
      </c>
      <c r="F461" t="str">
        <f>_xlfn.XLOOKUP(Table2_3[[#This Row],[ProductID]],Table6[ProductID],Table6[Product])</f>
        <v>Braai Pap(5Kg)</v>
      </c>
      <c r="G461" t="str">
        <f>_xlfn.XLOOKUP(Table2_3[[#This Row],[ProductID]],Table6[ProductID],Table6[Supplier])</f>
        <v>Lewis</v>
      </c>
      <c r="H461" s="1" t="str">
        <f>_xlfn.XLOOKUP(Table2_3[[#This Row],[SalesRepID]],Table5[SalesRepID],Table5[Region])</f>
        <v>Mbombela</v>
      </c>
    </row>
    <row r="462" spans="1:8" x14ac:dyDescent="0.25">
      <c r="A462" s="2">
        <v>44906</v>
      </c>
      <c r="B462">
        <v>3</v>
      </c>
      <c r="C462">
        <v>1</v>
      </c>
      <c r="D462">
        <v>82</v>
      </c>
      <c r="E462">
        <f>_xlfn.XLOOKUP(Table2_3[[#This Row],[ProductID]],Table6[ProductID],Table6[Price])*Table2_3[[#This Row],[Units]]</f>
        <v>2127.9</v>
      </c>
      <c r="F462" t="str">
        <f>_xlfn.XLOOKUP(Table2_3[[#This Row],[ProductID]],Table6[ProductID],Table6[Product])</f>
        <v>Sugar(2kg)</v>
      </c>
      <c r="G462" t="str">
        <f>_xlfn.XLOOKUP(Table2_3[[#This Row],[ProductID]],Table6[ProductID],Table6[Supplier])</f>
        <v>Hyper</v>
      </c>
      <c r="H462" s="1" t="str">
        <f>_xlfn.XLOOKUP(Table2_3[[#This Row],[SalesRepID]],Table5[SalesRepID],Table5[Region])</f>
        <v>Pretoria</v>
      </c>
    </row>
    <row r="463" spans="1:8" x14ac:dyDescent="0.25">
      <c r="A463" s="2">
        <v>45205</v>
      </c>
      <c r="B463">
        <v>2</v>
      </c>
      <c r="C463">
        <v>4</v>
      </c>
      <c r="D463">
        <v>84</v>
      </c>
      <c r="E463">
        <f>_xlfn.XLOOKUP(Table2_3[[#This Row],[ProductID]],Table6[ProductID],Table6[Price])*Table2_3[[#This Row],[Units]]</f>
        <v>2515.7999999999997</v>
      </c>
      <c r="F463" t="str">
        <f>_xlfn.XLOOKUP(Table2_3[[#This Row],[ProductID]],Table6[ProductID],Table6[Product])</f>
        <v>Rice(2KG)</v>
      </c>
      <c r="G463" t="str">
        <f>_xlfn.XLOOKUP(Table2_3[[#This Row],[ProductID]],Table6[ProductID],Table6[Supplier])</f>
        <v>Lewis</v>
      </c>
      <c r="H463" s="1" t="str">
        <f>_xlfn.XLOOKUP(Table2_3[[#This Row],[SalesRepID]],Table5[SalesRepID],Table5[Region])</f>
        <v>Mbombela</v>
      </c>
    </row>
    <row r="464" spans="1:8" x14ac:dyDescent="0.25">
      <c r="A464" s="2">
        <v>45170</v>
      </c>
      <c r="B464">
        <v>2</v>
      </c>
      <c r="C464">
        <v>4</v>
      </c>
      <c r="D464">
        <v>5</v>
      </c>
      <c r="E464">
        <f>_xlfn.XLOOKUP(Table2_3[[#This Row],[ProductID]],Table6[ProductID],Table6[Price])*Table2_3[[#This Row],[Units]]</f>
        <v>149.75</v>
      </c>
      <c r="F464" t="str">
        <f>_xlfn.XLOOKUP(Table2_3[[#This Row],[ProductID]],Table6[ProductID],Table6[Product])</f>
        <v>Rice(2KG)</v>
      </c>
      <c r="G464" t="str">
        <f>_xlfn.XLOOKUP(Table2_3[[#This Row],[ProductID]],Table6[ProductID],Table6[Supplier])</f>
        <v>Lewis</v>
      </c>
      <c r="H464" s="1" t="str">
        <f>_xlfn.XLOOKUP(Table2_3[[#This Row],[SalesRepID]],Table5[SalesRepID],Table5[Region])</f>
        <v>Mbombela</v>
      </c>
    </row>
    <row r="465" spans="1:8" x14ac:dyDescent="0.25">
      <c r="A465" s="2">
        <v>44544</v>
      </c>
      <c r="B465">
        <v>4</v>
      </c>
      <c r="C465">
        <v>2</v>
      </c>
      <c r="D465">
        <v>99</v>
      </c>
      <c r="E465">
        <f>_xlfn.XLOOKUP(Table2_3[[#This Row],[ProductID]],Table6[ProductID],Table6[Price])*Table2_3[[#This Row],[Units]]</f>
        <v>2371.0499999999997</v>
      </c>
      <c r="F465" t="str">
        <f>_xlfn.XLOOKUP(Table2_3[[#This Row],[ProductID]],Table6[ProductID],Table6[Product])</f>
        <v>Cooking Oil(750ml)</v>
      </c>
      <c r="G465" t="str">
        <f>_xlfn.XLOOKUP(Table2_3[[#This Row],[ProductID]],Table6[ProductID],Table6[Supplier])</f>
        <v>Hyper</v>
      </c>
      <c r="H465" s="1" t="str">
        <f>_xlfn.XLOOKUP(Table2_3[[#This Row],[SalesRepID]],Table5[SalesRepID],Table5[Region])</f>
        <v>Pretoria</v>
      </c>
    </row>
    <row r="466" spans="1:8" x14ac:dyDescent="0.25">
      <c r="A466" s="2">
        <v>45205</v>
      </c>
      <c r="B466">
        <v>1</v>
      </c>
      <c r="C466">
        <v>2</v>
      </c>
      <c r="D466">
        <v>209</v>
      </c>
      <c r="E466">
        <f>_xlfn.XLOOKUP(Table2_3[[#This Row],[ProductID]],Table6[ProductID],Table6[Price])*Table2_3[[#This Row],[Units]]</f>
        <v>9185.5500000000011</v>
      </c>
      <c r="F466" t="str">
        <f>_xlfn.XLOOKUP(Table2_3[[#This Row],[ProductID]],Table6[ProductID],Table6[Product])</f>
        <v>Braai Pap(5Kg)</v>
      </c>
      <c r="G466" t="str">
        <f>_xlfn.XLOOKUP(Table2_3[[#This Row],[ProductID]],Table6[ProductID],Table6[Supplier])</f>
        <v>Lewis</v>
      </c>
      <c r="H466" s="1" t="str">
        <f>_xlfn.XLOOKUP(Table2_3[[#This Row],[SalesRepID]],Table5[SalesRepID],Table5[Region])</f>
        <v>Pretoria</v>
      </c>
    </row>
    <row r="467" spans="1:8" x14ac:dyDescent="0.25">
      <c r="A467" s="2">
        <v>45174</v>
      </c>
      <c r="B467">
        <v>2</v>
      </c>
      <c r="C467">
        <v>4</v>
      </c>
      <c r="D467">
        <v>51</v>
      </c>
      <c r="E467">
        <f>_xlfn.XLOOKUP(Table2_3[[#This Row],[ProductID]],Table6[ProductID],Table6[Price])*Table2_3[[#This Row],[Units]]</f>
        <v>1527.45</v>
      </c>
      <c r="F467" t="str">
        <f>_xlfn.XLOOKUP(Table2_3[[#This Row],[ProductID]],Table6[ProductID],Table6[Product])</f>
        <v>Rice(2KG)</v>
      </c>
      <c r="G467" t="str">
        <f>_xlfn.XLOOKUP(Table2_3[[#This Row],[ProductID]],Table6[ProductID],Table6[Supplier])</f>
        <v>Lewis</v>
      </c>
      <c r="H467" s="1" t="str">
        <f>_xlfn.XLOOKUP(Table2_3[[#This Row],[SalesRepID]],Table5[SalesRepID],Table5[Region])</f>
        <v>Mbombela</v>
      </c>
    </row>
    <row r="468" spans="1:8" x14ac:dyDescent="0.25">
      <c r="A468" s="2">
        <v>44443</v>
      </c>
      <c r="B468">
        <v>2</v>
      </c>
      <c r="C468">
        <v>2</v>
      </c>
      <c r="D468">
        <v>203</v>
      </c>
      <c r="E468">
        <f>_xlfn.XLOOKUP(Table2_3[[#This Row],[ProductID]],Table6[ProductID],Table6[Price])*Table2_3[[#This Row],[Units]]</f>
        <v>6079.8499999999995</v>
      </c>
      <c r="F468" t="str">
        <f>_xlfn.XLOOKUP(Table2_3[[#This Row],[ProductID]],Table6[ProductID],Table6[Product])</f>
        <v>Rice(2KG)</v>
      </c>
      <c r="G468" t="str">
        <f>_xlfn.XLOOKUP(Table2_3[[#This Row],[ProductID]],Table6[ProductID],Table6[Supplier])</f>
        <v>Lewis</v>
      </c>
      <c r="H468" s="1" t="str">
        <f>_xlfn.XLOOKUP(Table2_3[[#This Row],[SalesRepID]],Table5[SalesRepID],Table5[Region])</f>
        <v>Pretoria</v>
      </c>
    </row>
    <row r="469" spans="1:8" x14ac:dyDescent="0.25">
      <c r="A469" s="2">
        <v>44539</v>
      </c>
      <c r="B469">
        <v>1</v>
      </c>
      <c r="C469">
        <v>4</v>
      </c>
      <c r="D469">
        <v>69</v>
      </c>
      <c r="E469">
        <f>_xlfn.XLOOKUP(Table2_3[[#This Row],[ProductID]],Table6[ProductID],Table6[Price])*Table2_3[[#This Row],[Units]]</f>
        <v>3032.55</v>
      </c>
      <c r="F469" t="str">
        <f>_xlfn.XLOOKUP(Table2_3[[#This Row],[ProductID]],Table6[ProductID],Table6[Product])</f>
        <v>Braai Pap(5Kg)</v>
      </c>
      <c r="G469" t="str">
        <f>_xlfn.XLOOKUP(Table2_3[[#This Row],[ProductID]],Table6[ProductID],Table6[Supplier])</f>
        <v>Lewis</v>
      </c>
      <c r="H469" s="1" t="str">
        <f>_xlfn.XLOOKUP(Table2_3[[#This Row],[SalesRepID]],Table5[SalesRepID],Table5[Region])</f>
        <v>Mbombela</v>
      </c>
    </row>
    <row r="470" spans="1:8" x14ac:dyDescent="0.25">
      <c r="A470" s="2">
        <v>44495</v>
      </c>
      <c r="B470">
        <v>2</v>
      </c>
      <c r="C470">
        <v>2</v>
      </c>
      <c r="D470">
        <v>2</v>
      </c>
      <c r="E470">
        <f>_xlfn.XLOOKUP(Table2_3[[#This Row],[ProductID]],Table6[ProductID],Table6[Price])*Table2_3[[#This Row],[Units]]</f>
        <v>59.9</v>
      </c>
      <c r="F470" t="str">
        <f>_xlfn.XLOOKUP(Table2_3[[#This Row],[ProductID]],Table6[ProductID],Table6[Product])</f>
        <v>Rice(2KG)</v>
      </c>
      <c r="G470" t="str">
        <f>_xlfn.XLOOKUP(Table2_3[[#This Row],[ProductID]],Table6[ProductID],Table6[Supplier])</f>
        <v>Lewis</v>
      </c>
      <c r="H470" s="1" t="str">
        <f>_xlfn.XLOOKUP(Table2_3[[#This Row],[SalesRepID]],Table5[SalesRepID],Table5[Region])</f>
        <v>Pretoria</v>
      </c>
    </row>
    <row r="471" spans="1:8" x14ac:dyDescent="0.25">
      <c r="A471" s="2">
        <v>44514</v>
      </c>
      <c r="B471">
        <v>2</v>
      </c>
      <c r="C471">
        <v>2</v>
      </c>
      <c r="D471">
        <v>6</v>
      </c>
      <c r="E471">
        <f>_xlfn.XLOOKUP(Table2_3[[#This Row],[ProductID]],Table6[ProductID],Table6[Price])*Table2_3[[#This Row],[Units]]</f>
        <v>179.7</v>
      </c>
      <c r="F471" t="str">
        <f>_xlfn.XLOOKUP(Table2_3[[#This Row],[ProductID]],Table6[ProductID],Table6[Product])</f>
        <v>Rice(2KG)</v>
      </c>
      <c r="G471" t="str">
        <f>_xlfn.XLOOKUP(Table2_3[[#This Row],[ProductID]],Table6[ProductID],Table6[Supplier])</f>
        <v>Lewis</v>
      </c>
      <c r="H471" s="1" t="str">
        <f>_xlfn.XLOOKUP(Table2_3[[#This Row],[SalesRepID]],Table5[SalesRepID],Table5[Region])</f>
        <v>Pretoria</v>
      </c>
    </row>
    <row r="472" spans="1:8" x14ac:dyDescent="0.25">
      <c r="A472" s="2">
        <v>44479</v>
      </c>
      <c r="B472">
        <v>3</v>
      </c>
      <c r="C472">
        <v>4</v>
      </c>
      <c r="D472">
        <v>5</v>
      </c>
      <c r="E472">
        <f>_xlfn.XLOOKUP(Table2_3[[#This Row],[ProductID]],Table6[ProductID],Table6[Price])*Table2_3[[#This Row],[Units]]</f>
        <v>129.75</v>
      </c>
      <c r="F472" t="str">
        <f>_xlfn.XLOOKUP(Table2_3[[#This Row],[ProductID]],Table6[ProductID],Table6[Product])</f>
        <v>Sugar(2kg)</v>
      </c>
      <c r="G472" t="str">
        <f>_xlfn.XLOOKUP(Table2_3[[#This Row],[ProductID]],Table6[ProductID],Table6[Supplier])</f>
        <v>Hyper</v>
      </c>
      <c r="H472" s="1" t="str">
        <f>_xlfn.XLOOKUP(Table2_3[[#This Row],[SalesRepID]],Table5[SalesRepID],Table5[Region])</f>
        <v>Mbombela</v>
      </c>
    </row>
    <row r="473" spans="1:8" x14ac:dyDescent="0.25">
      <c r="A473" s="2">
        <v>44404</v>
      </c>
      <c r="B473">
        <v>1</v>
      </c>
      <c r="C473">
        <v>3</v>
      </c>
      <c r="D473">
        <v>17</v>
      </c>
      <c r="E473">
        <f>_xlfn.XLOOKUP(Table2_3[[#This Row],[ProductID]],Table6[ProductID],Table6[Price])*Table2_3[[#This Row],[Units]]</f>
        <v>747.15000000000009</v>
      </c>
      <c r="F473" t="str">
        <f>_xlfn.XLOOKUP(Table2_3[[#This Row],[ProductID]],Table6[ProductID],Table6[Product])</f>
        <v>Braai Pap(5Kg)</v>
      </c>
      <c r="G473" t="str">
        <f>_xlfn.XLOOKUP(Table2_3[[#This Row],[ProductID]],Table6[ProductID],Table6[Supplier])</f>
        <v>Lewis</v>
      </c>
      <c r="H473" s="1" t="str">
        <f>_xlfn.XLOOKUP(Table2_3[[#This Row],[SalesRepID]],Table5[SalesRepID],Table5[Region])</f>
        <v>Mbombela</v>
      </c>
    </row>
    <row r="474" spans="1:8" x14ac:dyDescent="0.25">
      <c r="A474" s="2">
        <v>44803</v>
      </c>
      <c r="B474">
        <v>2</v>
      </c>
      <c r="C474">
        <v>2</v>
      </c>
      <c r="D474">
        <v>102</v>
      </c>
      <c r="E474">
        <f>_xlfn.XLOOKUP(Table2_3[[#This Row],[ProductID]],Table6[ProductID],Table6[Price])*Table2_3[[#This Row],[Units]]</f>
        <v>3054.9</v>
      </c>
      <c r="F474" t="str">
        <f>_xlfn.XLOOKUP(Table2_3[[#This Row],[ProductID]],Table6[ProductID],Table6[Product])</f>
        <v>Rice(2KG)</v>
      </c>
      <c r="G474" t="str">
        <f>_xlfn.XLOOKUP(Table2_3[[#This Row],[ProductID]],Table6[ProductID],Table6[Supplier])</f>
        <v>Lewis</v>
      </c>
      <c r="H474" s="1" t="str">
        <f>_xlfn.XLOOKUP(Table2_3[[#This Row],[SalesRepID]],Table5[SalesRepID],Table5[Region])</f>
        <v>Pretoria</v>
      </c>
    </row>
    <row r="475" spans="1:8" x14ac:dyDescent="0.25">
      <c r="A475" s="2">
        <v>45265</v>
      </c>
      <c r="B475">
        <v>2</v>
      </c>
      <c r="C475">
        <v>2</v>
      </c>
      <c r="D475">
        <v>5</v>
      </c>
      <c r="E475">
        <f>_xlfn.XLOOKUP(Table2_3[[#This Row],[ProductID]],Table6[ProductID],Table6[Price])*Table2_3[[#This Row],[Units]]</f>
        <v>149.75</v>
      </c>
      <c r="F475" t="str">
        <f>_xlfn.XLOOKUP(Table2_3[[#This Row],[ProductID]],Table6[ProductID],Table6[Product])</f>
        <v>Rice(2KG)</v>
      </c>
      <c r="G475" t="str">
        <f>_xlfn.XLOOKUP(Table2_3[[#This Row],[ProductID]],Table6[ProductID],Table6[Supplier])</f>
        <v>Lewis</v>
      </c>
      <c r="H475" s="1" t="str">
        <f>_xlfn.XLOOKUP(Table2_3[[#This Row],[SalesRepID]],Table5[SalesRepID],Table5[Region])</f>
        <v>Pretoria</v>
      </c>
    </row>
    <row r="476" spans="1:8" x14ac:dyDescent="0.25">
      <c r="A476" s="2">
        <v>44722</v>
      </c>
      <c r="B476">
        <v>2</v>
      </c>
      <c r="C476">
        <v>2</v>
      </c>
      <c r="D476">
        <v>1</v>
      </c>
      <c r="E476">
        <f>_xlfn.XLOOKUP(Table2_3[[#This Row],[ProductID]],Table6[ProductID],Table6[Price])*Table2_3[[#This Row],[Units]]</f>
        <v>29.95</v>
      </c>
      <c r="F476" t="str">
        <f>_xlfn.XLOOKUP(Table2_3[[#This Row],[ProductID]],Table6[ProductID],Table6[Product])</f>
        <v>Rice(2KG)</v>
      </c>
      <c r="G476" t="str">
        <f>_xlfn.XLOOKUP(Table2_3[[#This Row],[ProductID]],Table6[ProductID],Table6[Supplier])</f>
        <v>Lewis</v>
      </c>
      <c r="H476" s="1" t="str">
        <f>_xlfn.XLOOKUP(Table2_3[[#This Row],[SalesRepID]],Table5[SalesRepID],Table5[Region])</f>
        <v>Pretoria</v>
      </c>
    </row>
    <row r="477" spans="1:8" x14ac:dyDescent="0.25">
      <c r="A477" s="2">
        <v>45285</v>
      </c>
      <c r="B477">
        <v>1</v>
      </c>
      <c r="C477">
        <v>2</v>
      </c>
      <c r="D477">
        <v>56</v>
      </c>
      <c r="E477">
        <f>_xlfn.XLOOKUP(Table2_3[[#This Row],[ProductID]],Table6[ProductID],Table6[Price])*Table2_3[[#This Row],[Units]]</f>
        <v>2461.2000000000003</v>
      </c>
      <c r="F477" t="str">
        <f>_xlfn.XLOOKUP(Table2_3[[#This Row],[ProductID]],Table6[ProductID],Table6[Product])</f>
        <v>Braai Pap(5Kg)</v>
      </c>
      <c r="G477" t="str">
        <f>_xlfn.XLOOKUP(Table2_3[[#This Row],[ProductID]],Table6[ProductID],Table6[Supplier])</f>
        <v>Lewis</v>
      </c>
      <c r="H477" s="1" t="str">
        <f>_xlfn.XLOOKUP(Table2_3[[#This Row],[SalesRepID]],Table5[SalesRepID],Table5[Region])</f>
        <v>Pretoria</v>
      </c>
    </row>
    <row r="478" spans="1:8" x14ac:dyDescent="0.25">
      <c r="A478" s="2">
        <v>44476</v>
      </c>
      <c r="B478">
        <v>2</v>
      </c>
      <c r="C478">
        <v>4</v>
      </c>
      <c r="D478">
        <v>86</v>
      </c>
      <c r="E478">
        <f>_xlfn.XLOOKUP(Table2_3[[#This Row],[ProductID]],Table6[ProductID],Table6[Price])*Table2_3[[#This Row],[Units]]</f>
        <v>2575.6999999999998</v>
      </c>
      <c r="F478" t="str">
        <f>_xlfn.XLOOKUP(Table2_3[[#This Row],[ProductID]],Table6[ProductID],Table6[Product])</f>
        <v>Rice(2KG)</v>
      </c>
      <c r="G478" t="str">
        <f>_xlfn.XLOOKUP(Table2_3[[#This Row],[ProductID]],Table6[ProductID],Table6[Supplier])</f>
        <v>Lewis</v>
      </c>
      <c r="H478" s="1" t="str">
        <f>_xlfn.XLOOKUP(Table2_3[[#This Row],[SalesRepID]],Table5[SalesRepID],Table5[Region])</f>
        <v>Mbombela</v>
      </c>
    </row>
    <row r="479" spans="1:8" x14ac:dyDescent="0.25">
      <c r="A479" s="2">
        <v>44397</v>
      </c>
      <c r="B479">
        <v>2</v>
      </c>
      <c r="C479">
        <v>4</v>
      </c>
      <c r="D479">
        <v>110</v>
      </c>
      <c r="E479">
        <f>_xlfn.XLOOKUP(Table2_3[[#This Row],[ProductID]],Table6[ProductID],Table6[Price])*Table2_3[[#This Row],[Units]]</f>
        <v>3294.5</v>
      </c>
      <c r="F479" t="str">
        <f>_xlfn.XLOOKUP(Table2_3[[#This Row],[ProductID]],Table6[ProductID],Table6[Product])</f>
        <v>Rice(2KG)</v>
      </c>
      <c r="G479" t="str">
        <f>_xlfn.XLOOKUP(Table2_3[[#This Row],[ProductID]],Table6[ProductID],Table6[Supplier])</f>
        <v>Lewis</v>
      </c>
      <c r="H479" s="1" t="str">
        <f>_xlfn.XLOOKUP(Table2_3[[#This Row],[SalesRepID]],Table5[SalesRepID],Table5[Region])</f>
        <v>Mbombela</v>
      </c>
    </row>
    <row r="480" spans="1:8" x14ac:dyDescent="0.25">
      <c r="A480" s="2">
        <v>44871</v>
      </c>
      <c r="B480">
        <v>1</v>
      </c>
      <c r="C480">
        <v>2</v>
      </c>
      <c r="D480">
        <v>6</v>
      </c>
      <c r="E480">
        <f>_xlfn.XLOOKUP(Table2_3[[#This Row],[ProductID]],Table6[ProductID],Table6[Price])*Table2_3[[#This Row],[Units]]</f>
        <v>263.70000000000005</v>
      </c>
      <c r="F480" t="str">
        <f>_xlfn.XLOOKUP(Table2_3[[#This Row],[ProductID]],Table6[ProductID],Table6[Product])</f>
        <v>Braai Pap(5Kg)</v>
      </c>
      <c r="G480" t="str">
        <f>_xlfn.XLOOKUP(Table2_3[[#This Row],[ProductID]],Table6[ProductID],Table6[Supplier])</f>
        <v>Lewis</v>
      </c>
      <c r="H480" s="1" t="str">
        <f>_xlfn.XLOOKUP(Table2_3[[#This Row],[SalesRepID]],Table5[SalesRepID],Table5[Region])</f>
        <v>Pretoria</v>
      </c>
    </row>
    <row r="481" spans="1:8" x14ac:dyDescent="0.25">
      <c r="A481" s="2">
        <v>45048</v>
      </c>
      <c r="B481">
        <v>2</v>
      </c>
      <c r="C481">
        <v>4</v>
      </c>
      <c r="D481">
        <v>128</v>
      </c>
      <c r="E481">
        <f>_xlfn.XLOOKUP(Table2_3[[#This Row],[ProductID]],Table6[ProductID],Table6[Price])*Table2_3[[#This Row],[Units]]</f>
        <v>3833.6</v>
      </c>
      <c r="F481" t="str">
        <f>_xlfn.XLOOKUP(Table2_3[[#This Row],[ProductID]],Table6[ProductID],Table6[Product])</f>
        <v>Rice(2KG)</v>
      </c>
      <c r="G481" t="str">
        <f>_xlfn.XLOOKUP(Table2_3[[#This Row],[ProductID]],Table6[ProductID],Table6[Supplier])</f>
        <v>Lewis</v>
      </c>
      <c r="H481" s="1" t="str">
        <f>_xlfn.XLOOKUP(Table2_3[[#This Row],[SalesRepID]],Table5[SalesRepID],Table5[Region])</f>
        <v>Mbombela</v>
      </c>
    </row>
    <row r="482" spans="1:8" x14ac:dyDescent="0.25">
      <c r="A482" s="2">
        <v>44552</v>
      </c>
      <c r="B482">
        <v>2</v>
      </c>
      <c r="C482">
        <v>4</v>
      </c>
      <c r="D482">
        <v>124</v>
      </c>
      <c r="E482">
        <f>_xlfn.XLOOKUP(Table2_3[[#This Row],[ProductID]],Table6[ProductID],Table6[Price])*Table2_3[[#This Row],[Units]]</f>
        <v>3713.7999999999997</v>
      </c>
      <c r="F482" t="str">
        <f>_xlfn.XLOOKUP(Table2_3[[#This Row],[ProductID]],Table6[ProductID],Table6[Product])</f>
        <v>Rice(2KG)</v>
      </c>
      <c r="G482" t="str">
        <f>_xlfn.XLOOKUP(Table2_3[[#This Row],[ProductID]],Table6[ProductID],Table6[Supplier])</f>
        <v>Lewis</v>
      </c>
      <c r="H482" s="1" t="str">
        <f>_xlfn.XLOOKUP(Table2_3[[#This Row],[SalesRepID]],Table5[SalesRepID],Table5[Region])</f>
        <v>Mbombela</v>
      </c>
    </row>
    <row r="483" spans="1:8" x14ac:dyDescent="0.25">
      <c r="A483" s="2">
        <v>44525</v>
      </c>
      <c r="B483">
        <v>2</v>
      </c>
      <c r="C483">
        <v>2</v>
      </c>
      <c r="D483">
        <v>100</v>
      </c>
      <c r="E483">
        <f>_xlfn.XLOOKUP(Table2_3[[#This Row],[ProductID]],Table6[ProductID],Table6[Price])*Table2_3[[#This Row],[Units]]</f>
        <v>2995</v>
      </c>
      <c r="F483" t="str">
        <f>_xlfn.XLOOKUP(Table2_3[[#This Row],[ProductID]],Table6[ProductID],Table6[Product])</f>
        <v>Rice(2KG)</v>
      </c>
      <c r="G483" t="str">
        <f>_xlfn.XLOOKUP(Table2_3[[#This Row],[ProductID]],Table6[ProductID],Table6[Supplier])</f>
        <v>Lewis</v>
      </c>
      <c r="H483" s="1" t="str">
        <f>_xlfn.XLOOKUP(Table2_3[[#This Row],[SalesRepID]],Table5[SalesRepID],Table5[Region])</f>
        <v>Pretoria</v>
      </c>
    </row>
    <row r="484" spans="1:8" x14ac:dyDescent="0.25">
      <c r="A484" s="2">
        <v>44292</v>
      </c>
      <c r="B484">
        <v>1</v>
      </c>
      <c r="C484">
        <v>2</v>
      </c>
      <c r="D484">
        <v>5</v>
      </c>
      <c r="E484">
        <f>_xlfn.XLOOKUP(Table2_3[[#This Row],[ProductID]],Table6[ProductID],Table6[Price])*Table2_3[[#This Row],[Units]]</f>
        <v>219.75</v>
      </c>
      <c r="F484" t="str">
        <f>_xlfn.XLOOKUP(Table2_3[[#This Row],[ProductID]],Table6[ProductID],Table6[Product])</f>
        <v>Braai Pap(5Kg)</v>
      </c>
      <c r="G484" t="str">
        <f>_xlfn.XLOOKUP(Table2_3[[#This Row],[ProductID]],Table6[ProductID],Table6[Supplier])</f>
        <v>Lewis</v>
      </c>
      <c r="H484" s="1" t="str">
        <f>_xlfn.XLOOKUP(Table2_3[[#This Row],[SalesRepID]],Table5[SalesRepID],Table5[Region])</f>
        <v>Pretoria</v>
      </c>
    </row>
    <row r="485" spans="1:8" x14ac:dyDescent="0.25">
      <c r="A485" s="2">
        <v>44873</v>
      </c>
      <c r="B485">
        <v>2</v>
      </c>
      <c r="C485">
        <v>4</v>
      </c>
      <c r="D485">
        <v>97</v>
      </c>
      <c r="E485">
        <f>_xlfn.XLOOKUP(Table2_3[[#This Row],[ProductID]],Table6[ProductID],Table6[Price])*Table2_3[[#This Row],[Units]]</f>
        <v>2905.15</v>
      </c>
      <c r="F485" t="str">
        <f>_xlfn.XLOOKUP(Table2_3[[#This Row],[ProductID]],Table6[ProductID],Table6[Product])</f>
        <v>Rice(2KG)</v>
      </c>
      <c r="G485" t="str">
        <f>_xlfn.XLOOKUP(Table2_3[[#This Row],[ProductID]],Table6[ProductID],Table6[Supplier])</f>
        <v>Lewis</v>
      </c>
      <c r="H485" s="1" t="str">
        <f>_xlfn.XLOOKUP(Table2_3[[#This Row],[SalesRepID]],Table5[SalesRepID],Table5[Region])</f>
        <v>Mbombela</v>
      </c>
    </row>
    <row r="486" spans="1:8" x14ac:dyDescent="0.25">
      <c r="A486" s="2">
        <v>44803</v>
      </c>
      <c r="B486">
        <v>3</v>
      </c>
      <c r="C486">
        <v>2</v>
      </c>
      <c r="D486">
        <v>65</v>
      </c>
      <c r="E486">
        <f>_xlfn.XLOOKUP(Table2_3[[#This Row],[ProductID]],Table6[ProductID],Table6[Price])*Table2_3[[#This Row],[Units]]</f>
        <v>1686.75</v>
      </c>
      <c r="F486" t="str">
        <f>_xlfn.XLOOKUP(Table2_3[[#This Row],[ProductID]],Table6[ProductID],Table6[Product])</f>
        <v>Sugar(2kg)</v>
      </c>
      <c r="G486" t="str">
        <f>_xlfn.XLOOKUP(Table2_3[[#This Row],[ProductID]],Table6[ProductID],Table6[Supplier])</f>
        <v>Hyper</v>
      </c>
      <c r="H486" s="1" t="str">
        <f>_xlfn.XLOOKUP(Table2_3[[#This Row],[SalesRepID]],Table5[SalesRepID],Table5[Region])</f>
        <v>Pretoria</v>
      </c>
    </row>
    <row r="487" spans="1:8" x14ac:dyDescent="0.25">
      <c r="A487" s="2">
        <v>44712</v>
      </c>
      <c r="B487">
        <v>2</v>
      </c>
      <c r="C487">
        <v>4</v>
      </c>
      <c r="D487">
        <v>293</v>
      </c>
      <c r="E487">
        <f>_xlfn.XLOOKUP(Table2_3[[#This Row],[ProductID]],Table6[ProductID],Table6[Price])*Table2_3[[#This Row],[Units]]</f>
        <v>8775.35</v>
      </c>
      <c r="F487" t="str">
        <f>_xlfn.XLOOKUP(Table2_3[[#This Row],[ProductID]],Table6[ProductID],Table6[Product])</f>
        <v>Rice(2KG)</v>
      </c>
      <c r="G487" t="str">
        <f>_xlfn.XLOOKUP(Table2_3[[#This Row],[ProductID]],Table6[ProductID],Table6[Supplier])</f>
        <v>Lewis</v>
      </c>
      <c r="H487" s="1" t="str">
        <f>_xlfn.XLOOKUP(Table2_3[[#This Row],[SalesRepID]],Table5[SalesRepID],Table5[Region])</f>
        <v>Mbombela</v>
      </c>
    </row>
    <row r="488" spans="1:8" x14ac:dyDescent="0.25">
      <c r="A488" s="2">
        <v>45033</v>
      </c>
      <c r="B488">
        <v>2</v>
      </c>
      <c r="C488">
        <v>4</v>
      </c>
      <c r="D488">
        <v>105</v>
      </c>
      <c r="E488">
        <f>_xlfn.XLOOKUP(Table2_3[[#This Row],[ProductID]],Table6[ProductID],Table6[Price])*Table2_3[[#This Row],[Units]]</f>
        <v>3144.75</v>
      </c>
      <c r="F488" t="str">
        <f>_xlfn.XLOOKUP(Table2_3[[#This Row],[ProductID]],Table6[ProductID],Table6[Product])</f>
        <v>Rice(2KG)</v>
      </c>
      <c r="G488" t="str">
        <f>_xlfn.XLOOKUP(Table2_3[[#This Row],[ProductID]],Table6[ProductID],Table6[Supplier])</f>
        <v>Lewis</v>
      </c>
      <c r="H488" s="1" t="str">
        <f>_xlfn.XLOOKUP(Table2_3[[#This Row],[SalesRepID]],Table5[SalesRepID],Table5[Region])</f>
        <v>Mbombela</v>
      </c>
    </row>
    <row r="489" spans="1:8" x14ac:dyDescent="0.25">
      <c r="A489" s="2">
        <v>45203</v>
      </c>
      <c r="B489">
        <v>2</v>
      </c>
      <c r="C489">
        <v>4</v>
      </c>
      <c r="D489">
        <v>57</v>
      </c>
      <c r="E489">
        <f>_xlfn.XLOOKUP(Table2_3[[#This Row],[ProductID]],Table6[ProductID],Table6[Price])*Table2_3[[#This Row],[Units]]</f>
        <v>1707.1499999999999</v>
      </c>
      <c r="F489" t="str">
        <f>_xlfn.XLOOKUP(Table2_3[[#This Row],[ProductID]],Table6[ProductID],Table6[Product])</f>
        <v>Rice(2KG)</v>
      </c>
      <c r="G489" t="str">
        <f>_xlfn.XLOOKUP(Table2_3[[#This Row],[ProductID]],Table6[ProductID],Table6[Supplier])</f>
        <v>Lewis</v>
      </c>
      <c r="H489" s="1" t="str">
        <f>_xlfn.XLOOKUP(Table2_3[[#This Row],[SalesRepID]],Table5[SalesRepID],Table5[Region])</f>
        <v>Mbombela</v>
      </c>
    </row>
    <row r="490" spans="1:8" x14ac:dyDescent="0.25">
      <c r="A490" s="2">
        <v>44491</v>
      </c>
      <c r="B490">
        <v>2</v>
      </c>
      <c r="C490">
        <v>2</v>
      </c>
      <c r="D490">
        <v>2</v>
      </c>
      <c r="E490">
        <f>_xlfn.XLOOKUP(Table2_3[[#This Row],[ProductID]],Table6[ProductID],Table6[Price])*Table2_3[[#This Row],[Units]]</f>
        <v>59.9</v>
      </c>
      <c r="F490" t="str">
        <f>_xlfn.XLOOKUP(Table2_3[[#This Row],[ProductID]],Table6[ProductID],Table6[Product])</f>
        <v>Rice(2KG)</v>
      </c>
      <c r="G490" t="str">
        <f>_xlfn.XLOOKUP(Table2_3[[#This Row],[ProductID]],Table6[ProductID],Table6[Supplier])</f>
        <v>Lewis</v>
      </c>
      <c r="H490" s="1" t="str">
        <f>_xlfn.XLOOKUP(Table2_3[[#This Row],[SalesRepID]],Table5[SalesRepID],Table5[Region])</f>
        <v>Pretoria</v>
      </c>
    </row>
    <row r="491" spans="1:8" x14ac:dyDescent="0.25">
      <c r="A491" s="2">
        <v>45142</v>
      </c>
      <c r="B491">
        <v>2</v>
      </c>
      <c r="C491">
        <v>2</v>
      </c>
      <c r="D491">
        <v>82</v>
      </c>
      <c r="E491">
        <f>_xlfn.XLOOKUP(Table2_3[[#This Row],[ProductID]],Table6[ProductID],Table6[Price])*Table2_3[[#This Row],[Units]]</f>
        <v>2455.9</v>
      </c>
      <c r="F491" t="str">
        <f>_xlfn.XLOOKUP(Table2_3[[#This Row],[ProductID]],Table6[ProductID],Table6[Product])</f>
        <v>Rice(2KG)</v>
      </c>
      <c r="G491" t="str">
        <f>_xlfn.XLOOKUP(Table2_3[[#This Row],[ProductID]],Table6[ProductID],Table6[Supplier])</f>
        <v>Lewis</v>
      </c>
      <c r="H491" s="1" t="str">
        <f>_xlfn.XLOOKUP(Table2_3[[#This Row],[SalesRepID]],Table5[SalesRepID],Table5[Region])</f>
        <v>Pretoria</v>
      </c>
    </row>
    <row r="492" spans="1:8" x14ac:dyDescent="0.25">
      <c r="A492" s="2">
        <v>44328</v>
      </c>
      <c r="B492">
        <v>2</v>
      </c>
      <c r="C492">
        <v>4</v>
      </c>
      <c r="D492">
        <v>5</v>
      </c>
      <c r="E492">
        <f>_xlfn.XLOOKUP(Table2_3[[#This Row],[ProductID]],Table6[ProductID],Table6[Price])*Table2_3[[#This Row],[Units]]</f>
        <v>149.75</v>
      </c>
      <c r="F492" t="str">
        <f>_xlfn.XLOOKUP(Table2_3[[#This Row],[ProductID]],Table6[ProductID],Table6[Product])</f>
        <v>Rice(2KG)</v>
      </c>
      <c r="G492" t="str">
        <f>_xlfn.XLOOKUP(Table2_3[[#This Row],[ProductID]],Table6[ProductID],Table6[Supplier])</f>
        <v>Lewis</v>
      </c>
      <c r="H492" s="1" t="str">
        <f>_xlfn.XLOOKUP(Table2_3[[#This Row],[SalesRepID]],Table5[SalesRepID],Table5[Region])</f>
        <v>Mbombela</v>
      </c>
    </row>
    <row r="493" spans="1:8" x14ac:dyDescent="0.25">
      <c r="A493" s="2">
        <v>44442</v>
      </c>
      <c r="B493">
        <v>3</v>
      </c>
      <c r="C493">
        <v>2</v>
      </c>
      <c r="D493">
        <v>58</v>
      </c>
      <c r="E493">
        <f>_xlfn.XLOOKUP(Table2_3[[#This Row],[ProductID]],Table6[ProductID],Table6[Price])*Table2_3[[#This Row],[Units]]</f>
        <v>1505.1</v>
      </c>
      <c r="F493" t="str">
        <f>_xlfn.XLOOKUP(Table2_3[[#This Row],[ProductID]],Table6[ProductID],Table6[Product])</f>
        <v>Sugar(2kg)</v>
      </c>
      <c r="G493" t="str">
        <f>_xlfn.XLOOKUP(Table2_3[[#This Row],[ProductID]],Table6[ProductID],Table6[Supplier])</f>
        <v>Hyper</v>
      </c>
      <c r="H493" s="1" t="str">
        <f>_xlfn.XLOOKUP(Table2_3[[#This Row],[SalesRepID]],Table5[SalesRepID],Table5[Region])</f>
        <v>Pretoria</v>
      </c>
    </row>
    <row r="494" spans="1:8" x14ac:dyDescent="0.25">
      <c r="A494" s="2">
        <v>44321</v>
      </c>
      <c r="B494">
        <v>3</v>
      </c>
      <c r="C494">
        <v>2</v>
      </c>
      <c r="D494">
        <v>4</v>
      </c>
      <c r="E494">
        <f>_xlfn.XLOOKUP(Table2_3[[#This Row],[ProductID]],Table6[ProductID],Table6[Price])*Table2_3[[#This Row],[Units]]</f>
        <v>103.8</v>
      </c>
      <c r="F494" t="str">
        <f>_xlfn.XLOOKUP(Table2_3[[#This Row],[ProductID]],Table6[ProductID],Table6[Product])</f>
        <v>Sugar(2kg)</v>
      </c>
      <c r="G494" t="str">
        <f>_xlfn.XLOOKUP(Table2_3[[#This Row],[ProductID]],Table6[ProductID],Table6[Supplier])</f>
        <v>Hyper</v>
      </c>
      <c r="H494" s="1" t="str">
        <f>_xlfn.XLOOKUP(Table2_3[[#This Row],[SalesRepID]],Table5[SalesRepID],Table5[Region])</f>
        <v>Pretoria</v>
      </c>
    </row>
    <row r="495" spans="1:8" x14ac:dyDescent="0.25">
      <c r="A495" s="2">
        <v>44732</v>
      </c>
      <c r="B495">
        <v>3</v>
      </c>
      <c r="C495">
        <v>4</v>
      </c>
      <c r="D495">
        <v>12</v>
      </c>
      <c r="E495">
        <f>_xlfn.XLOOKUP(Table2_3[[#This Row],[ProductID]],Table6[ProductID],Table6[Price])*Table2_3[[#This Row],[Units]]</f>
        <v>311.39999999999998</v>
      </c>
      <c r="F495" t="str">
        <f>_xlfn.XLOOKUP(Table2_3[[#This Row],[ProductID]],Table6[ProductID],Table6[Product])</f>
        <v>Sugar(2kg)</v>
      </c>
      <c r="G495" t="str">
        <f>_xlfn.XLOOKUP(Table2_3[[#This Row],[ProductID]],Table6[ProductID],Table6[Supplier])</f>
        <v>Hyper</v>
      </c>
      <c r="H495" s="1" t="str">
        <f>_xlfn.XLOOKUP(Table2_3[[#This Row],[SalesRepID]],Table5[SalesRepID],Table5[Region])</f>
        <v>Mbombela</v>
      </c>
    </row>
    <row r="496" spans="1:8" x14ac:dyDescent="0.25">
      <c r="A496" s="2">
        <v>45280</v>
      </c>
      <c r="B496">
        <v>3</v>
      </c>
      <c r="C496">
        <v>4</v>
      </c>
      <c r="D496">
        <v>107</v>
      </c>
      <c r="E496">
        <f>_xlfn.XLOOKUP(Table2_3[[#This Row],[ProductID]],Table6[ProductID],Table6[Price])*Table2_3[[#This Row],[Units]]</f>
        <v>2776.65</v>
      </c>
      <c r="F496" t="str">
        <f>_xlfn.XLOOKUP(Table2_3[[#This Row],[ProductID]],Table6[ProductID],Table6[Product])</f>
        <v>Sugar(2kg)</v>
      </c>
      <c r="G496" t="str">
        <f>_xlfn.XLOOKUP(Table2_3[[#This Row],[ProductID]],Table6[ProductID],Table6[Supplier])</f>
        <v>Hyper</v>
      </c>
      <c r="H496" s="1" t="str">
        <f>_xlfn.XLOOKUP(Table2_3[[#This Row],[SalesRepID]],Table5[SalesRepID],Table5[Region])</f>
        <v>Mbombela</v>
      </c>
    </row>
    <row r="497" spans="1:8" x14ac:dyDescent="0.25">
      <c r="A497" s="2">
        <v>44425</v>
      </c>
      <c r="B497">
        <v>2</v>
      </c>
      <c r="C497">
        <v>2</v>
      </c>
      <c r="D497">
        <v>84</v>
      </c>
      <c r="E497">
        <f>_xlfn.XLOOKUP(Table2_3[[#This Row],[ProductID]],Table6[ProductID],Table6[Price])*Table2_3[[#This Row],[Units]]</f>
        <v>2515.7999999999997</v>
      </c>
      <c r="F497" t="str">
        <f>_xlfn.XLOOKUP(Table2_3[[#This Row],[ProductID]],Table6[ProductID],Table6[Product])</f>
        <v>Rice(2KG)</v>
      </c>
      <c r="G497" t="str">
        <f>_xlfn.XLOOKUP(Table2_3[[#This Row],[ProductID]],Table6[ProductID],Table6[Supplier])</f>
        <v>Lewis</v>
      </c>
      <c r="H497" s="1" t="str">
        <f>_xlfn.XLOOKUP(Table2_3[[#This Row],[SalesRepID]],Table5[SalesRepID],Table5[Region])</f>
        <v>Pretoria</v>
      </c>
    </row>
    <row r="498" spans="1:8" x14ac:dyDescent="0.25">
      <c r="A498" s="2">
        <v>44657</v>
      </c>
      <c r="B498">
        <v>2</v>
      </c>
      <c r="C498">
        <v>2</v>
      </c>
      <c r="D498">
        <v>49</v>
      </c>
      <c r="E498">
        <f>_xlfn.XLOOKUP(Table2_3[[#This Row],[ProductID]],Table6[ProductID],Table6[Price])*Table2_3[[#This Row],[Units]]</f>
        <v>1467.55</v>
      </c>
      <c r="F498" t="str">
        <f>_xlfn.XLOOKUP(Table2_3[[#This Row],[ProductID]],Table6[ProductID],Table6[Product])</f>
        <v>Rice(2KG)</v>
      </c>
      <c r="G498" t="str">
        <f>_xlfn.XLOOKUP(Table2_3[[#This Row],[ProductID]],Table6[ProductID],Table6[Supplier])</f>
        <v>Lewis</v>
      </c>
      <c r="H498" s="1" t="str">
        <f>_xlfn.XLOOKUP(Table2_3[[#This Row],[SalesRepID]],Table5[SalesRepID],Table5[Region])</f>
        <v>Pretoria</v>
      </c>
    </row>
    <row r="499" spans="1:8" x14ac:dyDescent="0.25">
      <c r="A499" s="2">
        <v>44801</v>
      </c>
      <c r="B499">
        <v>2</v>
      </c>
      <c r="C499">
        <v>2</v>
      </c>
      <c r="D499">
        <v>3</v>
      </c>
      <c r="E499">
        <f>_xlfn.XLOOKUP(Table2_3[[#This Row],[ProductID]],Table6[ProductID],Table6[Price])*Table2_3[[#This Row],[Units]]</f>
        <v>89.85</v>
      </c>
      <c r="F499" t="str">
        <f>_xlfn.XLOOKUP(Table2_3[[#This Row],[ProductID]],Table6[ProductID],Table6[Product])</f>
        <v>Rice(2KG)</v>
      </c>
      <c r="G499" t="str">
        <f>_xlfn.XLOOKUP(Table2_3[[#This Row],[ProductID]],Table6[ProductID],Table6[Supplier])</f>
        <v>Lewis</v>
      </c>
      <c r="H499" s="1" t="str">
        <f>_xlfn.XLOOKUP(Table2_3[[#This Row],[SalesRepID]],Table5[SalesRepID],Table5[Region])</f>
        <v>Pretoria</v>
      </c>
    </row>
    <row r="500" spans="1:8" x14ac:dyDescent="0.25">
      <c r="A500" s="2">
        <v>44554</v>
      </c>
      <c r="B500">
        <v>2</v>
      </c>
      <c r="C500">
        <v>4</v>
      </c>
      <c r="D500">
        <v>284</v>
      </c>
      <c r="E500">
        <f>_xlfn.XLOOKUP(Table2_3[[#This Row],[ProductID]],Table6[ProductID],Table6[Price])*Table2_3[[#This Row],[Units]]</f>
        <v>8505.7999999999993</v>
      </c>
      <c r="F500" t="str">
        <f>_xlfn.XLOOKUP(Table2_3[[#This Row],[ProductID]],Table6[ProductID],Table6[Product])</f>
        <v>Rice(2KG)</v>
      </c>
      <c r="G500" t="str">
        <f>_xlfn.XLOOKUP(Table2_3[[#This Row],[ProductID]],Table6[ProductID],Table6[Supplier])</f>
        <v>Lewis</v>
      </c>
      <c r="H500" s="1" t="str">
        <f>_xlfn.XLOOKUP(Table2_3[[#This Row],[SalesRepID]],Table5[SalesRepID],Table5[Region])</f>
        <v>Mbombela</v>
      </c>
    </row>
    <row r="501" spans="1:8" x14ac:dyDescent="0.25">
      <c r="A501" s="2">
        <v>44926</v>
      </c>
      <c r="B501">
        <v>2</v>
      </c>
      <c r="C501">
        <v>4</v>
      </c>
      <c r="D501">
        <v>5</v>
      </c>
      <c r="E501">
        <f>_xlfn.XLOOKUP(Table2_3[[#This Row],[ProductID]],Table6[ProductID],Table6[Price])*Table2_3[[#This Row],[Units]]</f>
        <v>149.75</v>
      </c>
      <c r="F501" t="str">
        <f>_xlfn.XLOOKUP(Table2_3[[#This Row],[ProductID]],Table6[ProductID],Table6[Product])</f>
        <v>Rice(2KG)</v>
      </c>
      <c r="G501" t="str">
        <f>_xlfn.XLOOKUP(Table2_3[[#This Row],[ProductID]],Table6[ProductID],Table6[Supplier])</f>
        <v>Lewis</v>
      </c>
      <c r="H501" s="1" t="str">
        <f>_xlfn.XLOOKUP(Table2_3[[#This Row],[SalesRepID]],Table5[SalesRepID],Table5[Region])</f>
        <v>Mbombela</v>
      </c>
    </row>
    <row r="502" spans="1:8" x14ac:dyDescent="0.25">
      <c r="A502" s="2">
        <v>44802</v>
      </c>
      <c r="B502">
        <v>2</v>
      </c>
      <c r="C502">
        <v>4</v>
      </c>
      <c r="D502">
        <v>4</v>
      </c>
      <c r="E502">
        <f>_xlfn.XLOOKUP(Table2_3[[#This Row],[ProductID]],Table6[ProductID],Table6[Price])*Table2_3[[#This Row],[Units]]</f>
        <v>119.8</v>
      </c>
      <c r="F502" t="str">
        <f>_xlfn.XLOOKUP(Table2_3[[#This Row],[ProductID]],Table6[ProductID],Table6[Product])</f>
        <v>Rice(2KG)</v>
      </c>
      <c r="G502" t="str">
        <f>_xlfn.XLOOKUP(Table2_3[[#This Row],[ProductID]],Table6[ProductID],Table6[Supplier])</f>
        <v>Lewis</v>
      </c>
      <c r="H502" s="1" t="str">
        <f>_xlfn.XLOOKUP(Table2_3[[#This Row],[SalesRepID]],Table5[SalesRepID],Table5[Region])</f>
        <v>Mbombela</v>
      </c>
    </row>
    <row r="503" spans="1:8" x14ac:dyDescent="0.25">
      <c r="A503" s="2">
        <v>44924</v>
      </c>
      <c r="B503">
        <v>2</v>
      </c>
      <c r="C503">
        <v>4</v>
      </c>
      <c r="D503">
        <v>4</v>
      </c>
      <c r="E503">
        <f>_xlfn.XLOOKUP(Table2_3[[#This Row],[ProductID]],Table6[ProductID],Table6[Price])*Table2_3[[#This Row],[Units]]</f>
        <v>119.8</v>
      </c>
      <c r="F503" t="str">
        <f>_xlfn.XLOOKUP(Table2_3[[#This Row],[ProductID]],Table6[ProductID],Table6[Product])</f>
        <v>Rice(2KG)</v>
      </c>
      <c r="G503" t="str">
        <f>_xlfn.XLOOKUP(Table2_3[[#This Row],[ProductID]],Table6[ProductID],Table6[Supplier])</f>
        <v>Lewis</v>
      </c>
      <c r="H503" s="1" t="str">
        <f>_xlfn.XLOOKUP(Table2_3[[#This Row],[SalesRepID]],Table5[SalesRepID],Table5[Region])</f>
        <v>Mbombela</v>
      </c>
    </row>
    <row r="504" spans="1:8" x14ac:dyDescent="0.25">
      <c r="A504" s="2">
        <v>45251</v>
      </c>
      <c r="B504">
        <v>4</v>
      </c>
      <c r="C504">
        <v>4</v>
      </c>
      <c r="D504">
        <v>93</v>
      </c>
      <c r="E504">
        <f>_xlfn.XLOOKUP(Table2_3[[#This Row],[ProductID]],Table6[ProductID],Table6[Price])*Table2_3[[#This Row],[Units]]</f>
        <v>2227.35</v>
      </c>
      <c r="F504" t="str">
        <f>_xlfn.XLOOKUP(Table2_3[[#This Row],[ProductID]],Table6[ProductID],Table6[Product])</f>
        <v>Cooking Oil(750ml)</v>
      </c>
      <c r="G504" t="str">
        <f>_xlfn.XLOOKUP(Table2_3[[#This Row],[ProductID]],Table6[ProductID],Table6[Supplier])</f>
        <v>Hyper</v>
      </c>
      <c r="H504" s="1" t="str">
        <f>_xlfn.XLOOKUP(Table2_3[[#This Row],[SalesRepID]],Table5[SalesRepID],Table5[Region])</f>
        <v>Mbombela</v>
      </c>
    </row>
    <row r="505" spans="1:8" x14ac:dyDescent="0.25">
      <c r="A505" s="2">
        <v>44550</v>
      </c>
      <c r="B505">
        <v>2</v>
      </c>
      <c r="C505">
        <v>2</v>
      </c>
      <c r="D505">
        <v>82</v>
      </c>
      <c r="E505">
        <f>_xlfn.XLOOKUP(Table2_3[[#This Row],[ProductID]],Table6[ProductID],Table6[Price])*Table2_3[[#This Row],[Units]]</f>
        <v>2455.9</v>
      </c>
      <c r="F505" t="str">
        <f>_xlfn.XLOOKUP(Table2_3[[#This Row],[ProductID]],Table6[ProductID],Table6[Product])</f>
        <v>Rice(2KG)</v>
      </c>
      <c r="G505" t="str">
        <f>_xlfn.XLOOKUP(Table2_3[[#This Row],[ProductID]],Table6[ProductID],Table6[Supplier])</f>
        <v>Lewis</v>
      </c>
      <c r="H505" s="1" t="str">
        <f>_xlfn.XLOOKUP(Table2_3[[#This Row],[SalesRepID]],Table5[SalesRepID],Table5[Region])</f>
        <v>Pretoria</v>
      </c>
    </row>
    <row r="506" spans="1:8" x14ac:dyDescent="0.25">
      <c r="A506" s="2">
        <v>44911</v>
      </c>
      <c r="B506">
        <v>1</v>
      </c>
      <c r="C506">
        <v>2</v>
      </c>
      <c r="D506">
        <v>4</v>
      </c>
      <c r="E506">
        <f>_xlfn.XLOOKUP(Table2_3[[#This Row],[ProductID]],Table6[ProductID],Table6[Price])*Table2_3[[#This Row],[Units]]</f>
        <v>175.8</v>
      </c>
      <c r="F506" t="str">
        <f>_xlfn.XLOOKUP(Table2_3[[#This Row],[ProductID]],Table6[ProductID],Table6[Product])</f>
        <v>Braai Pap(5Kg)</v>
      </c>
      <c r="G506" t="str">
        <f>_xlfn.XLOOKUP(Table2_3[[#This Row],[ProductID]],Table6[ProductID],Table6[Supplier])</f>
        <v>Lewis</v>
      </c>
      <c r="H506" s="1" t="str">
        <f>_xlfn.XLOOKUP(Table2_3[[#This Row],[SalesRepID]],Table5[SalesRepID],Table5[Region])</f>
        <v>Pretoria</v>
      </c>
    </row>
    <row r="507" spans="1:8" x14ac:dyDescent="0.25">
      <c r="A507" s="2">
        <v>44285</v>
      </c>
      <c r="B507">
        <v>3</v>
      </c>
      <c r="C507">
        <v>4</v>
      </c>
      <c r="D507">
        <v>130</v>
      </c>
      <c r="E507">
        <f>_xlfn.XLOOKUP(Table2_3[[#This Row],[ProductID]],Table6[ProductID],Table6[Price])*Table2_3[[#This Row],[Units]]</f>
        <v>3373.5</v>
      </c>
      <c r="F507" t="str">
        <f>_xlfn.XLOOKUP(Table2_3[[#This Row],[ProductID]],Table6[ProductID],Table6[Product])</f>
        <v>Sugar(2kg)</v>
      </c>
      <c r="G507" t="str">
        <f>_xlfn.XLOOKUP(Table2_3[[#This Row],[ProductID]],Table6[ProductID],Table6[Supplier])</f>
        <v>Hyper</v>
      </c>
      <c r="H507" s="1" t="str">
        <f>_xlfn.XLOOKUP(Table2_3[[#This Row],[SalesRepID]],Table5[SalesRepID],Table5[Region])</f>
        <v>Mbombela</v>
      </c>
    </row>
    <row r="508" spans="1:8" x14ac:dyDescent="0.25">
      <c r="A508" s="2">
        <v>45036</v>
      </c>
      <c r="B508">
        <v>1</v>
      </c>
      <c r="C508">
        <v>3</v>
      </c>
      <c r="D508">
        <v>4</v>
      </c>
      <c r="E508">
        <f>_xlfn.XLOOKUP(Table2_3[[#This Row],[ProductID]],Table6[ProductID],Table6[Price])*Table2_3[[#This Row],[Units]]</f>
        <v>175.8</v>
      </c>
      <c r="F508" t="str">
        <f>_xlfn.XLOOKUP(Table2_3[[#This Row],[ProductID]],Table6[ProductID],Table6[Product])</f>
        <v>Braai Pap(5Kg)</v>
      </c>
      <c r="G508" t="str">
        <f>_xlfn.XLOOKUP(Table2_3[[#This Row],[ProductID]],Table6[ProductID],Table6[Supplier])</f>
        <v>Lewis</v>
      </c>
      <c r="H508" s="1" t="str">
        <f>_xlfn.XLOOKUP(Table2_3[[#This Row],[SalesRepID]],Table5[SalesRepID],Table5[Region])</f>
        <v>Mbombela</v>
      </c>
    </row>
    <row r="509" spans="1:8" x14ac:dyDescent="0.25">
      <c r="A509" s="2">
        <v>44921</v>
      </c>
      <c r="B509">
        <v>4</v>
      </c>
      <c r="C509">
        <v>2</v>
      </c>
      <c r="D509">
        <v>91</v>
      </c>
      <c r="E509">
        <f>_xlfn.XLOOKUP(Table2_3[[#This Row],[ProductID]],Table6[ProductID],Table6[Price])*Table2_3[[#This Row],[Units]]</f>
        <v>2179.4499999999998</v>
      </c>
      <c r="F509" t="str">
        <f>_xlfn.XLOOKUP(Table2_3[[#This Row],[ProductID]],Table6[ProductID],Table6[Product])</f>
        <v>Cooking Oil(750ml)</v>
      </c>
      <c r="G509" t="str">
        <f>_xlfn.XLOOKUP(Table2_3[[#This Row],[ProductID]],Table6[ProductID],Table6[Supplier])</f>
        <v>Hyper</v>
      </c>
      <c r="H509" s="1" t="str">
        <f>_xlfn.XLOOKUP(Table2_3[[#This Row],[SalesRepID]],Table5[SalesRepID],Table5[Region])</f>
        <v>Pretoria</v>
      </c>
    </row>
    <row r="510" spans="1:8" x14ac:dyDescent="0.25">
      <c r="A510" s="2">
        <v>44556</v>
      </c>
      <c r="B510">
        <v>4</v>
      </c>
      <c r="C510">
        <v>4</v>
      </c>
      <c r="D510">
        <v>98</v>
      </c>
      <c r="E510">
        <f>_xlfn.XLOOKUP(Table2_3[[#This Row],[ProductID]],Table6[ProductID],Table6[Price])*Table2_3[[#This Row],[Units]]</f>
        <v>2347.1</v>
      </c>
      <c r="F510" t="str">
        <f>_xlfn.XLOOKUP(Table2_3[[#This Row],[ProductID]],Table6[ProductID],Table6[Product])</f>
        <v>Cooking Oil(750ml)</v>
      </c>
      <c r="G510" t="str">
        <f>_xlfn.XLOOKUP(Table2_3[[#This Row],[ProductID]],Table6[ProductID],Table6[Supplier])</f>
        <v>Hyper</v>
      </c>
      <c r="H510" s="1" t="str">
        <f>_xlfn.XLOOKUP(Table2_3[[#This Row],[SalesRepID]],Table5[SalesRepID],Table5[Region])</f>
        <v>Mbombela</v>
      </c>
    </row>
    <row r="511" spans="1:8" x14ac:dyDescent="0.25">
      <c r="A511" s="2">
        <v>44986</v>
      </c>
      <c r="B511">
        <v>2</v>
      </c>
      <c r="C511">
        <v>4</v>
      </c>
      <c r="D511">
        <v>242</v>
      </c>
      <c r="E511">
        <f>_xlfn.XLOOKUP(Table2_3[[#This Row],[ProductID]],Table6[ProductID],Table6[Price])*Table2_3[[#This Row],[Units]]</f>
        <v>7247.9</v>
      </c>
      <c r="F511" t="str">
        <f>_xlfn.XLOOKUP(Table2_3[[#This Row],[ProductID]],Table6[ProductID],Table6[Product])</f>
        <v>Rice(2KG)</v>
      </c>
      <c r="G511" t="str">
        <f>_xlfn.XLOOKUP(Table2_3[[#This Row],[ProductID]],Table6[ProductID],Table6[Supplier])</f>
        <v>Lewis</v>
      </c>
      <c r="H511" s="1" t="str">
        <f>_xlfn.XLOOKUP(Table2_3[[#This Row],[SalesRepID]],Table5[SalesRepID],Table5[Region])</f>
        <v>Mbombela</v>
      </c>
    </row>
    <row r="512" spans="1:8" x14ac:dyDescent="0.25">
      <c r="A512" s="2">
        <v>44900</v>
      </c>
      <c r="B512">
        <v>2</v>
      </c>
      <c r="C512">
        <v>4</v>
      </c>
      <c r="D512">
        <v>169</v>
      </c>
      <c r="E512">
        <f>_xlfn.XLOOKUP(Table2_3[[#This Row],[ProductID]],Table6[ProductID],Table6[Price])*Table2_3[[#This Row],[Units]]</f>
        <v>5061.55</v>
      </c>
      <c r="F512" t="str">
        <f>_xlfn.XLOOKUP(Table2_3[[#This Row],[ProductID]],Table6[ProductID],Table6[Product])</f>
        <v>Rice(2KG)</v>
      </c>
      <c r="G512" t="str">
        <f>_xlfn.XLOOKUP(Table2_3[[#This Row],[ProductID]],Table6[ProductID],Table6[Supplier])</f>
        <v>Lewis</v>
      </c>
      <c r="H512" s="1" t="str">
        <f>_xlfn.XLOOKUP(Table2_3[[#This Row],[SalesRepID]],Table5[SalesRepID],Table5[Region])</f>
        <v>Mbombela</v>
      </c>
    </row>
    <row r="513" spans="1:8" x14ac:dyDescent="0.25">
      <c r="A513" s="2">
        <v>44434</v>
      </c>
      <c r="B513">
        <v>3</v>
      </c>
      <c r="C513">
        <v>2</v>
      </c>
      <c r="D513">
        <v>5</v>
      </c>
      <c r="E513">
        <f>_xlfn.XLOOKUP(Table2_3[[#This Row],[ProductID]],Table6[ProductID],Table6[Price])*Table2_3[[#This Row],[Units]]</f>
        <v>129.75</v>
      </c>
      <c r="F513" t="str">
        <f>_xlfn.XLOOKUP(Table2_3[[#This Row],[ProductID]],Table6[ProductID],Table6[Product])</f>
        <v>Sugar(2kg)</v>
      </c>
      <c r="G513" t="str">
        <f>_xlfn.XLOOKUP(Table2_3[[#This Row],[ProductID]],Table6[ProductID],Table6[Supplier])</f>
        <v>Hyper</v>
      </c>
      <c r="H513" s="1" t="str">
        <f>_xlfn.XLOOKUP(Table2_3[[#This Row],[SalesRepID]],Table5[SalesRepID],Table5[Region])</f>
        <v>Pretoria</v>
      </c>
    </row>
    <row r="514" spans="1:8" x14ac:dyDescent="0.25">
      <c r="A514" s="2">
        <v>44343</v>
      </c>
      <c r="B514">
        <v>2</v>
      </c>
      <c r="C514">
        <v>2</v>
      </c>
      <c r="D514">
        <v>77</v>
      </c>
      <c r="E514">
        <f>_xlfn.XLOOKUP(Table2_3[[#This Row],[ProductID]],Table6[ProductID],Table6[Price])*Table2_3[[#This Row],[Units]]</f>
        <v>2306.15</v>
      </c>
      <c r="F514" t="str">
        <f>_xlfn.XLOOKUP(Table2_3[[#This Row],[ProductID]],Table6[ProductID],Table6[Product])</f>
        <v>Rice(2KG)</v>
      </c>
      <c r="G514" t="str">
        <f>_xlfn.XLOOKUP(Table2_3[[#This Row],[ProductID]],Table6[ProductID],Table6[Supplier])</f>
        <v>Lewis</v>
      </c>
      <c r="H514" s="1" t="str">
        <f>_xlfn.XLOOKUP(Table2_3[[#This Row],[SalesRepID]],Table5[SalesRepID],Table5[Region])</f>
        <v>Pretoria</v>
      </c>
    </row>
    <row r="515" spans="1:8" x14ac:dyDescent="0.25">
      <c r="A515" s="2">
        <v>44552</v>
      </c>
      <c r="B515">
        <v>4</v>
      </c>
      <c r="C515">
        <v>2</v>
      </c>
      <c r="D515">
        <v>279</v>
      </c>
      <c r="E515">
        <f>_xlfn.XLOOKUP(Table2_3[[#This Row],[ProductID]],Table6[ProductID],Table6[Price])*Table2_3[[#This Row],[Units]]</f>
        <v>6682.05</v>
      </c>
      <c r="F515" t="str">
        <f>_xlfn.XLOOKUP(Table2_3[[#This Row],[ProductID]],Table6[ProductID],Table6[Product])</f>
        <v>Cooking Oil(750ml)</v>
      </c>
      <c r="G515" t="str">
        <f>_xlfn.XLOOKUP(Table2_3[[#This Row],[ProductID]],Table6[ProductID],Table6[Supplier])</f>
        <v>Hyper</v>
      </c>
      <c r="H515" s="1" t="str">
        <f>_xlfn.XLOOKUP(Table2_3[[#This Row],[SalesRepID]],Table5[SalesRepID],Table5[Region])</f>
        <v>Pretoria</v>
      </c>
    </row>
    <row r="516" spans="1:8" x14ac:dyDescent="0.25">
      <c r="A516" s="2">
        <v>44478</v>
      </c>
      <c r="B516">
        <v>2</v>
      </c>
      <c r="C516">
        <v>2</v>
      </c>
      <c r="D516">
        <v>5</v>
      </c>
      <c r="E516">
        <f>_xlfn.XLOOKUP(Table2_3[[#This Row],[ProductID]],Table6[ProductID],Table6[Price])*Table2_3[[#This Row],[Units]]</f>
        <v>149.75</v>
      </c>
      <c r="F516" t="str">
        <f>_xlfn.XLOOKUP(Table2_3[[#This Row],[ProductID]],Table6[ProductID],Table6[Product])</f>
        <v>Rice(2KG)</v>
      </c>
      <c r="G516" t="str">
        <f>_xlfn.XLOOKUP(Table2_3[[#This Row],[ProductID]],Table6[ProductID],Table6[Supplier])</f>
        <v>Lewis</v>
      </c>
      <c r="H516" s="1" t="str">
        <f>_xlfn.XLOOKUP(Table2_3[[#This Row],[SalesRepID]],Table5[SalesRepID],Table5[Region])</f>
        <v>Pretoria</v>
      </c>
    </row>
    <row r="517" spans="1:8" x14ac:dyDescent="0.25">
      <c r="A517" s="2">
        <v>44572</v>
      </c>
      <c r="B517">
        <v>2</v>
      </c>
      <c r="C517">
        <v>4</v>
      </c>
      <c r="D517">
        <v>113</v>
      </c>
      <c r="E517">
        <f>_xlfn.XLOOKUP(Table2_3[[#This Row],[ProductID]],Table6[ProductID],Table6[Price])*Table2_3[[#This Row],[Units]]</f>
        <v>3384.35</v>
      </c>
      <c r="F517" t="str">
        <f>_xlfn.XLOOKUP(Table2_3[[#This Row],[ProductID]],Table6[ProductID],Table6[Product])</f>
        <v>Rice(2KG)</v>
      </c>
      <c r="G517" t="str">
        <f>_xlfn.XLOOKUP(Table2_3[[#This Row],[ProductID]],Table6[ProductID],Table6[Supplier])</f>
        <v>Lewis</v>
      </c>
      <c r="H517" s="1" t="str">
        <f>_xlfn.XLOOKUP(Table2_3[[#This Row],[SalesRepID]],Table5[SalesRepID],Table5[Region])</f>
        <v>Mbombela</v>
      </c>
    </row>
    <row r="518" spans="1:8" x14ac:dyDescent="0.25">
      <c r="A518" s="2">
        <v>45290</v>
      </c>
      <c r="B518">
        <v>3</v>
      </c>
      <c r="C518">
        <v>4</v>
      </c>
      <c r="D518">
        <v>94</v>
      </c>
      <c r="E518">
        <f>_xlfn.XLOOKUP(Table2_3[[#This Row],[ProductID]],Table6[ProductID],Table6[Price])*Table2_3[[#This Row],[Units]]</f>
        <v>2439.2999999999997</v>
      </c>
      <c r="F518" t="str">
        <f>_xlfn.XLOOKUP(Table2_3[[#This Row],[ProductID]],Table6[ProductID],Table6[Product])</f>
        <v>Sugar(2kg)</v>
      </c>
      <c r="G518" t="str">
        <f>_xlfn.XLOOKUP(Table2_3[[#This Row],[ProductID]],Table6[ProductID],Table6[Supplier])</f>
        <v>Hyper</v>
      </c>
      <c r="H518" s="1" t="str">
        <f>_xlfn.XLOOKUP(Table2_3[[#This Row],[SalesRepID]],Table5[SalesRepID],Table5[Region])</f>
        <v>Mbombela</v>
      </c>
    </row>
    <row r="519" spans="1:8" x14ac:dyDescent="0.25">
      <c r="A519" s="2">
        <v>44557</v>
      </c>
      <c r="B519">
        <v>1</v>
      </c>
      <c r="C519">
        <v>4</v>
      </c>
      <c r="D519">
        <v>6</v>
      </c>
      <c r="E519">
        <f>_xlfn.XLOOKUP(Table2_3[[#This Row],[ProductID]],Table6[ProductID],Table6[Price])*Table2_3[[#This Row],[Units]]</f>
        <v>263.70000000000005</v>
      </c>
      <c r="F519" t="str">
        <f>_xlfn.XLOOKUP(Table2_3[[#This Row],[ProductID]],Table6[ProductID],Table6[Product])</f>
        <v>Braai Pap(5Kg)</v>
      </c>
      <c r="G519" t="str">
        <f>_xlfn.XLOOKUP(Table2_3[[#This Row],[ProductID]],Table6[ProductID],Table6[Supplier])</f>
        <v>Lewis</v>
      </c>
      <c r="H519" s="1" t="str">
        <f>_xlfn.XLOOKUP(Table2_3[[#This Row],[SalesRepID]],Table5[SalesRepID],Table5[Region])</f>
        <v>Mbombela</v>
      </c>
    </row>
    <row r="520" spans="1:8" x14ac:dyDescent="0.25">
      <c r="A520" s="2">
        <v>45218</v>
      </c>
      <c r="B520">
        <v>2</v>
      </c>
      <c r="C520">
        <v>2</v>
      </c>
      <c r="D520">
        <v>109</v>
      </c>
      <c r="E520">
        <f>_xlfn.XLOOKUP(Table2_3[[#This Row],[ProductID]],Table6[ProductID],Table6[Price])*Table2_3[[#This Row],[Units]]</f>
        <v>3264.5499999999997</v>
      </c>
      <c r="F520" t="str">
        <f>_xlfn.XLOOKUP(Table2_3[[#This Row],[ProductID]],Table6[ProductID],Table6[Product])</f>
        <v>Rice(2KG)</v>
      </c>
      <c r="G520" t="str">
        <f>_xlfn.XLOOKUP(Table2_3[[#This Row],[ProductID]],Table6[ProductID],Table6[Supplier])</f>
        <v>Lewis</v>
      </c>
      <c r="H520" s="1" t="str">
        <f>_xlfn.XLOOKUP(Table2_3[[#This Row],[SalesRepID]],Table5[SalesRepID],Table5[Region])</f>
        <v>Pretoria</v>
      </c>
    </row>
    <row r="521" spans="1:8" x14ac:dyDescent="0.25">
      <c r="A521" s="2">
        <v>44870</v>
      </c>
      <c r="B521">
        <v>1</v>
      </c>
      <c r="C521">
        <v>2</v>
      </c>
      <c r="D521">
        <v>1</v>
      </c>
      <c r="E521">
        <f>_xlfn.XLOOKUP(Table2_3[[#This Row],[ProductID]],Table6[ProductID],Table6[Price])*Table2_3[[#This Row],[Units]]</f>
        <v>43.95</v>
      </c>
      <c r="F521" t="str">
        <f>_xlfn.XLOOKUP(Table2_3[[#This Row],[ProductID]],Table6[ProductID],Table6[Product])</f>
        <v>Braai Pap(5Kg)</v>
      </c>
      <c r="G521" t="str">
        <f>_xlfn.XLOOKUP(Table2_3[[#This Row],[ProductID]],Table6[ProductID],Table6[Supplier])</f>
        <v>Lewis</v>
      </c>
      <c r="H521" s="1" t="str">
        <f>_xlfn.XLOOKUP(Table2_3[[#This Row],[SalesRepID]],Table5[SalesRepID],Table5[Region])</f>
        <v>Pretoria</v>
      </c>
    </row>
    <row r="522" spans="1:8" x14ac:dyDescent="0.25">
      <c r="A522" s="2">
        <v>44213</v>
      </c>
      <c r="B522">
        <v>2</v>
      </c>
      <c r="C522">
        <v>2</v>
      </c>
      <c r="D522">
        <v>200</v>
      </c>
      <c r="E522">
        <f>_xlfn.XLOOKUP(Table2_3[[#This Row],[ProductID]],Table6[ProductID],Table6[Price])*Table2_3[[#This Row],[Units]]</f>
        <v>5990</v>
      </c>
      <c r="F522" t="str">
        <f>_xlfn.XLOOKUP(Table2_3[[#This Row],[ProductID]],Table6[ProductID],Table6[Product])</f>
        <v>Rice(2KG)</v>
      </c>
      <c r="G522" t="str">
        <f>_xlfn.XLOOKUP(Table2_3[[#This Row],[ProductID]],Table6[ProductID],Table6[Supplier])</f>
        <v>Lewis</v>
      </c>
      <c r="H522" s="1" t="str">
        <f>_xlfn.XLOOKUP(Table2_3[[#This Row],[SalesRepID]],Table5[SalesRepID],Table5[Region])</f>
        <v>Pretoria</v>
      </c>
    </row>
    <row r="523" spans="1:8" x14ac:dyDescent="0.25">
      <c r="A523" s="2">
        <v>45273</v>
      </c>
      <c r="B523">
        <v>3</v>
      </c>
      <c r="C523">
        <v>4</v>
      </c>
      <c r="D523">
        <v>2</v>
      </c>
      <c r="E523">
        <f>_xlfn.XLOOKUP(Table2_3[[#This Row],[ProductID]],Table6[ProductID],Table6[Price])*Table2_3[[#This Row],[Units]]</f>
        <v>51.9</v>
      </c>
      <c r="F523" t="str">
        <f>_xlfn.XLOOKUP(Table2_3[[#This Row],[ProductID]],Table6[ProductID],Table6[Product])</f>
        <v>Sugar(2kg)</v>
      </c>
      <c r="G523" t="str">
        <f>_xlfn.XLOOKUP(Table2_3[[#This Row],[ProductID]],Table6[ProductID],Table6[Supplier])</f>
        <v>Hyper</v>
      </c>
      <c r="H523" s="1" t="str">
        <f>_xlfn.XLOOKUP(Table2_3[[#This Row],[SalesRepID]],Table5[SalesRepID],Table5[Region])</f>
        <v>Mbombela</v>
      </c>
    </row>
    <row r="524" spans="1:8" x14ac:dyDescent="0.25">
      <c r="A524" s="2">
        <v>44994</v>
      </c>
      <c r="B524">
        <v>1</v>
      </c>
      <c r="C524">
        <v>2</v>
      </c>
      <c r="D524">
        <v>69</v>
      </c>
      <c r="E524">
        <f>_xlfn.XLOOKUP(Table2_3[[#This Row],[ProductID]],Table6[ProductID],Table6[Price])*Table2_3[[#This Row],[Units]]</f>
        <v>3032.55</v>
      </c>
      <c r="F524" t="str">
        <f>_xlfn.XLOOKUP(Table2_3[[#This Row],[ProductID]],Table6[ProductID],Table6[Product])</f>
        <v>Braai Pap(5Kg)</v>
      </c>
      <c r="G524" t="str">
        <f>_xlfn.XLOOKUP(Table2_3[[#This Row],[ProductID]],Table6[ProductID],Table6[Supplier])</f>
        <v>Lewis</v>
      </c>
      <c r="H524" s="1" t="str">
        <f>_xlfn.XLOOKUP(Table2_3[[#This Row],[SalesRepID]],Table5[SalesRepID],Table5[Region])</f>
        <v>Pretoria</v>
      </c>
    </row>
    <row r="525" spans="1:8" x14ac:dyDescent="0.25">
      <c r="A525" s="2">
        <v>44897</v>
      </c>
      <c r="B525">
        <v>3</v>
      </c>
      <c r="C525">
        <v>2</v>
      </c>
      <c r="D525">
        <v>198</v>
      </c>
      <c r="E525">
        <f>_xlfn.XLOOKUP(Table2_3[[#This Row],[ProductID]],Table6[ProductID],Table6[Price])*Table2_3[[#This Row],[Units]]</f>
        <v>5138.0999999999995</v>
      </c>
      <c r="F525" t="str">
        <f>_xlfn.XLOOKUP(Table2_3[[#This Row],[ProductID]],Table6[ProductID],Table6[Product])</f>
        <v>Sugar(2kg)</v>
      </c>
      <c r="G525" t="str">
        <f>_xlfn.XLOOKUP(Table2_3[[#This Row],[ProductID]],Table6[ProductID],Table6[Supplier])</f>
        <v>Hyper</v>
      </c>
      <c r="H525" s="1" t="str">
        <f>_xlfn.XLOOKUP(Table2_3[[#This Row],[SalesRepID]],Table5[SalesRepID],Table5[Region])</f>
        <v>Pretoria</v>
      </c>
    </row>
    <row r="526" spans="1:8" x14ac:dyDescent="0.25">
      <c r="A526" s="2">
        <v>44308</v>
      </c>
      <c r="B526">
        <v>2</v>
      </c>
      <c r="C526">
        <v>4</v>
      </c>
      <c r="D526">
        <v>6</v>
      </c>
      <c r="E526">
        <f>_xlfn.XLOOKUP(Table2_3[[#This Row],[ProductID]],Table6[ProductID],Table6[Price])*Table2_3[[#This Row],[Units]]</f>
        <v>179.7</v>
      </c>
      <c r="F526" t="str">
        <f>_xlfn.XLOOKUP(Table2_3[[#This Row],[ProductID]],Table6[ProductID],Table6[Product])</f>
        <v>Rice(2KG)</v>
      </c>
      <c r="G526" t="str">
        <f>_xlfn.XLOOKUP(Table2_3[[#This Row],[ProductID]],Table6[ProductID],Table6[Supplier])</f>
        <v>Lewis</v>
      </c>
      <c r="H526" s="1" t="str">
        <f>_xlfn.XLOOKUP(Table2_3[[#This Row],[SalesRepID]],Table5[SalesRepID],Table5[Region])</f>
        <v>Mbombela</v>
      </c>
    </row>
    <row r="527" spans="1:8" x14ac:dyDescent="0.25">
      <c r="A527" s="2">
        <v>45130</v>
      </c>
      <c r="B527">
        <v>2</v>
      </c>
      <c r="C527">
        <v>4</v>
      </c>
      <c r="D527">
        <v>27</v>
      </c>
      <c r="E527">
        <f>_xlfn.XLOOKUP(Table2_3[[#This Row],[ProductID]],Table6[ProductID],Table6[Price])*Table2_3[[#This Row],[Units]]</f>
        <v>808.65</v>
      </c>
      <c r="F527" t="str">
        <f>_xlfn.XLOOKUP(Table2_3[[#This Row],[ProductID]],Table6[ProductID],Table6[Product])</f>
        <v>Rice(2KG)</v>
      </c>
      <c r="G527" t="str">
        <f>_xlfn.XLOOKUP(Table2_3[[#This Row],[ProductID]],Table6[ProductID],Table6[Supplier])</f>
        <v>Lewis</v>
      </c>
      <c r="H527" s="1" t="str">
        <f>_xlfn.XLOOKUP(Table2_3[[#This Row],[SalesRepID]],Table5[SalesRepID],Table5[Region])</f>
        <v>Mbombela</v>
      </c>
    </row>
    <row r="528" spans="1:8" x14ac:dyDescent="0.25">
      <c r="A528" s="2">
        <v>45239</v>
      </c>
      <c r="B528">
        <v>1</v>
      </c>
      <c r="C528">
        <v>4</v>
      </c>
      <c r="D528">
        <v>286</v>
      </c>
      <c r="E528">
        <f>_xlfn.XLOOKUP(Table2_3[[#This Row],[ProductID]],Table6[ProductID],Table6[Price])*Table2_3[[#This Row],[Units]]</f>
        <v>12569.7</v>
      </c>
      <c r="F528" t="str">
        <f>_xlfn.XLOOKUP(Table2_3[[#This Row],[ProductID]],Table6[ProductID],Table6[Product])</f>
        <v>Braai Pap(5Kg)</v>
      </c>
      <c r="G528" t="str">
        <f>_xlfn.XLOOKUP(Table2_3[[#This Row],[ProductID]],Table6[ProductID],Table6[Supplier])</f>
        <v>Lewis</v>
      </c>
      <c r="H528" s="1" t="str">
        <f>_xlfn.XLOOKUP(Table2_3[[#This Row],[SalesRepID]],Table5[SalesRepID],Table5[Region])</f>
        <v>Mbombela</v>
      </c>
    </row>
    <row r="529" spans="1:8" x14ac:dyDescent="0.25">
      <c r="A529" s="2">
        <v>44926</v>
      </c>
      <c r="B529">
        <v>4</v>
      </c>
      <c r="C529">
        <v>4</v>
      </c>
      <c r="D529">
        <v>4</v>
      </c>
      <c r="E529">
        <f>_xlfn.XLOOKUP(Table2_3[[#This Row],[ProductID]],Table6[ProductID],Table6[Price])*Table2_3[[#This Row],[Units]]</f>
        <v>95.8</v>
      </c>
      <c r="F529" t="str">
        <f>_xlfn.XLOOKUP(Table2_3[[#This Row],[ProductID]],Table6[ProductID],Table6[Product])</f>
        <v>Cooking Oil(750ml)</v>
      </c>
      <c r="G529" t="str">
        <f>_xlfn.XLOOKUP(Table2_3[[#This Row],[ProductID]],Table6[ProductID],Table6[Supplier])</f>
        <v>Hyper</v>
      </c>
      <c r="H529" s="1" t="str">
        <f>_xlfn.XLOOKUP(Table2_3[[#This Row],[SalesRepID]],Table5[SalesRepID],Table5[Region])</f>
        <v>Mbombela</v>
      </c>
    </row>
    <row r="530" spans="1:8" x14ac:dyDescent="0.25">
      <c r="A530" s="2">
        <v>44712</v>
      </c>
      <c r="B530">
        <v>2</v>
      </c>
      <c r="C530">
        <v>4</v>
      </c>
      <c r="D530">
        <v>44</v>
      </c>
      <c r="E530">
        <f>_xlfn.XLOOKUP(Table2_3[[#This Row],[ProductID]],Table6[ProductID],Table6[Price])*Table2_3[[#This Row],[Units]]</f>
        <v>1317.8</v>
      </c>
      <c r="F530" t="str">
        <f>_xlfn.XLOOKUP(Table2_3[[#This Row],[ProductID]],Table6[ProductID],Table6[Product])</f>
        <v>Rice(2KG)</v>
      </c>
      <c r="G530" t="str">
        <f>_xlfn.XLOOKUP(Table2_3[[#This Row],[ProductID]],Table6[ProductID],Table6[Supplier])</f>
        <v>Lewis</v>
      </c>
      <c r="H530" s="1" t="str">
        <f>_xlfn.XLOOKUP(Table2_3[[#This Row],[SalesRepID]],Table5[SalesRepID],Table5[Region])</f>
        <v>Mbombela</v>
      </c>
    </row>
    <row r="531" spans="1:8" x14ac:dyDescent="0.25">
      <c r="A531" s="2">
        <v>44889</v>
      </c>
      <c r="B531">
        <v>1</v>
      </c>
      <c r="C531">
        <v>2</v>
      </c>
      <c r="D531">
        <v>4</v>
      </c>
      <c r="E531">
        <f>_xlfn.XLOOKUP(Table2_3[[#This Row],[ProductID]],Table6[ProductID],Table6[Price])*Table2_3[[#This Row],[Units]]</f>
        <v>175.8</v>
      </c>
      <c r="F531" t="str">
        <f>_xlfn.XLOOKUP(Table2_3[[#This Row],[ProductID]],Table6[ProductID],Table6[Product])</f>
        <v>Braai Pap(5Kg)</v>
      </c>
      <c r="G531" t="str">
        <f>_xlfn.XLOOKUP(Table2_3[[#This Row],[ProductID]],Table6[ProductID],Table6[Supplier])</f>
        <v>Lewis</v>
      </c>
      <c r="H531" s="1" t="str">
        <f>_xlfn.XLOOKUP(Table2_3[[#This Row],[SalesRepID]],Table5[SalesRepID],Table5[Region])</f>
        <v>Pretoria</v>
      </c>
    </row>
    <row r="532" spans="1:8" x14ac:dyDescent="0.25">
      <c r="A532" s="2">
        <v>44968</v>
      </c>
      <c r="B532">
        <v>3</v>
      </c>
      <c r="C532">
        <v>4</v>
      </c>
      <c r="D532">
        <v>225</v>
      </c>
      <c r="E532">
        <f>_xlfn.XLOOKUP(Table2_3[[#This Row],[ProductID]],Table6[ProductID],Table6[Price])*Table2_3[[#This Row],[Units]]</f>
        <v>5838.75</v>
      </c>
      <c r="F532" t="str">
        <f>_xlfn.XLOOKUP(Table2_3[[#This Row],[ProductID]],Table6[ProductID],Table6[Product])</f>
        <v>Sugar(2kg)</v>
      </c>
      <c r="G532" t="str">
        <f>_xlfn.XLOOKUP(Table2_3[[#This Row],[ProductID]],Table6[ProductID],Table6[Supplier])</f>
        <v>Hyper</v>
      </c>
      <c r="H532" s="1" t="str">
        <f>_xlfn.XLOOKUP(Table2_3[[#This Row],[SalesRepID]],Table5[SalesRepID],Table5[Region])</f>
        <v>Mbombela</v>
      </c>
    </row>
    <row r="533" spans="1:8" x14ac:dyDescent="0.25">
      <c r="A533" s="2">
        <v>44577</v>
      </c>
      <c r="B533">
        <v>2</v>
      </c>
      <c r="C533">
        <v>4</v>
      </c>
      <c r="D533">
        <v>231</v>
      </c>
      <c r="E533">
        <f>_xlfn.XLOOKUP(Table2_3[[#This Row],[ProductID]],Table6[ProductID],Table6[Price])*Table2_3[[#This Row],[Units]]</f>
        <v>6918.45</v>
      </c>
      <c r="F533" t="str">
        <f>_xlfn.XLOOKUP(Table2_3[[#This Row],[ProductID]],Table6[ProductID],Table6[Product])</f>
        <v>Rice(2KG)</v>
      </c>
      <c r="G533" t="str">
        <f>_xlfn.XLOOKUP(Table2_3[[#This Row],[ProductID]],Table6[ProductID],Table6[Supplier])</f>
        <v>Lewis</v>
      </c>
      <c r="H533" s="1" t="str">
        <f>_xlfn.XLOOKUP(Table2_3[[#This Row],[SalesRepID]],Table5[SalesRepID],Table5[Region])</f>
        <v>Mbombela</v>
      </c>
    </row>
    <row r="534" spans="1:8" x14ac:dyDescent="0.25">
      <c r="A534" s="2">
        <v>44719</v>
      </c>
      <c r="B534">
        <v>3</v>
      </c>
      <c r="C534">
        <v>4</v>
      </c>
      <c r="D534">
        <v>249</v>
      </c>
      <c r="E534">
        <f>_xlfn.XLOOKUP(Table2_3[[#This Row],[ProductID]],Table6[ProductID],Table6[Price])*Table2_3[[#This Row],[Units]]</f>
        <v>6461.55</v>
      </c>
      <c r="F534" t="str">
        <f>_xlfn.XLOOKUP(Table2_3[[#This Row],[ProductID]],Table6[ProductID],Table6[Product])</f>
        <v>Sugar(2kg)</v>
      </c>
      <c r="G534" t="str">
        <f>_xlfn.XLOOKUP(Table2_3[[#This Row],[ProductID]],Table6[ProductID],Table6[Supplier])</f>
        <v>Hyper</v>
      </c>
      <c r="H534" s="1" t="str">
        <f>_xlfn.XLOOKUP(Table2_3[[#This Row],[SalesRepID]],Table5[SalesRepID],Table5[Region])</f>
        <v>Mbombela</v>
      </c>
    </row>
    <row r="535" spans="1:8" x14ac:dyDescent="0.25">
      <c r="A535" s="2">
        <v>44227</v>
      </c>
      <c r="B535">
        <v>4</v>
      </c>
      <c r="C535">
        <v>4</v>
      </c>
      <c r="D535">
        <v>63</v>
      </c>
      <c r="E535">
        <f>_xlfn.XLOOKUP(Table2_3[[#This Row],[ProductID]],Table6[ProductID],Table6[Price])*Table2_3[[#This Row],[Units]]</f>
        <v>1508.85</v>
      </c>
      <c r="F535" t="str">
        <f>_xlfn.XLOOKUP(Table2_3[[#This Row],[ProductID]],Table6[ProductID],Table6[Product])</f>
        <v>Cooking Oil(750ml)</v>
      </c>
      <c r="G535" t="str">
        <f>_xlfn.XLOOKUP(Table2_3[[#This Row],[ProductID]],Table6[ProductID],Table6[Supplier])</f>
        <v>Hyper</v>
      </c>
      <c r="H535" s="1" t="str">
        <f>_xlfn.XLOOKUP(Table2_3[[#This Row],[SalesRepID]],Table5[SalesRepID],Table5[Region])</f>
        <v>Mbombela</v>
      </c>
    </row>
    <row r="536" spans="1:8" x14ac:dyDescent="0.25">
      <c r="A536" s="2">
        <v>45233</v>
      </c>
      <c r="B536">
        <v>1</v>
      </c>
      <c r="C536">
        <v>2</v>
      </c>
      <c r="D536">
        <v>74</v>
      </c>
      <c r="E536">
        <f>_xlfn.XLOOKUP(Table2_3[[#This Row],[ProductID]],Table6[ProductID],Table6[Price])*Table2_3[[#This Row],[Units]]</f>
        <v>3252.3</v>
      </c>
      <c r="F536" t="str">
        <f>_xlfn.XLOOKUP(Table2_3[[#This Row],[ProductID]],Table6[ProductID],Table6[Product])</f>
        <v>Braai Pap(5Kg)</v>
      </c>
      <c r="G536" t="str">
        <f>_xlfn.XLOOKUP(Table2_3[[#This Row],[ProductID]],Table6[ProductID],Table6[Supplier])</f>
        <v>Lewis</v>
      </c>
      <c r="H536" s="1" t="str">
        <f>_xlfn.XLOOKUP(Table2_3[[#This Row],[SalesRepID]],Table5[SalesRepID],Table5[Region])</f>
        <v>Pretoria</v>
      </c>
    </row>
    <row r="537" spans="1:8" x14ac:dyDescent="0.25">
      <c r="A537" s="2">
        <v>44977</v>
      </c>
      <c r="B537">
        <v>2</v>
      </c>
      <c r="C537">
        <v>2</v>
      </c>
      <c r="D537">
        <v>158</v>
      </c>
      <c r="E537">
        <f>_xlfn.XLOOKUP(Table2_3[[#This Row],[ProductID]],Table6[ProductID],Table6[Price])*Table2_3[[#This Row],[Units]]</f>
        <v>4732.0999999999995</v>
      </c>
      <c r="F537" t="str">
        <f>_xlfn.XLOOKUP(Table2_3[[#This Row],[ProductID]],Table6[ProductID],Table6[Product])</f>
        <v>Rice(2KG)</v>
      </c>
      <c r="G537" t="str">
        <f>_xlfn.XLOOKUP(Table2_3[[#This Row],[ProductID]],Table6[ProductID],Table6[Supplier])</f>
        <v>Lewis</v>
      </c>
      <c r="H537" s="1" t="str">
        <f>_xlfn.XLOOKUP(Table2_3[[#This Row],[SalesRepID]],Table5[SalesRepID],Table5[Region])</f>
        <v>Pretoria</v>
      </c>
    </row>
    <row r="538" spans="1:8" x14ac:dyDescent="0.25">
      <c r="A538" s="2">
        <v>44528</v>
      </c>
      <c r="B538">
        <v>3</v>
      </c>
      <c r="C538">
        <v>4</v>
      </c>
      <c r="D538">
        <v>4</v>
      </c>
      <c r="E538">
        <f>_xlfn.XLOOKUP(Table2_3[[#This Row],[ProductID]],Table6[ProductID],Table6[Price])*Table2_3[[#This Row],[Units]]</f>
        <v>103.8</v>
      </c>
      <c r="F538" t="str">
        <f>_xlfn.XLOOKUP(Table2_3[[#This Row],[ProductID]],Table6[ProductID],Table6[Product])</f>
        <v>Sugar(2kg)</v>
      </c>
      <c r="G538" t="str">
        <f>_xlfn.XLOOKUP(Table2_3[[#This Row],[ProductID]],Table6[ProductID],Table6[Supplier])</f>
        <v>Hyper</v>
      </c>
      <c r="H538" s="1" t="str">
        <f>_xlfn.XLOOKUP(Table2_3[[#This Row],[SalesRepID]],Table5[SalesRepID],Table5[Region])</f>
        <v>Mbombela</v>
      </c>
    </row>
    <row r="539" spans="1:8" x14ac:dyDescent="0.25">
      <c r="A539" s="2">
        <v>44316</v>
      </c>
      <c r="B539">
        <v>2</v>
      </c>
      <c r="C539">
        <v>2</v>
      </c>
      <c r="D539">
        <v>3</v>
      </c>
      <c r="E539">
        <f>_xlfn.XLOOKUP(Table2_3[[#This Row],[ProductID]],Table6[ProductID],Table6[Price])*Table2_3[[#This Row],[Units]]</f>
        <v>89.85</v>
      </c>
      <c r="F539" t="str">
        <f>_xlfn.XLOOKUP(Table2_3[[#This Row],[ProductID]],Table6[ProductID],Table6[Product])</f>
        <v>Rice(2KG)</v>
      </c>
      <c r="G539" t="str">
        <f>_xlfn.XLOOKUP(Table2_3[[#This Row],[ProductID]],Table6[ProductID],Table6[Supplier])</f>
        <v>Lewis</v>
      </c>
      <c r="H539" s="1" t="str">
        <f>_xlfn.XLOOKUP(Table2_3[[#This Row],[SalesRepID]],Table5[SalesRepID],Table5[Region])</f>
        <v>Pretoria</v>
      </c>
    </row>
    <row r="540" spans="1:8" x14ac:dyDescent="0.25">
      <c r="A540" s="2">
        <v>45045</v>
      </c>
      <c r="B540">
        <v>4</v>
      </c>
      <c r="C540">
        <v>4</v>
      </c>
      <c r="D540">
        <v>73</v>
      </c>
      <c r="E540">
        <f>_xlfn.XLOOKUP(Table2_3[[#This Row],[ProductID]],Table6[ProductID],Table6[Price])*Table2_3[[#This Row],[Units]]</f>
        <v>1748.35</v>
      </c>
      <c r="F540" t="str">
        <f>_xlfn.XLOOKUP(Table2_3[[#This Row],[ProductID]],Table6[ProductID],Table6[Product])</f>
        <v>Cooking Oil(750ml)</v>
      </c>
      <c r="G540" t="str">
        <f>_xlfn.XLOOKUP(Table2_3[[#This Row],[ProductID]],Table6[ProductID],Table6[Supplier])</f>
        <v>Hyper</v>
      </c>
      <c r="H540" s="1" t="str">
        <f>_xlfn.XLOOKUP(Table2_3[[#This Row],[SalesRepID]],Table5[SalesRepID],Table5[Region])</f>
        <v>Mbombela</v>
      </c>
    </row>
    <row r="541" spans="1:8" x14ac:dyDescent="0.25">
      <c r="A541" s="2">
        <v>44561</v>
      </c>
      <c r="B541">
        <v>2</v>
      </c>
      <c r="C541">
        <v>1</v>
      </c>
      <c r="D541">
        <v>5</v>
      </c>
      <c r="E541">
        <f>_xlfn.XLOOKUP(Table2_3[[#This Row],[ProductID]],Table6[ProductID],Table6[Price])*Table2_3[[#This Row],[Units]]</f>
        <v>149.75</v>
      </c>
      <c r="F541" t="str">
        <f>_xlfn.XLOOKUP(Table2_3[[#This Row],[ProductID]],Table6[ProductID],Table6[Product])</f>
        <v>Rice(2KG)</v>
      </c>
      <c r="G541" t="str">
        <f>_xlfn.XLOOKUP(Table2_3[[#This Row],[ProductID]],Table6[ProductID],Table6[Supplier])</f>
        <v>Lewis</v>
      </c>
      <c r="H541" s="1" t="str">
        <f>_xlfn.XLOOKUP(Table2_3[[#This Row],[SalesRepID]],Table5[SalesRepID],Table5[Region])</f>
        <v>Pretoria</v>
      </c>
    </row>
    <row r="542" spans="1:8" x14ac:dyDescent="0.25">
      <c r="A542" s="2">
        <v>45234</v>
      </c>
      <c r="B542">
        <v>2</v>
      </c>
      <c r="C542">
        <v>4</v>
      </c>
      <c r="D542">
        <v>141</v>
      </c>
      <c r="E542">
        <f>_xlfn.XLOOKUP(Table2_3[[#This Row],[ProductID]],Table6[ProductID],Table6[Price])*Table2_3[[#This Row],[Units]]</f>
        <v>4222.95</v>
      </c>
      <c r="F542" t="str">
        <f>_xlfn.XLOOKUP(Table2_3[[#This Row],[ProductID]],Table6[ProductID],Table6[Product])</f>
        <v>Rice(2KG)</v>
      </c>
      <c r="G542" t="str">
        <f>_xlfn.XLOOKUP(Table2_3[[#This Row],[ProductID]],Table6[ProductID],Table6[Supplier])</f>
        <v>Lewis</v>
      </c>
      <c r="H542" s="1" t="str">
        <f>_xlfn.XLOOKUP(Table2_3[[#This Row],[SalesRepID]],Table5[SalesRepID],Table5[Region])</f>
        <v>Mbombela</v>
      </c>
    </row>
    <row r="543" spans="1:8" x14ac:dyDescent="0.25">
      <c r="A543" s="2">
        <v>45240</v>
      </c>
      <c r="B543">
        <v>4</v>
      </c>
      <c r="C543">
        <v>3</v>
      </c>
      <c r="D543">
        <v>134</v>
      </c>
      <c r="E543">
        <f>_xlfn.XLOOKUP(Table2_3[[#This Row],[ProductID]],Table6[ProductID],Table6[Price])*Table2_3[[#This Row],[Units]]</f>
        <v>3209.2999999999997</v>
      </c>
      <c r="F543" t="str">
        <f>_xlfn.XLOOKUP(Table2_3[[#This Row],[ProductID]],Table6[ProductID],Table6[Product])</f>
        <v>Cooking Oil(750ml)</v>
      </c>
      <c r="G543" t="str">
        <f>_xlfn.XLOOKUP(Table2_3[[#This Row],[ProductID]],Table6[ProductID],Table6[Supplier])</f>
        <v>Hyper</v>
      </c>
      <c r="H543" s="1" t="str">
        <f>_xlfn.XLOOKUP(Table2_3[[#This Row],[SalesRepID]],Table5[SalesRepID],Table5[Region])</f>
        <v>Mbombela</v>
      </c>
    </row>
    <row r="544" spans="1:8" x14ac:dyDescent="0.25">
      <c r="A544" s="2">
        <v>44529</v>
      </c>
      <c r="B544">
        <v>1</v>
      </c>
      <c r="C544">
        <v>1</v>
      </c>
      <c r="D544">
        <v>74</v>
      </c>
      <c r="E544">
        <f>_xlfn.XLOOKUP(Table2_3[[#This Row],[ProductID]],Table6[ProductID],Table6[Price])*Table2_3[[#This Row],[Units]]</f>
        <v>3252.3</v>
      </c>
      <c r="F544" t="str">
        <f>_xlfn.XLOOKUP(Table2_3[[#This Row],[ProductID]],Table6[ProductID],Table6[Product])</f>
        <v>Braai Pap(5Kg)</v>
      </c>
      <c r="G544" t="str">
        <f>_xlfn.XLOOKUP(Table2_3[[#This Row],[ProductID]],Table6[ProductID],Table6[Supplier])</f>
        <v>Lewis</v>
      </c>
      <c r="H544" s="1" t="str">
        <f>_xlfn.XLOOKUP(Table2_3[[#This Row],[SalesRepID]],Table5[SalesRepID],Table5[Region])</f>
        <v>Pretoria</v>
      </c>
    </row>
    <row r="545" spans="1:8" x14ac:dyDescent="0.25">
      <c r="A545" s="2">
        <v>45277</v>
      </c>
      <c r="B545">
        <v>3</v>
      </c>
      <c r="C545">
        <v>4</v>
      </c>
      <c r="D545">
        <v>47</v>
      </c>
      <c r="E545">
        <f>_xlfn.XLOOKUP(Table2_3[[#This Row],[ProductID]],Table6[ProductID],Table6[Price])*Table2_3[[#This Row],[Units]]</f>
        <v>1219.6499999999999</v>
      </c>
      <c r="F545" t="str">
        <f>_xlfn.XLOOKUP(Table2_3[[#This Row],[ProductID]],Table6[ProductID],Table6[Product])</f>
        <v>Sugar(2kg)</v>
      </c>
      <c r="G545" t="str">
        <f>_xlfn.XLOOKUP(Table2_3[[#This Row],[ProductID]],Table6[ProductID],Table6[Supplier])</f>
        <v>Hyper</v>
      </c>
      <c r="H545" s="1" t="str">
        <f>_xlfn.XLOOKUP(Table2_3[[#This Row],[SalesRepID]],Table5[SalesRepID],Table5[Region])</f>
        <v>Mbombela</v>
      </c>
    </row>
    <row r="546" spans="1:8" x14ac:dyDescent="0.25">
      <c r="A546" s="2">
        <v>44901</v>
      </c>
      <c r="B546">
        <v>2</v>
      </c>
      <c r="C546">
        <v>2</v>
      </c>
      <c r="D546">
        <v>161</v>
      </c>
      <c r="E546">
        <f>_xlfn.XLOOKUP(Table2_3[[#This Row],[ProductID]],Table6[ProductID],Table6[Price])*Table2_3[[#This Row],[Units]]</f>
        <v>4821.95</v>
      </c>
      <c r="F546" t="str">
        <f>_xlfn.XLOOKUP(Table2_3[[#This Row],[ProductID]],Table6[ProductID],Table6[Product])</f>
        <v>Rice(2KG)</v>
      </c>
      <c r="G546" t="str">
        <f>_xlfn.XLOOKUP(Table2_3[[#This Row],[ProductID]],Table6[ProductID],Table6[Supplier])</f>
        <v>Lewis</v>
      </c>
      <c r="H546" s="1" t="str">
        <f>_xlfn.XLOOKUP(Table2_3[[#This Row],[SalesRepID]],Table5[SalesRepID],Table5[Region])</f>
        <v>Pretoria</v>
      </c>
    </row>
    <row r="547" spans="1:8" x14ac:dyDescent="0.25">
      <c r="A547" s="2">
        <v>44302</v>
      </c>
      <c r="B547">
        <v>3</v>
      </c>
      <c r="C547">
        <v>4</v>
      </c>
      <c r="D547">
        <v>1</v>
      </c>
      <c r="E547">
        <f>_xlfn.XLOOKUP(Table2_3[[#This Row],[ProductID]],Table6[ProductID],Table6[Price])*Table2_3[[#This Row],[Units]]</f>
        <v>25.95</v>
      </c>
      <c r="F547" t="str">
        <f>_xlfn.XLOOKUP(Table2_3[[#This Row],[ProductID]],Table6[ProductID],Table6[Product])</f>
        <v>Sugar(2kg)</v>
      </c>
      <c r="G547" t="str">
        <f>_xlfn.XLOOKUP(Table2_3[[#This Row],[ProductID]],Table6[ProductID],Table6[Supplier])</f>
        <v>Hyper</v>
      </c>
      <c r="H547" s="1" t="str">
        <f>_xlfn.XLOOKUP(Table2_3[[#This Row],[SalesRepID]],Table5[SalesRepID],Table5[Region])</f>
        <v>Mbombela</v>
      </c>
    </row>
    <row r="548" spans="1:8" x14ac:dyDescent="0.25">
      <c r="A548" s="2">
        <v>44719</v>
      </c>
      <c r="B548">
        <v>2</v>
      </c>
      <c r="C548">
        <v>4</v>
      </c>
      <c r="D548">
        <v>4</v>
      </c>
      <c r="E548">
        <f>_xlfn.XLOOKUP(Table2_3[[#This Row],[ProductID]],Table6[ProductID],Table6[Price])*Table2_3[[#This Row],[Units]]</f>
        <v>119.8</v>
      </c>
      <c r="F548" t="str">
        <f>_xlfn.XLOOKUP(Table2_3[[#This Row],[ProductID]],Table6[ProductID],Table6[Product])</f>
        <v>Rice(2KG)</v>
      </c>
      <c r="G548" t="str">
        <f>_xlfn.XLOOKUP(Table2_3[[#This Row],[ProductID]],Table6[ProductID],Table6[Supplier])</f>
        <v>Lewis</v>
      </c>
      <c r="H548" s="1" t="str">
        <f>_xlfn.XLOOKUP(Table2_3[[#This Row],[SalesRepID]],Table5[SalesRepID],Table5[Region])</f>
        <v>Mbombela</v>
      </c>
    </row>
    <row r="549" spans="1:8" x14ac:dyDescent="0.25">
      <c r="A549" s="2">
        <v>44536</v>
      </c>
      <c r="B549">
        <v>2</v>
      </c>
      <c r="C549">
        <v>4</v>
      </c>
      <c r="D549">
        <v>71</v>
      </c>
      <c r="E549">
        <f>_xlfn.XLOOKUP(Table2_3[[#This Row],[ProductID]],Table6[ProductID],Table6[Price])*Table2_3[[#This Row],[Units]]</f>
        <v>2126.4499999999998</v>
      </c>
      <c r="F549" t="str">
        <f>_xlfn.XLOOKUP(Table2_3[[#This Row],[ProductID]],Table6[ProductID],Table6[Product])</f>
        <v>Rice(2KG)</v>
      </c>
      <c r="G549" t="str">
        <f>_xlfn.XLOOKUP(Table2_3[[#This Row],[ProductID]],Table6[ProductID],Table6[Supplier])</f>
        <v>Lewis</v>
      </c>
      <c r="H549" s="1" t="str">
        <f>_xlfn.XLOOKUP(Table2_3[[#This Row],[SalesRepID]],Table5[SalesRepID],Table5[Region])</f>
        <v>Mbombela</v>
      </c>
    </row>
    <row r="550" spans="1:8" x14ac:dyDescent="0.25">
      <c r="A550" s="2">
        <v>44510</v>
      </c>
      <c r="B550">
        <v>1</v>
      </c>
      <c r="C550">
        <v>2</v>
      </c>
      <c r="D550">
        <v>3</v>
      </c>
      <c r="E550">
        <f>_xlfn.XLOOKUP(Table2_3[[#This Row],[ProductID]],Table6[ProductID],Table6[Price])*Table2_3[[#This Row],[Units]]</f>
        <v>131.85000000000002</v>
      </c>
      <c r="F550" t="str">
        <f>_xlfn.XLOOKUP(Table2_3[[#This Row],[ProductID]],Table6[ProductID],Table6[Product])</f>
        <v>Braai Pap(5Kg)</v>
      </c>
      <c r="G550" t="str">
        <f>_xlfn.XLOOKUP(Table2_3[[#This Row],[ProductID]],Table6[ProductID],Table6[Supplier])</f>
        <v>Lewis</v>
      </c>
      <c r="H550" s="1" t="str">
        <f>_xlfn.XLOOKUP(Table2_3[[#This Row],[SalesRepID]],Table5[SalesRepID],Table5[Region])</f>
        <v>Pretoria</v>
      </c>
    </row>
    <row r="551" spans="1:8" x14ac:dyDescent="0.25">
      <c r="A551" s="2">
        <v>45279</v>
      </c>
      <c r="B551">
        <v>2</v>
      </c>
      <c r="C551">
        <v>4</v>
      </c>
      <c r="D551">
        <v>5</v>
      </c>
      <c r="E551">
        <f>_xlfn.XLOOKUP(Table2_3[[#This Row],[ProductID]],Table6[ProductID],Table6[Price])*Table2_3[[#This Row],[Units]]</f>
        <v>149.75</v>
      </c>
      <c r="F551" t="str">
        <f>_xlfn.XLOOKUP(Table2_3[[#This Row],[ProductID]],Table6[ProductID],Table6[Product])</f>
        <v>Rice(2KG)</v>
      </c>
      <c r="G551" t="str">
        <f>_xlfn.XLOOKUP(Table2_3[[#This Row],[ProductID]],Table6[ProductID],Table6[Supplier])</f>
        <v>Lewis</v>
      </c>
      <c r="H551" s="1" t="str">
        <f>_xlfn.XLOOKUP(Table2_3[[#This Row],[SalesRepID]],Table5[SalesRepID],Table5[Region])</f>
        <v>Mbombela</v>
      </c>
    </row>
    <row r="552" spans="1:8" x14ac:dyDescent="0.25">
      <c r="A552" s="2">
        <v>44883</v>
      </c>
      <c r="B552">
        <v>2</v>
      </c>
      <c r="C552">
        <v>1</v>
      </c>
      <c r="D552">
        <v>82</v>
      </c>
      <c r="E552">
        <f>_xlfn.XLOOKUP(Table2_3[[#This Row],[ProductID]],Table6[ProductID],Table6[Price])*Table2_3[[#This Row],[Units]]</f>
        <v>2455.9</v>
      </c>
      <c r="F552" t="str">
        <f>_xlfn.XLOOKUP(Table2_3[[#This Row],[ProductID]],Table6[ProductID],Table6[Product])</f>
        <v>Rice(2KG)</v>
      </c>
      <c r="G552" t="str">
        <f>_xlfn.XLOOKUP(Table2_3[[#This Row],[ProductID]],Table6[ProductID],Table6[Supplier])</f>
        <v>Lewis</v>
      </c>
      <c r="H552" s="1" t="str">
        <f>_xlfn.XLOOKUP(Table2_3[[#This Row],[SalesRepID]],Table5[SalesRepID],Table5[Region])</f>
        <v>Pretoria</v>
      </c>
    </row>
    <row r="553" spans="1:8" x14ac:dyDescent="0.25">
      <c r="A553" s="2">
        <v>45251</v>
      </c>
      <c r="B553">
        <v>2</v>
      </c>
      <c r="C553">
        <v>2</v>
      </c>
      <c r="D553">
        <v>6</v>
      </c>
      <c r="E553">
        <f>_xlfn.XLOOKUP(Table2_3[[#This Row],[ProductID]],Table6[ProductID],Table6[Price])*Table2_3[[#This Row],[Units]]</f>
        <v>179.7</v>
      </c>
      <c r="F553" t="str">
        <f>_xlfn.XLOOKUP(Table2_3[[#This Row],[ProductID]],Table6[ProductID],Table6[Product])</f>
        <v>Rice(2KG)</v>
      </c>
      <c r="G553" t="str">
        <f>_xlfn.XLOOKUP(Table2_3[[#This Row],[ProductID]],Table6[ProductID],Table6[Supplier])</f>
        <v>Lewis</v>
      </c>
      <c r="H553" s="1" t="str">
        <f>_xlfn.XLOOKUP(Table2_3[[#This Row],[SalesRepID]],Table5[SalesRepID],Table5[Region])</f>
        <v>Pretoria</v>
      </c>
    </row>
    <row r="554" spans="1:8" x14ac:dyDescent="0.25">
      <c r="A554" s="2">
        <v>45131</v>
      </c>
      <c r="B554">
        <v>2</v>
      </c>
      <c r="C554">
        <v>4</v>
      </c>
      <c r="D554">
        <v>3</v>
      </c>
      <c r="E554">
        <f>_xlfn.XLOOKUP(Table2_3[[#This Row],[ProductID]],Table6[ProductID],Table6[Price])*Table2_3[[#This Row],[Units]]</f>
        <v>89.85</v>
      </c>
      <c r="F554" t="str">
        <f>_xlfn.XLOOKUP(Table2_3[[#This Row],[ProductID]],Table6[ProductID],Table6[Product])</f>
        <v>Rice(2KG)</v>
      </c>
      <c r="G554" t="str">
        <f>_xlfn.XLOOKUP(Table2_3[[#This Row],[ProductID]],Table6[ProductID],Table6[Supplier])</f>
        <v>Lewis</v>
      </c>
      <c r="H554" s="1" t="str">
        <f>_xlfn.XLOOKUP(Table2_3[[#This Row],[SalesRepID]],Table5[SalesRepID],Table5[Region])</f>
        <v>Mbombela</v>
      </c>
    </row>
    <row r="555" spans="1:8" x14ac:dyDescent="0.25">
      <c r="A555" s="2">
        <v>44921</v>
      </c>
      <c r="B555">
        <v>1</v>
      </c>
      <c r="C555">
        <v>2</v>
      </c>
      <c r="D555">
        <v>21</v>
      </c>
      <c r="E555">
        <f>_xlfn.XLOOKUP(Table2_3[[#This Row],[ProductID]],Table6[ProductID],Table6[Price])*Table2_3[[#This Row],[Units]]</f>
        <v>922.95</v>
      </c>
      <c r="F555" t="str">
        <f>_xlfn.XLOOKUP(Table2_3[[#This Row],[ProductID]],Table6[ProductID],Table6[Product])</f>
        <v>Braai Pap(5Kg)</v>
      </c>
      <c r="G555" t="str">
        <f>_xlfn.XLOOKUP(Table2_3[[#This Row],[ProductID]],Table6[ProductID],Table6[Supplier])</f>
        <v>Lewis</v>
      </c>
      <c r="H555" s="1" t="str">
        <f>_xlfn.XLOOKUP(Table2_3[[#This Row],[SalesRepID]],Table5[SalesRepID],Table5[Region])</f>
        <v>Pretoria</v>
      </c>
    </row>
    <row r="556" spans="1:8" x14ac:dyDescent="0.25">
      <c r="A556" s="2">
        <v>44476</v>
      </c>
      <c r="B556">
        <v>2</v>
      </c>
      <c r="C556">
        <v>4</v>
      </c>
      <c r="D556">
        <v>90</v>
      </c>
      <c r="E556">
        <f>_xlfn.XLOOKUP(Table2_3[[#This Row],[ProductID]],Table6[ProductID],Table6[Price])*Table2_3[[#This Row],[Units]]</f>
        <v>2695.5</v>
      </c>
      <c r="F556" t="str">
        <f>_xlfn.XLOOKUP(Table2_3[[#This Row],[ProductID]],Table6[ProductID],Table6[Product])</f>
        <v>Rice(2KG)</v>
      </c>
      <c r="G556" t="str">
        <f>_xlfn.XLOOKUP(Table2_3[[#This Row],[ProductID]],Table6[ProductID],Table6[Supplier])</f>
        <v>Lewis</v>
      </c>
      <c r="H556" s="1" t="str">
        <f>_xlfn.XLOOKUP(Table2_3[[#This Row],[SalesRepID]],Table5[SalesRepID],Table5[Region])</f>
        <v>Mbombela</v>
      </c>
    </row>
    <row r="557" spans="1:8" x14ac:dyDescent="0.25">
      <c r="A557" s="2">
        <v>44414</v>
      </c>
      <c r="B557">
        <v>2</v>
      </c>
      <c r="C557">
        <v>2</v>
      </c>
      <c r="D557">
        <v>93</v>
      </c>
      <c r="E557">
        <f>_xlfn.XLOOKUP(Table2_3[[#This Row],[ProductID]],Table6[ProductID],Table6[Price])*Table2_3[[#This Row],[Units]]</f>
        <v>2785.35</v>
      </c>
      <c r="F557" t="str">
        <f>_xlfn.XLOOKUP(Table2_3[[#This Row],[ProductID]],Table6[ProductID],Table6[Product])</f>
        <v>Rice(2KG)</v>
      </c>
      <c r="G557" t="str">
        <f>_xlfn.XLOOKUP(Table2_3[[#This Row],[ProductID]],Table6[ProductID],Table6[Supplier])</f>
        <v>Lewis</v>
      </c>
      <c r="H557" s="1" t="str">
        <f>_xlfn.XLOOKUP(Table2_3[[#This Row],[SalesRepID]],Table5[SalesRepID],Table5[Region])</f>
        <v>Pretoria</v>
      </c>
    </row>
    <row r="558" spans="1:8" x14ac:dyDescent="0.25">
      <c r="A558" s="2">
        <v>45134</v>
      </c>
      <c r="B558">
        <v>2</v>
      </c>
      <c r="C558">
        <v>4</v>
      </c>
      <c r="D558">
        <v>2</v>
      </c>
      <c r="E558">
        <f>_xlfn.XLOOKUP(Table2_3[[#This Row],[ProductID]],Table6[ProductID],Table6[Price])*Table2_3[[#This Row],[Units]]</f>
        <v>59.9</v>
      </c>
      <c r="F558" t="str">
        <f>_xlfn.XLOOKUP(Table2_3[[#This Row],[ProductID]],Table6[ProductID],Table6[Product])</f>
        <v>Rice(2KG)</v>
      </c>
      <c r="G558" t="str">
        <f>_xlfn.XLOOKUP(Table2_3[[#This Row],[ProductID]],Table6[ProductID],Table6[Supplier])</f>
        <v>Lewis</v>
      </c>
      <c r="H558" s="1" t="str">
        <f>_xlfn.XLOOKUP(Table2_3[[#This Row],[SalesRepID]],Table5[SalesRepID],Table5[Region])</f>
        <v>Mbombela</v>
      </c>
    </row>
    <row r="559" spans="1:8" x14ac:dyDescent="0.25">
      <c r="A559" s="2">
        <v>44301</v>
      </c>
      <c r="B559">
        <v>2</v>
      </c>
      <c r="C559">
        <v>2</v>
      </c>
      <c r="D559">
        <v>286</v>
      </c>
      <c r="E559">
        <f>_xlfn.XLOOKUP(Table2_3[[#This Row],[ProductID]],Table6[ProductID],Table6[Price])*Table2_3[[#This Row],[Units]]</f>
        <v>8565.6999999999989</v>
      </c>
      <c r="F559" t="str">
        <f>_xlfn.XLOOKUP(Table2_3[[#This Row],[ProductID]],Table6[ProductID],Table6[Product])</f>
        <v>Rice(2KG)</v>
      </c>
      <c r="G559" t="str">
        <f>_xlfn.XLOOKUP(Table2_3[[#This Row],[ProductID]],Table6[ProductID],Table6[Supplier])</f>
        <v>Lewis</v>
      </c>
      <c r="H559" s="1" t="str">
        <f>_xlfn.XLOOKUP(Table2_3[[#This Row],[SalesRepID]],Table5[SalesRepID],Table5[Region])</f>
        <v>Pretoria</v>
      </c>
    </row>
    <row r="560" spans="1:8" x14ac:dyDescent="0.25">
      <c r="A560" s="2">
        <v>44855</v>
      </c>
      <c r="B560">
        <v>2</v>
      </c>
      <c r="C560">
        <v>2</v>
      </c>
      <c r="D560">
        <v>6</v>
      </c>
      <c r="E560">
        <f>_xlfn.XLOOKUP(Table2_3[[#This Row],[ProductID]],Table6[ProductID],Table6[Price])*Table2_3[[#This Row],[Units]]</f>
        <v>179.7</v>
      </c>
      <c r="F560" t="str">
        <f>_xlfn.XLOOKUP(Table2_3[[#This Row],[ProductID]],Table6[ProductID],Table6[Product])</f>
        <v>Rice(2KG)</v>
      </c>
      <c r="G560" t="str">
        <f>_xlfn.XLOOKUP(Table2_3[[#This Row],[ProductID]],Table6[ProductID],Table6[Supplier])</f>
        <v>Lewis</v>
      </c>
      <c r="H560" s="1" t="str">
        <f>_xlfn.XLOOKUP(Table2_3[[#This Row],[SalesRepID]],Table5[SalesRepID],Table5[Region])</f>
        <v>Pretoria</v>
      </c>
    </row>
    <row r="561" spans="1:8" x14ac:dyDescent="0.25">
      <c r="A561" s="2">
        <v>45220</v>
      </c>
      <c r="B561">
        <v>2</v>
      </c>
      <c r="C561">
        <v>4</v>
      </c>
      <c r="D561">
        <v>11</v>
      </c>
      <c r="E561">
        <f>_xlfn.XLOOKUP(Table2_3[[#This Row],[ProductID]],Table6[ProductID],Table6[Price])*Table2_3[[#This Row],[Units]]</f>
        <v>329.45</v>
      </c>
      <c r="F561" t="str">
        <f>_xlfn.XLOOKUP(Table2_3[[#This Row],[ProductID]],Table6[ProductID],Table6[Product])</f>
        <v>Rice(2KG)</v>
      </c>
      <c r="G561" t="str">
        <f>_xlfn.XLOOKUP(Table2_3[[#This Row],[ProductID]],Table6[ProductID],Table6[Supplier])</f>
        <v>Lewis</v>
      </c>
      <c r="H561" s="1" t="str">
        <f>_xlfn.XLOOKUP(Table2_3[[#This Row],[SalesRepID]],Table5[SalesRepID],Table5[Region])</f>
        <v>Mbombela</v>
      </c>
    </row>
    <row r="562" spans="1:8" x14ac:dyDescent="0.25">
      <c r="A562" s="2">
        <v>44560</v>
      </c>
      <c r="B562">
        <v>2</v>
      </c>
      <c r="C562">
        <v>4</v>
      </c>
      <c r="D562">
        <v>252</v>
      </c>
      <c r="E562">
        <f>_xlfn.XLOOKUP(Table2_3[[#This Row],[ProductID]],Table6[ProductID],Table6[Price])*Table2_3[[#This Row],[Units]]</f>
        <v>7547.4</v>
      </c>
      <c r="F562" t="str">
        <f>_xlfn.XLOOKUP(Table2_3[[#This Row],[ProductID]],Table6[ProductID],Table6[Product])</f>
        <v>Rice(2KG)</v>
      </c>
      <c r="G562" t="str">
        <f>_xlfn.XLOOKUP(Table2_3[[#This Row],[ProductID]],Table6[ProductID],Table6[Supplier])</f>
        <v>Lewis</v>
      </c>
      <c r="H562" s="1" t="str">
        <f>_xlfn.XLOOKUP(Table2_3[[#This Row],[SalesRepID]],Table5[SalesRepID],Table5[Region])</f>
        <v>Mbombela</v>
      </c>
    </row>
    <row r="563" spans="1:8" x14ac:dyDescent="0.25">
      <c r="A563" s="2">
        <v>44916</v>
      </c>
      <c r="B563">
        <v>1</v>
      </c>
      <c r="C563">
        <v>2</v>
      </c>
      <c r="D563">
        <v>63</v>
      </c>
      <c r="E563">
        <f>_xlfn.XLOOKUP(Table2_3[[#This Row],[ProductID]],Table6[ProductID],Table6[Price])*Table2_3[[#This Row],[Units]]</f>
        <v>2768.8500000000004</v>
      </c>
      <c r="F563" t="str">
        <f>_xlfn.XLOOKUP(Table2_3[[#This Row],[ProductID]],Table6[ProductID],Table6[Product])</f>
        <v>Braai Pap(5Kg)</v>
      </c>
      <c r="G563" t="str">
        <f>_xlfn.XLOOKUP(Table2_3[[#This Row],[ProductID]],Table6[ProductID],Table6[Supplier])</f>
        <v>Lewis</v>
      </c>
      <c r="H563" s="1" t="str">
        <f>_xlfn.XLOOKUP(Table2_3[[#This Row],[SalesRepID]],Table5[SalesRepID],Table5[Region])</f>
        <v>Pretoria</v>
      </c>
    </row>
    <row r="564" spans="1:8" x14ac:dyDescent="0.25">
      <c r="A564" s="2">
        <v>44369</v>
      </c>
      <c r="B564">
        <v>2</v>
      </c>
      <c r="C564">
        <v>2</v>
      </c>
      <c r="D564">
        <v>90</v>
      </c>
      <c r="E564">
        <f>_xlfn.XLOOKUP(Table2_3[[#This Row],[ProductID]],Table6[ProductID],Table6[Price])*Table2_3[[#This Row],[Units]]</f>
        <v>2695.5</v>
      </c>
      <c r="F564" t="str">
        <f>_xlfn.XLOOKUP(Table2_3[[#This Row],[ProductID]],Table6[ProductID],Table6[Product])</f>
        <v>Rice(2KG)</v>
      </c>
      <c r="G564" t="str">
        <f>_xlfn.XLOOKUP(Table2_3[[#This Row],[ProductID]],Table6[ProductID],Table6[Supplier])</f>
        <v>Lewis</v>
      </c>
      <c r="H564" s="1" t="str">
        <f>_xlfn.XLOOKUP(Table2_3[[#This Row],[SalesRepID]],Table5[SalesRepID],Table5[Region])</f>
        <v>Pretoria</v>
      </c>
    </row>
    <row r="565" spans="1:8" x14ac:dyDescent="0.25">
      <c r="A565" s="2">
        <v>45184</v>
      </c>
      <c r="B565">
        <v>4</v>
      </c>
      <c r="C565">
        <v>2</v>
      </c>
      <c r="D565">
        <v>43</v>
      </c>
      <c r="E565">
        <f>_xlfn.XLOOKUP(Table2_3[[#This Row],[ProductID]],Table6[ProductID],Table6[Price])*Table2_3[[#This Row],[Units]]</f>
        <v>1029.8499999999999</v>
      </c>
      <c r="F565" t="str">
        <f>_xlfn.XLOOKUP(Table2_3[[#This Row],[ProductID]],Table6[ProductID],Table6[Product])</f>
        <v>Cooking Oil(750ml)</v>
      </c>
      <c r="G565" t="str">
        <f>_xlfn.XLOOKUP(Table2_3[[#This Row],[ProductID]],Table6[ProductID],Table6[Supplier])</f>
        <v>Hyper</v>
      </c>
      <c r="H565" s="1" t="str">
        <f>_xlfn.XLOOKUP(Table2_3[[#This Row],[SalesRepID]],Table5[SalesRepID],Table5[Region])</f>
        <v>Pretoria</v>
      </c>
    </row>
    <row r="566" spans="1:8" x14ac:dyDescent="0.25">
      <c r="A566" s="2">
        <v>45258</v>
      </c>
      <c r="B566">
        <v>2</v>
      </c>
      <c r="C566">
        <v>2</v>
      </c>
      <c r="D566">
        <v>59</v>
      </c>
      <c r="E566">
        <f>_xlfn.XLOOKUP(Table2_3[[#This Row],[ProductID]],Table6[ProductID],Table6[Price])*Table2_3[[#This Row],[Units]]</f>
        <v>1767.05</v>
      </c>
      <c r="F566" t="str">
        <f>_xlfn.XLOOKUP(Table2_3[[#This Row],[ProductID]],Table6[ProductID],Table6[Product])</f>
        <v>Rice(2KG)</v>
      </c>
      <c r="G566" t="str">
        <f>_xlfn.XLOOKUP(Table2_3[[#This Row],[ProductID]],Table6[ProductID],Table6[Supplier])</f>
        <v>Lewis</v>
      </c>
      <c r="H566" s="1" t="str">
        <f>_xlfn.XLOOKUP(Table2_3[[#This Row],[SalesRepID]],Table5[SalesRepID],Table5[Region])</f>
        <v>Pretoria</v>
      </c>
    </row>
    <row r="567" spans="1:8" x14ac:dyDescent="0.25">
      <c r="A567" s="2">
        <v>44768</v>
      </c>
      <c r="B567">
        <v>2</v>
      </c>
      <c r="C567">
        <v>2</v>
      </c>
      <c r="D567">
        <v>274</v>
      </c>
      <c r="E567">
        <f>_xlfn.XLOOKUP(Table2_3[[#This Row],[ProductID]],Table6[ProductID],Table6[Price])*Table2_3[[#This Row],[Units]]</f>
        <v>8206.2999999999993</v>
      </c>
      <c r="F567" t="str">
        <f>_xlfn.XLOOKUP(Table2_3[[#This Row],[ProductID]],Table6[ProductID],Table6[Product])</f>
        <v>Rice(2KG)</v>
      </c>
      <c r="G567" t="str">
        <f>_xlfn.XLOOKUP(Table2_3[[#This Row],[ProductID]],Table6[ProductID],Table6[Supplier])</f>
        <v>Lewis</v>
      </c>
      <c r="H567" s="1" t="str">
        <f>_xlfn.XLOOKUP(Table2_3[[#This Row],[SalesRepID]],Table5[SalesRepID],Table5[Region])</f>
        <v>Pretoria</v>
      </c>
    </row>
    <row r="568" spans="1:8" x14ac:dyDescent="0.25">
      <c r="A568" s="2">
        <v>44914</v>
      </c>
      <c r="B568">
        <v>4</v>
      </c>
      <c r="C568">
        <v>2</v>
      </c>
      <c r="D568">
        <v>57</v>
      </c>
      <c r="E568">
        <f>_xlfn.XLOOKUP(Table2_3[[#This Row],[ProductID]],Table6[ProductID],Table6[Price])*Table2_3[[#This Row],[Units]]</f>
        <v>1365.1499999999999</v>
      </c>
      <c r="F568" t="str">
        <f>_xlfn.XLOOKUP(Table2_3[[#This Row],[ProductID]],Table6[ProductID],Table6[Product])</f>
        <v>Cooking Oil(750ml)</v>
      </c>
      <c r="G568" t="str">
        <f>_xlfn.XLOOKUP(Table2_3[[#This Row],[ProductID]],Table6[ProductID],Table6[Supplier])</f>
        <v>Hyper</v>
      </c>
      <c r="H568" s="1" t="str">
        <f>_xlfn.XLOOKUP(Table2_3[[#This Row],[SalesRepID]],Table5[SalesRepID],Table5[Region])</f>
        <v>Pretoria</v>
      </c>
    </row>
    <row r="569" spans="1:8" x14ac:dyDescent="0.25">
      <c r="A569" s="2">
        <v>44876</v>
      </c>
      <c r="B569">
        <v>2</v>
      </c>
      <c r="C569">
        <v>1</v>
      </c>
      <c r="D569">
        <v>3</v>
      </c>
      <c r="E569">
        <f>_xlfn.XLOOKUP(Table2_3[[#This Row],[ProductID]],Table6[ProductID],Table6[Price])*Table2_3[[#This Row],[Units]]</f>
        <v>89.85</v>
      </c>
      <c r="F569" t="str">
        <f>_xlfn.XLOOKUP(Table2_3[[#This Row],[ProductID]],Table6[ProductID],Table6[Product])</f>
        <v>Rice(2KG)</v>
      </c>
      <c r="G569" t="str">
        <f>_xlfn.XLOOKUP(Table2_3[[#This Row],[ProductID]],Table6[ProductID],Table6[Supplier])</f>
        <v>Lewis</v>
      </c>
      <c r="H569" s="1" t="str">
        <f>_xlfn.XLOOKUP(Table2_3[[#This Row],[SalesRepID]],Table5[SalesRepID],Table5[Region])</f>
        <v>Pretoria</v>
      </c>
    </row>
    <row r="570" spans="1:8" x14ac:dyDescent="0.25">
      <c r="A570" s="2">
        <v>44515</v>
      </c>
      <c r="B570">
        <v>4</v>
      </c>
      <c r="C570">
        <v>2</v>
      </c>
      <c r="D570">
        <v>6</v>
      </c>
      <c r="E570">
        <f>_xlfn.XLOOKUP(Table2_3[[#This Row],[ProductID]],Table6[ProductID],Table6[Price])*Table2_3[[#This Row],[Units]]</f>
        <v>143.69999999999999</v>
      </c>
      <c r="F570" t="str">
        <f>_xlfn.XLOOKUP(Table2_3[[#This Row],[ProductID]],Table6[ProductID],Table6[Product])</f>
        <v>Cooking Oil(750ml)</v>
      </c>
      <c r="G570" t="str">
        <f>_xlfn.XLOOKUP(Table2_3[[#This Row],[ProductID]],Table6[ProductID],Table6[Supplier])</f>
        <v>Hyper</v>
      </c>
      <c r="H570" s="1" t="str">
        <f>_xlfn.XLOOKUP(Table2_3[[#This Row],[SalesRepID]],Table5[SalesRepID],Table5[Region])</f>
        <v>Pretoria</v>
      </c>
    </row>
    <row r="571" spans="1:8" x14ac:dyDescent="0.25">
      <c r="A571" s="2">
        <v>44918</v>
      </c>
      <c r="B571">
        <v>2</v>
      </c>
      <c r="C571">
        <v>2</v>
      </c>
      <c r="D571">
        <v>2</v>
      </c>
      <c r="E571">
        <f>_xlfn.XLOOKUP(Table2_3[[#This Row],[ProductID]],Table6[ProductID],Table6[Price])*Table2_3[[#This Row],[Units]]</f>
        <v>59.9</v>
      </c>
      <c r="F571" t="str">
        <f>_xlfn.XLOOKUP(Table2_3[[#This Row],[ProductID]],Table6[ProductID],Table6[Product])</f>
        <v>Rice(2KG)</v>
      </c>
      <c r="G571" t="str">
        <f>_xlfn.XLOOKUP(Table2_3[[#This Row],[ProductID]],Table6[ProductID],Table6[Supplier])</f>
        <v>Lewis</v>
      </c>
      <c r="H571" s="1" t="str">
        <f>_xlfn.XLOOKUP(Table2_3[[#This Row],[SalesRepID]],Table5[SalesRepID],Table5[Region])</f>
        <v>Pretoria</v>
      </c>
    </row>
    <row r="572" spans="1:8" x14ac:dyDescent="0.25">
      <c r="A572" s="2">
        <v>45282</v>
      </c>
      <c r="B572">
        <v>4</v>
      </c>
      <c r="C572">
        <v>4</v>
      </c>
      <c r="D572">
        <v>37</v>
      </c>
      <c r="E572">
        <f>_xlfn.XLOOKUP(Table2_3[[#This Row],[ProductID]],Table6[ProductID],Table6[Price])*Table2_3[[#This Row],[Units]]</f>
        <v>886.15</v>
      </c>
      <c r="F572" t="str">
        <f>_xlfn.XLOOKUP(Table2_3[[#This Row],[ProductID]],Table6[ProductID],Table6[Product])</f>
        <v>Cooking Oil(750ml)</v>
      </c>
      <c r="G572" t="str">
        <f>_xlfn.XLOOKUP(Table2_3[[#This Row],[ProductID]],Table6[ProductID],Table6[Supplier])</f>
        <v>Hyper</v>
      </c>
      <c r="H572" s="1" t="str">
        <f>_xlfn.XLOOKUP(Table2_3[[#This Row],[SalesRepID]],Table5[SalesRepID],Table5[Region])</f>
        <v>Mbombela</v>
      </c>
    </row>
    <row r="573" spans="1:8" x14ac:dyDescent="0.25">
      <c r="A573" s="2">
        <v>45221</v>
      </c>
      <c r="B573">
        <v>2</v>
      </c>
      <c r="C573">
        <v>4</v>
      </c>
      <c r="D573">
        <v>248</v>
      </c>
      <c r="E573">
        <f>_xlfn.XLOOKUP(Table2_3[[#This Row],[ProductID]],Table6[ProductID],Table6[Price])*Table2_3[[#This Row],[Units]]</f>
        <v>7427.5999999999995</v>
      </c>
      <c r="F573" t="str">
        <f>_xlfn.XLOOKUP(Table2_3[[#This Row],[ProductID]],Table6[ProductID],Table6[Product])</f>
        <v>Rice(2KG)</v>
      </c>
      <c r="G573" t="str">
        <f>_xlfn.XLOOKUP(Table2_3[[#This Row],[ProductID]],Table6[ProductID],Table6[Supplier])</f>
        <v>Lewis</v>
      </c>
      <c r="H573" s="1" t="str">
        <f>_xlfn.XLOOKUP(Table2_3[[#This Row],[SalesRepID]],Table5[SalesRepID],Table5[Region])</f>
        <v>Mbombela</v>
      </c>
    </row>
    <row r="574" spans="1:8" x14ac:dyDescent="0.25">
      <c r="A574" s="2">
        <v>45232</v>
      </c>
      <c r="B574">
        <v>2</v>
      </c>
      <c r="C574">
        <v>1</v>
      </c>
      <c r="D574">
        <v>116</v>
      </c>
      <c r="E574">
        <f>_xlfn.XLOOKUP(Table2_3[[#This Row],[ProductID]],Table6[ProductID],Table6[Price])*Table2_3[[#This Row],[Units]]</f>
        <v>3474.2</v>
      </c>
      <c r="F574" t="str">
        <f>_xlfn.XLOOKUP(Table2_3[[#This Row],[ProductID]],Table6[ProductID],Table6[Product])</f>
        <v>Rice(2KG)</v>
      </c>
      <c r="G574" t="str">
        <f>_xlfn.XLOOKUP(Table2_3[[#This Row],[ProductID]],Table6[ProductID],Table6[Supplier])</f>
        <v>Lewis</v>
      </c>
      <c r="H574" s="1" t="str">
        <f>_xlfn.XLOOKUP(Table2_3[[#This Row],[SalesRepID]],Table5[SalesRepID],Table5[Region])</f>
        <v>Pretoria</v>
      </c>
    </row>
    <row r="575" spans="1:8" x14ac:dyDescent="0.25">
      <c r="A575" s="2">
        <v>44743</v>
      </c>
      <c r="B575">
        <v>2</v>
      </c>
      <c r="C575">
        <v>4</v>
      </c>
      <c r="D575">
        <v>66</v>
      </c>
      <c r="E575">
        <f>_xlfn.XLOOKUP(Table2_3[[#This Row],[ProductID]],Table6[ProductID],Table6[Price])*Table2_3[[#This Row],[Units]]</f>
        <v>1976.7</v>
      </c>
      <c r="F575" t="str">
        <f>_xlfn.XLOOKUP(Table2_3[[#This Row],[ProductID]],Table6[ProductID],Table6[Product])</f>
        <v>Rice(2KG)</v>
      </c>
      <c r="G575" t="str">
        <f>_xlfn.XLOOKUP(Table2_3[[#This Row],[ProductID]],Table6[ProductID],Table6[Supplier])</f>
        <v>Lewis</v>
      </c>
      <c r="H575" s="1" t="str">
        <f>_xlfn.XLOOKUP(Table2_3[[#This Row],[SalesRepID]],Table5[SalesRepID],Table5[Region])</f>
        <v>Mbombela</v>
      </c>
    </row>
    <row r="576" spans="1:8" x14ac:dyDescent="0.25">
      <c r="A576" s="2">
        <v>45024</v>
      </c>
      <c r="B576">
        <v>4</v>
      </c>
      <c r="C576">
        <v>3</v>
      </c>
      <c r="D576">
        <v>5</v>
      </c>
      <c r="E576">
        <f>_xlfn.XLOOKUP(Table2_3[[#This Row],[ProductID]],Table6[ProductID],Table6[Price])*Table2_3[[#This Row],[Units]]</f>
        <v>119.75</v>
      </c>
      <c r="F576" t="str">
        <f>_xlfn.XLOOKUP(Table2_3[[#This Row],[ProductID]],Table6[ProductID],Table6[Product])</f>
        <v>Cooking Oil(750ml)</v>
      </c>
      <c r="G576" t="str">
        <f>_xlfn.XLOOKUP(Table2_3[[#This Row],[ProductID]],Table6[ProductID],Table6[Supplier])</f>
        <v>Hyper</v>
      </c>
      <c r="H576" s="1" t="str">
        <f>_xlfn.XLOOKUP(Table2_3[[#This Row],[SalesRepID]],Table5[SalesRepID],Table5[Region])</f>
        <v>Mbombela</v>
      </c>
    </row>
    <row r="577" spans="1:8" x14ac:dyDescent="0.25">
      <c r="A577" s="2">
        <v>44772</v>
      </c>
      <c r="B577">
        <v>2</v>
      </c>
      <c r="C577">
        <v>4</v>
      </c>
      <c r="D577">
        <v>126</v>
      </c>
      <c r="E577">
        <f>_xlfn.XLOOKUP(Table2_3[[#This Row],[ProductID]],Table6[ProductID],Table6[Price])*Table2_3[[#This Row],[Units]]</f>
        <v>3773.7</v>
      </c>
      <c r="F577" t="str">
        <f>_xlfn.XLOOKUP(Table2_3[[#This Row],[ProductID]],Table6[ProductID],Table6[Product])</f>
        <v>Rice(2KG)</v>
      </c>
      <c r="G577" t="str">
        <f>_xlfn.XLOOKUP(Table2_3[[#This Row],[ProductID]],Table6[ProductID],Table6[Supplier])</f>
        <v>Lewis</v>
      </c>
      <c r="H577" s="1" t="str">
        <f>_xlfn.XLOOKUP(Table2_3[[#This Row],[SalesRepID]],Table5[SalesRepID],Table5[Region])</f>
        <v>Mbombela</v>
      </c>
    </row>
    <row r="578" spans="1:8" x14ac:dyDescent="0.25">
      <c r="A578" s="2">
        <v>44835</v>
      </c>
      <c r="B578">
        <v>2</v>
      </c>
      <c r="C578">
        <v>4</v>
      </c>
      <c r="D578">
        <v>121</v>
      </c>
      <c r="E578">
        <f>_xlfn.XLOOKUP(Table2_3[[#This Row],[ProductID]],Table6[ProductID],Table6[Price])*Table2_3[[#This Row],[Units]]</f>
        <v>3623.95</v>
      </c>
      <c r="F578" t="str">
        <f>_xlfn.XLOOKUP(Table2_3[[#This Row],[ProductID]],Table6[ProductID],Table6[Product])</f>
        <v>Rice(2KG)</v>
      </c>
      <c r="G578" t="str">
        <f>_xlfn.XLOOKUP(Table2_3[[#This Row],[ProductID]],Table6[ProductID],Table6[Supplier])</f>
        <v>Lewis</v>
      </c>
      <c r="H578" s="1" t="str">
        <f>_xlfn.XLOOKUP(Table2_3[[#This Row],[SalesRepID]],Table5[SalesRepID],Table5[Region])</f>
        <v>Mbombela</v>
      </c>
    </row>
    <row r="579" spans="1:8" x14ac:dyDescent="0.25">
      <c r="A579" s="2">
        <v>45241</v>
      </c>
      <c r="B579">
        <v>2</v>
      </c>
      <c r="C579">
        <v>4</v>
      </c>
      <c r="D579">
        <v>126</v>
      </c>
      <c r="E579">
        <f>_xlfn.XLOOKUP(Table2_3[[#This Row],[ProductID]],Table6[ProductID],Table6[Price])*Table2_3[[#This Row],[Units]]</f>
        <v>3773.7</v>
      </c>
      <c r="F579" t="str">
        <f>_xlfn.XLOOKUP(Table2_3[[#This Row],[ProductID]],Table6[ProductID],Table6[Product])</f>
        <v>Rice(2KG)</v>
      </c>
      <c r="G579" t="str">
        <f>_xlfn.XLOOKUP(Table2_3[[#This Row],[ProductID]],Table6[ProductID],Table6[Supplier])</f>
        <v>Lewis</v>
      </c>
      <c r="H579" s="1" t="str">
        <f>_xlfn.XLOOKUP(Table2_3[[#This Row],[SalesRepID]],Table5[SalesRepID],Table5[Region])</f>
        <v>Mbombela</v>
      </c>
    </row>
    <row r="580" spans="1:8" x14ac:dyDescent="0.25">
      <c r="A580" s="2">
        <v>44560</v>
      </c>
      <c r="B580">
        <v>2</v>
      </c>
      <c r="C580">
        <v>2</v>
      </c>
      <c r="D580">
        <v>4</v>
      </c>
      <c r="E580">
        <f>_xlfn.XLOOKUP(Table2_3[[#This Row],[ProductID]],Table6[ProductID],Table6[Price])*Table2_3[[#This Row],[Units]]</f>
        <v>119.8</v>
      </c>
      <c r="F580" t="str">
        <f>_xlfn.XLOOKUP(Table2_3[[#This Row],[ProductID]],Table6[ProductID],Table6[Product])</f>
        <v>Rice(2KG)</v>
      </c>
      <c r="G580" t="str">
        <f>_xlfn.XLOOKUP(Table2_3[[#This Row],[ProductID]],Table6[ProductID],Table6[Supplier])</f>
        <v>Lewis</v>
      </c>
      <c r="H580" s="1" t="str">
        <f>_xlfn.XLOOKUP(Table2_3[[#This Row],[SalesRepID]],Table5[SalesRepID],Table5[Region])</f>
        <v>Pretoria</v>
      </c>
    </row>
    <row r="581" spans="1:8" x14ac:dyDescent="0.25">
      <c r="A581" s="2">
        <v>44466</v>
      </c>
      <c r="B581">
        <v>3</v>
      </c>
      <c r="C581">
        <v>4</v>
      </c>
      <c r="D581">
        <v>2</v>
      </c>
      <c r="E581">
        <f>_xlfn.XLOOKUP(Table2_3[[#This Row],[ProductID]],Table6[ProductID],Table6[Price])*Table2_3[[#This Row],[Units]]</f>
        <v>51.9</v>
      </c>
      <c r="F581" t="str">
        <f>_xlfn.XLOOKUP(Table2_3[[#This Row],[ProductID]],Table6[ProductID],Table6[Product])</f>
        <v>Sugar(2kg)</v>
      </c>
      <c r="G581" t="str">
        <f>_xlfn.XLOOKUP(Table2_3[[#This Row],[ProductID]],Table6[ProductID],Table6[Supplier])</f>
        <v>Hyper</v>
      </c>
      <c r="H581" s="1" t="str">
        <f>_xlfn.XLOOKUP(Table2_3[[#This Row],[SalesRepID]],Table5[SalesRepID],Table5[Region])</f>
        <v>Mbombela</v>
      </c>
    </row>
    <row r="582" spans="1:8" x14ac:dyDescent="0.25">
      <c r="A582" s="2">
        <v>45244</v>
      </c>
      <c r="B582">
        <v>1</v>
      </c>
      <c r="C582">
        <v>3</v>
      </c>
      <c r="D582">
        <v>185</v>
      </c>
      <c r="E582">
        <f>_xlfn.XLOOKUP(Table2_3[[#This Row],[ProductID]],Table6[ProductID],Table6[Price])*Table2_3[[#This Row],[Units]]</f>
        <v>8130.7500000000009</v>
      </c>
      <c r="F582" t="str">
        <f>_xlfn.XLOOKUP(Table2_3[[#This Row],[ProductID]],Table6[ProductID],Table6[Product])</f>
        <v>Braai Pap(5Kg)</v>
      </c>
      <c r="G582" t="str">
        <f>_xlfn.XLOOKUP(Table2_3[[#This Row],[ProductID]],Table6[ProductID],Table6[Supplier])</f>
        <v>Lewis</v>
      </c>
      <c r="H582" s="1" t="str">
        <f>_xlfn.XLOOKUP(Table2_3[[#This Row],[SalesRepID]],Table5[SalesRepID],Table5[Region])</f>
        <v>Mbombela</v>
      </c>
    </row>
    <row r="583" spans="1:8" x14ac:dyDescent="0.25">
      <c r="A583" s="2">
        <v>45020</v>
      </c>
      <c r="B583">
        <v>2</v>
      </c>
      <c r="C583">
        <v>2</v>
      </c>
      <c r="D583">
        <v>6</v>
      </c>
      <c r="E583">
        <f>_xlfn.XLOOKUP(Table2_3[[#This Row],[ProductID]],Table6[ProductID],Table6[Price])*Table2_3[[#This Row],[Units]]</f>
        <v>179.7</v>
      </c>
      <c r="F583" t="str">
        <f>_xlfn.XLOOKUP(Table2_3[[#This Row],[ProductID]],Table6[ProductID],Table6[Product])</f>
        <v>Rice(2KG)</v>
      </c>
      <c r="G583" t="str">
        <f>_xlfn.XLOOKUP(Table2_3[[#This Row],[ProductID]],Table6[ProductID],Table6[Supplier])</f>
        <v>Lewis</v>
      </c>
      <c r="H583" s="1" t="str">
        <f>_xlfn.XLOOKUP(Table2_3[[#This Row],[SalesRepID]],Table5[SalesRepID],Table5[Region])</f>
        <v>Pretoria</v>
      </c>
    </row>
    <row r="584" spans="1:8" x14ac:dyDescent="0.25">
      <c r="A584" s="2">
        <v>44491</v>
      </c>
      <c r="B584">
        <v>3</v>
      </c>
      <c r="C584">
        <v>4</v>
      </c>
      <c r="D584">
        <v>159</v>
      </c>
      <c r="E584">
        <f>_xlfn.XLOOKUP(Table2_3[[#This Row],[ProductID]],Table6[ProductID],Table6[Price])*Table2_3[[#This Row],[Units]]</f>
        <v>4126.05</v>
      </c>
      <c r="F584" t="str">
        <f>_xlfn.XLOOKUP(Table2_3[[#This Row],[ProductID]],Table6[ProductID],Table6[Product])</f>
        <v>Sugar(2kg)</v>
      </c>
      <c r="G584" t="str">
        <f>_xlfn.XLOOKUP(Table2_3[[#This Row],[ProductID]],Table6[ProductID],Table6[Supplier])</f>
        <v>Hyper</v>
      </c>
      <c r="H584" s="1" t="str">
        <f>_xlfn.XLOOKUP(Table2_3[[#This Row],[SalesRepID]],Table5[SalesRepID],Table5[Region])</f>
        <v>Mbombela</v>
      </c>
    </row>
    <row r="585" spans="1:8" x14ac:dyDescent="0.25">
      <c r="A585" s="2">
        <v>44509</v>
      </c>
      <c r="B585">
        <v>3</v>
      </c>
      <c r="C585">
        <v>4</v>
      </c>
      <c r="D585">
        <v>1</v>
      </c>
      <c r="E585">
        <f>_xlfn.XLOOKUP(Table2_3[[#This Row],[ProductID]],Table6[ProductID],Table6[Price])*Table2_3[[#This Row],[Units]]</f>
        <v>25.95</v>
      </c>
      <c r="F585" t="str">
        <f>_xlfn.XLOOKUP(Table2_3[[#This Row],[ProductID]],Table6[ProductID],Table6[Product])</f>
        <v>Sugar(2kg)</v>
      </c>
      <c r="G585" t="str">
        <f>_xlfn.XLOOKUP(Table2_3[[#This Row],[ProductID]],Table6[ProductID],Table6[Supplier])</f>
        <v>Hyper</v>
      </c>
      <c r="H585" s="1" t="str">
        <f>_xlfn.XLOOKUP(Table2_3[[#This Row],[SalesRepID]],Table5[SalesRepID],Table5[Region])</f>
        <v>Mbombela</v>
      </c>
    </row>
    <row r="586" spans="1:8" x14ac:dyDescent="0.25">
      <c r="A586" s="2">
        <v>44836</v>
      </c>
      <c r="B586">
        <v>2</v>
      </c>
      <c r="C586">
        <v>2</v>
      </c>
      <c r="D586">
        <v>4</v>
      </c>
      <c r="E586">
        <f>_xlfn.XLOOKUP(Table2_3[[#This Row],[ProductID]],Table6[ProductID],Table6[Price])*Table2_3[[#This Row],[Units]]</f>
        <v>119.8</v>
      </c>
      <c r="F586" t="str">
        <f>_xlfn.XLOOKUP(Table2_3[[#This Row],[ProductID]],Table6[ProductID],Table6[Product])</f>
        <v>Rice(2KG)</v>
      </c>
      <c r="G586" t="str">
        <f>_xlfn.XLOOKUP(Table2_3[[#This Row],[ProductID]],Table6[ProductID],Table6[Supplier])</f>
        <v>Lewis</v>
      </c>
      <c r="H586" s="1" t="str">
        <f>_xlfn.XLOOKUP(Table2_3[[#This Row],[SalesRepID]],Table5[SalesRepID],Table5[Region])</f>
        <v>Pretoria</v>
      </c>
    </row>
    <row r="587" spans="1:8" x14ac:dyDescent="0.25">
      <c r="A587" s="2">
        <v>44419</v>
      </c>
      <c r="B587">
        <v>2</v>
      </c>
      <c r="C587">
        <v>2</v>
      </c>
      <c r="D587">
        <v>82</v>
      </c>
      <c r="E587">
        <f>_xlfn.XLOOKUP(Table2_3[[#This Row],[ProductID]],Table6[ProductID],Table6[Price])*Table2_3[[#This Row],[Units]]</f>
        <v>2455.9</v>
      </c>
      <c r="F587" t="str">
        <f>_xlfn.XLOOKUP(Table2_3[[#This Row],[ProductID]],Table6[ProductID],Table6[Product])</f>
        <v>Rice(2KG)</v>
      </c>
      <c r="G587" t="str">
        <f>_xlfn.XLOOKUP(Table2_3[[#This Row],[ProductID]],Table6[ProductID],Table6[Supplier])</f>
        <v>Lewis</v>
      </c>
      <c r="H587" s="1" t="str">
        <f>_xlfn.XLOOKUP(Table2_3[[#This Row],[SalesRepID]],Table5[SalesRepID],Table5[Region])</f>
        <v>Pretoria</v>
      </c>
    </row>
    <row r="588" spans="1:8" x14ac:dyDescent="0.25">
      <c r="A588" s="2">
        <v>44395</v>
      </c>
      <c r="B588">
        <v>3</v>
      </c>
      <c r="C588">
        <v>2</v>
      </c>
      <c r="D588">
        <v>11</v>
      </c>
      <c r="E588">
        <f>_xlfn.XLOOKUP(Table2_3[[#This Row],[ProductID]],Table6[ProductID],Table6[Price])*Table2_3[[#This Row],[Units]]</f>
        <v>285.45</v>
      </c>
      <c r="F588" t="str">
        <f>_xlfn.XLOOKUP(Table2_3[[#This Row],[ProductID]],Table6[ProductID],Table6[Product])</f>
        <v>Sugar(2kg)</v>
      </c>
      <c r="G588" t="str">
        <f>_xlfn.XLOOKUP(Table2_3[[#This Row],[ProductID]],Table6[ProductID],Table6[Supplier])</f>
        <v>Hyper</v>
      </c>
      <c r="H588" s="1" t="str">
        <f>_xlfn.XLOOKUP(Table2_3[[#This Row],[SalesRepID]],Table5[SalesRepID],Table5[Region])</f>
        <v>Pretoria</v>
      </c>
    </row>
    <row r="589" spans="1:8" x14ac:dyDescent="0.25">
      <c r="A589" s="2">
        <v>44550</v>
      </c>
      <c r="B589">
        <v>2</v>
      </c>
      <c r="C589">
        <v>3</v>
      </c>
      <c r="D589">
        <v>65</v>
      </c>
      <c r="E589">
        <f>_xlfn.XLOOKUP(Table2_3[[#This Row],[ProductID]],Table6[ProductID],Table6[Price])*Table2_3[[#This Row],[Units]]</f>
        <v>1946.75</v>
      </c>
      <c r="F589" t="str">
        <f>_xlfn.XLOOKUP(Table2_3[[#This Row],[ProductID]],Table6[ProductID],Table6[Product])</f>
        <v>Rice(2KG)</v>
      </c>
      <c r="G589" t="str">
        <f>_xlfn.XLOOKUP(Table2_3[[#This Row],[ProductID]],Table6[ProductID],Table6[Supplier])</f>
        <v>Lewis</v>
      </c>
      <c r="H589" s="1" t="str">
        <f>_xlfn.XLOOKUP(Table2_3[[#This Row],[SalesRepID]],Table5[SalesRepID],Table5[Region])</f>
        <v>Mbombela</v>
      </c>
    </row>
    <row r="590" spans="1:8" x14ac:dyDescent="0.25">
      <c r="A590" s="2">
        <v>44487</v>
      </c>
      <c r="B590">
        <v>2</v>
      </c>
      <c r="C590">
        <v>2</v>
      </c>
      <c r="D590">
        <v>3</v>
      </c>
      <c r="E590">
        <f>_xlfn.XLOOKUP(Table2_3[[#This Row],[ProductID]],Table6[ProductID],Table6[Price])*Table2_3[[#This Row],[Units]]</f>
        <v>89.85</v>
      </c>
      <c r="F590" t="str">
        <f>_xlfn.XLOOKUP(Table2_3[[#This Row],[ProductID]],Table6[ProductID],Table6[Product])</f>
        <v>Rice(2KG)</v>
      </c>
      <c r="G590" t="str">
        <f>_xlfn.XLOOKUP(Table2_3[[#This Row],[ProductID]],Table6[ProductID],Table6[Supplier])</f>
        <v>Lewis</v>
      </c>
      <c r="H590" s="1" t="str">
        <f>_xlfn.XLOOKUP(Table2_3[[#This Row],[SalesRepID]],Table5[SalesRepID],Table5[Region])</f>
        <v>Pretoria</v>
      </c>
    </row>
    <row r="591" spans="1:8" x14ac:dyDescent="0.25">
      <c r="A591" s="2">
        <v>44561</v>
      </c>
      <c r="B591">
        <v>1</v>
      </c>
      <c r="C591">
        <v>3</v>
      </c>
      <c r="D591">
        <v>69</v>
      </c>
      <c r="E591">
        <f>_xlfn.XLOOKUP(Table2_3[[#This Row],[ProductID]],Table6[ProductID],Table6[Price])*Table2_3[[#This Row],[Units]]</f>
        <v>3032.55</v>
      </c>
      <c r="F591" t="str">
        <f>_xlfn.XLOOKUP(Table2_3[[#This Row],[ProductID]],Table6[ProductID],Table6[Product])</f>
        <v>Braai Pap(5Kg)</v>
      </c>
      <c r="G591" t="str">
        <f>_xlfn.XLOOKUP(Table2_3[[#This Row],[ProductID]],Table6[ProductID],Table6[Supplier])</f>
        <v>Lewis</v>
      </c>
      <c r="H591" s="1" t="str">
        <f>_xlfn.XLOOKUP(Table2_3[[#This Row],[SalesRepID]],Table5[SalesRepID],Table5[Region])</f>
        <v>Mbombela</v>
      </c>
    </row>
    <row r="592" spans="1:8" x14ac:dyDescent="0.25">
      <c r="A592" s="2">
        <v>44805</v>
      </c>
      <c r="B592">
        <v>2</v>
      </c>
      <c r="C592">
        <v>1</v>
      </c>
      <c r="D592">
        <v>3</v>
      </c>
      <c r="E592">
        <f>_xlfn.XLOOKUP(Table2_3[[#This Row],[ProductID]],Table6[ProductID],Table6[Price])*Table2_3[[#This Row],[Units]]</f>
        <v>89.85</v>
      </c>
      <c r="F592" t="str">
        <f>_xlfn.XLOOKUP(Table2_3[[#This Row],[ProductID]],Table6[ProductID],Table6[Product])</f>
        <v>Rice(2KG)</v>
      </c>
      <c r="G592" t="str">
        <f>_xlfn.XLOOKUP(Table2_3[[#This Row],[ProductID]],Table6[ProductID],Table6[Supplier])</f>
        <v>Lewis</v>
      </c>
      <c r="H592" s="1" t="str">
        <f>_xlfn.XLOOKUP(Table2_3[[#This Row],[SalesRepID]],Table5[SalesRepID],Table5[Region])</f>
        <v>Pretoria</v>
      </c>
    </row>
    <row r="593" spans="1:8" x14ac:dyDescent="0.25">
      <c r="A593" s="2">
        <v>44917</v>
      </c>
      <c r="B593">
        <v>1</v>
      </c>
      <c r="C593">
        <v>2</v>
      </c>
      <c r="D593">
        <v>72</v>
      </c>
      <c r="E593">
        <f>_xlfn.XLOOKUP(Table2_3[[#This Row],[ProductID]],Table6[ProductID],Table6[Price])*Table2_3[[#This Row],[Units]]</f>
        <v>3164.4</v>
      </c>
      <c r="F593" t="str">
        <f>_xlfn.XLOOKUP(Table2_3[[#This Row],[ProductID]],Table6[ProductID],Table6[Product])</f>
        <v>Braai Pap(5Kg)</v>
      </c>
      <c r="G593" t="str">
        <f>_xlfn.XLOOKUP(Table2_3[[#This Row],[ProductID]],Table6[ProductID],Table6[Supplier])</f>
        <v>Lewis</v>
      </c>
      <c r="H593" s="1" t="str">
        <f>_xlfn.XLOOKUP(Table2_3[[#This Row],[SalesRepID]],Table5[SalesRepID],Table5[Region])</f>
        <v>Pretoria</v>
      </c>
    </row>
    <row r="594" spans="1:8" x14ac:dyDescent="0.25">
      <c r="A594" s="2">
        <v>44711</v>
      </c>
      <c r="B594">
        <v>3</v>
      </c>
      <c r="C594">
        <v>2</v>
      </c>
      <c r="D594">
        <v>64</v>
      </c>
      <c r="E594">
        <f>_xlfn.XLOOKUP(Table2_3[[#This Row],[ProductID]],Table6[ProductID],Table6[Price])*Table2_3[[#This Row],[Units]]</f>
        <v>1660.8</v>
      </c>
      <c r="F594" t="str">
        <f>_xlfn.XLOOKUP(Table2_3[[#This Row],[ProductID]],Table6[ProductID],Table6[Product])</f>
        <v>Sugar(2kg)</v>
      </c>
      <c r="G594" t="str">
        <f>_xlfn.XLOOKUP(Table2_3[[#This Row],[ProductID]],Table6[ProductID],Table6[Supplier])</f>
        <v>Hyper</v>
      </c>
      <c r="H594" s="1" t="str">
        <f>_xlfn.XLOOKUP(Table2_3[[#This Row],[SalesRepID]],Table5[SalesRepID],Table5[Region])</f>
        <v>Pretoria</v>
      </c>
    </row>
    <row r="595" spans="1:8" x14ac:dyDescent="0.25">
      <c r="A595" s="2">
        <v>45108</v>
      </c>
      <c r="B595">
        <v>4</v>
      </c>
      <c r="C595">
        <v>4</v>
      </c>
      <c r="D595">
        <v>80</v>
      </c>
      <c r="E595">
        <f>_xlfn.XLOOKUP(Table2_3[[#This Row],[ProductID]],Table6[ProductID],Table6[Price])*Table2_3[[#This Row],[Units]]</f>
        <v>1916</v>
      </c>
      <c r="F595" t="str">
        <f>_xlfn.XLOOKUP(Table2_3[[#This Row],[ProductID]],Table6[ProductID],Table6[Product])</f>
        <v>Cooking Oil(750ml)</v>
      </c>
      <c r="G595" t="str">
        <f>_xlfn.XLOOKUP(Table2_3[[#This Row],[ProductID]],Table6[ProductID],Table6[Supplier])</f>
        <v>Hyper</v>
      </c>
      <c r="H595" s="1" t="str">
        <f>_xlfn.XLOOKUP(Table2_3[[#This Row],[SalesRepID]],Table5[SalesRepID],Table5[Region])</f>
        <v>Mbombela</v>
      </c>
    </row>
    <row r="596" spans="1:8" x14ac:dyDescent="0.25">
      <c r="A596" s="2">
        <v>44926</v>
      </c>
      <c r="B596">
        <v>3</v>
      </c>
      <c r="C596">
        <v>2</v>
      </c>
      <c r="D596">
        <v>2</v>
      </c>
      <c r="E596">
        <f>_xlfn.XLOOKUP(Table2_3[[#This Row],[ProductID]],Table6[ProductID],Table6[Price])*Table2_3[[#This Row],[Units]]</f>
        <v>51.9</v>
      </c>
      <c r="F596" t="str">
        <f>_xlfn.XLOOKUP(Table2_3[[#This Row],[ProductID]],Table6[ProductID],Table6[Product])</f>
        <v>Sugar(2kg)</v>
      </c>
      <c r="G596" t="str">
        <f>_xlfn.XLOOKUP(Table2_3[[#This Row],[ProductID]],Table6[ProductID],Table6[Supplier])</f>
        <v>Hyper</v>
      </c>
      <c r="H596" s="1" t="str">
        <f>_xlfn.XLOOKUP(Table2_3[[#This Row],[SalesRepID]],Table5[SalesRepID],Table5[Region])</f>
        <v>Pretoria</v>
      </c>
    </row>
    <row r="597" spans="1:8" x14ac:dyDescent="0.25">
      <c r="A597" s="2">
        <v>44779</v>
      </c>
      <c r="B597">
        <v>2</v>
      </c>
      <c r="C597">
        <v>2</v>
      </c>
      <c r="D597">
        <v>176</v>
      </c>
      <c r="E597">
        <f>_xlfn.XLOOKUP(Table2_3[[#This Row],[ProductID]],Table6[ProductID],Table6[Price])*Table2_3[[#This Row],[Units]]</f>
        <v>5271.2</v>
      </c>
      <c r="F597" t="str">
        <f>_xlfn.XLOOKUP(Table2_3[[#This Row],[ProductID]],Table6[ProductID],Table6[Product])</f>
        <v>Rice(2KG)</v>
      </c>
      <c r="G597" t="str">
        <f>_xlfn.XLOOKUP(Table2_3[[#This Row],[ProductID]],Table6[ProductID],Table6[Supplier])</f>
        <v>Lewis</v>
      </c>
      <c r="H597" s="1" t="str">
        <f>_xlfn.XLOOKUP(Table2_3[[#This Row],[SalesRepID]],Table5[SalesRepID],Table5[Region])</f>
        <v>Pretoria</v>
      </c>
    </row>
    <row r="598" spans="1:8" x14ac:dyDescent="0.25">
      <c r="A598" s="2">
        <v>45056</v>
      </c>
      <c r="B598">
        <v>4</v>
      </c>
      <c r="C598">
        <v>3</v>
      </c>
      <c r="D598">
        <v>110</v>
      </c>
      <c r="E598">
        <f>_xlfn.XLOOKUP(Table2_3[[#This Row],[ProductID]],Table6[ProductID],Table6[Price])*Table2_3[[#This Row],[Units]]</f>
        <v>2634.5</v>
      </c>
      <c r="F598" t="str">
        <f>_xlfn.XLOOKUP(Table2_3[[#This Row],[ProductID]],Table6[ProductID],Table6[Product])</f>
        <v>Cooking Oil(750ml)</v>
      </c>
      <c r="G598" t="str">
        <f>_xlfn.XLOOKUP(Table2_3[[#This Row],[ProductID]],Table6[ProductID],Table6[Supplier])</f>
        <v>Hyper</v>
      </c>
      <c r="H598" s="1" t="str">
        <f>_xlfn.XLOOKUP(Table2_3[[#This Row],[SalesRepID]],Table5[SalesRepID],Table5[Region])</f>
        <v>Mbombela</v>
      </c>
    </row>
    <row r="599" spans="1:8" x14ac:dyDescent="0.25">
      <c r="A599" s="2">
        <v>44773</v>
      </c>
      <c r="B599">
        <v>4</v>
      </c>
      <c r="C599">
        <v>4</v>
      </c>
      <c r="D599">
        <v>1</v>
      </c>
      <c r="E599">
        <f>_xlfn.XLOOKUP(Table2_3[[#This Row],[ProductID]],Table6[ProductID],Table6[Price])*Table2_3[[#This Row],[Units]]</f>
        <v>23.95</v>
      </c>
      <c r="F599" t="str">
        <f>_xlfn.XLOOKUP(Table2_3[[#This Row],[ProductID]],Table6[ProductID],Table6[Product])</f>
        <v>Cooking Oil(750ml)</v>
      </c>
      <c r="G599" t="str">
        <f>_xlfn.XLOOKUP(Table2_3[[#This Row],[ProductID]],Table6[ProductID],Table6[Supplier])</f>
        <v>Hyper</v>
      </c>
      <c r="H599" s="1" t="str">
        <f>_xlfn.XLOOKUP(Table2_3[[#This Row],[SalesRepID]],Table5[SalesRepID],Table5[Region])</f>
        <v>Mbombela</v>
      </c>
    </row>
    <row r="600" spans="1:8" x14ac:dyDescent="0.25">
      <c r="A600" s="2">
        <v>45230</v>
      </c>
      <c r="B600">
        <v>2</v>
      </c>
      <c r="C600">
        <v>4</v>
      </c>
      <c r="D600">
        <v>69</v>
      </c>
      <c r="E600">
        <f>_xlfn.XLOOKUP(Table2_3[[#This Row],[ProductID]],Table6[ProductID],Table6[Price])*Table2_3[[#This Row],[Units]]</f>
        <v>2066.5499999999997</v>
      </c>
      <c r="F600" t="str">
        <f>_xlfn.XLOOKUP(Table2_3[[#This Row],[ProductID]],Table6[ProductID],Table6[Product])</f>
        <v>Rice(2KG)</v>
      </c>
      <c r="G600" t="str">
        <f>_xlfn.XLOOKUP(Table2_3[[#This Row],[ProductID]],Table6[ProductID],Table6[Supplier])</f>
        <v>Lewis</v>
      </c>
      <c r="H600" s="1" t="str">
        <f>_xlfn.XLOOKUP(Table2_3[[#This Row],[SalesRepID]],Table5[SalesRepID],Table5[Region])</f>
        <v>Mbombela</v>
      </c>
    </row>
    <row r="601" spans="1:8" x14ac:dyDescent="0.25">
      <c r="A601" s="2">
        <v>44890</v>
      </c>
      <c r="B601">
        <v>2</v>
      </c>
      <c r="C601">
        <v>4</v>
      </c>
      <c r="D601">
        <v>5</v>
      </c>
      <c r="E601">
        <f>_xlfn.XLOOKUP(Table2_3[[#This Row],[ProductID]],Table6[ProductID],Table6[Price])*Table2_3[[#This Row],[Units]]</f>
        <v>149.75</v>
      </c>
      <c r="F601" t="str">
        <f>_xlfn.XLOOKUP(Table2_3[[#This Row],[ProductID]],Table6[ProductID],Table6[Product])</f>
        <v>Rice(2KG)</v>
      </c>
      <c r="G601" t="str">
        <f>_xlfn.XLOOKUP(Table2_3[[#This Row],[ProductID]],Table6[ProductID],Table6[Supplier])</f>
        <v>Lewis</v>
      </c>
      <c r="H601" s="1" t="str">
        <f>_xlfn.XLOOKUP(Table2_3[[#This Row],[SalesRepID]],Table5[SalesRepID],Table5[Region])</f>
        <v>Mbombela</v>
      </c>
    </row>
    <row r="602" spans="1:8" x14ac:dyDescent="0.25">
      <c r="A602" s="2">
        <v>44392</v>
      </c>
      <c r="B602">
        <v>2</v>
      </c>
      <c r="C602">
        <v>1</v>
      </c>
      <c r="D602">
        <v>1</v>
      </c>
      <c r="E602">
        <f>_xlfn.XLOOKUP(Table2_3[[#This Row],[ProductID]],Table6[ProductID],Table6[Price])*Table2_3[[#This Row],[Units]]</f>
        <v>29.95</v>
      </c>
      <c r="F602" t="str">
        <f>_xlfn.XLOOKUP(Table2_3[[#This Row],[ProductID]],Table6[ProductID],Table6[Product])</f>
        <v>Rice(2KG)</v>
      </c>
      <c r="G602" t="str">
        <f>_xlfn.XLOOKUP(Table2_3[[#This Row],[ProductID]],Table6[ProductID],Table6[Supplier])</f>
        <v>Lewis</v>
      </c>
      <c r="H602" s="1" t="str">
        <f>_xlfn.XLOOKUP(Table2_3[[#This Row],[SalesRepID]],Table5[SalesRepID],Table5[Region])</f>
        <v>Pretoria</v>
      </c>
    </row>
    <row r="603" spans="1:8" x14ac:dyDescent="0.25">
      <c r="A603" s="2">
        <v>45128</v>
      </c>
      <c r="B603">
        <v>2</v>
      </c>
      <c r="C603">
        <v>2</v>
      </c>
      <c r="D603">
        <v>107</v>
      </c>
      <c r="E603">
        <f>_xlfn.XLOOKUP(Table2_3[[#This Row],[ProductID]],Table6[ProductID],Table6[Price])*Table2_3[[#This Row],[Units]]</f>
        <v>3204.65</v>
      </c>
      <c r="F603" t="str">
        <f>_xlfn.XLOOKUP(Table2_3[[#This Row],[ProductID]],Table6[ProductID],Table6[Product])</f>
        <v>Rice(2KG)</v>
      </c>
      <c r="G603" t="str">
        <f>_xlfn.XLOOKUP(Table2_3[[#This Row],[ProductID]],Table6[ProductID],Table6[Supplier])</f>
        <v>Lewis</v>
      </c>
      <c r="H603" s="1" t="str">
        <f>_xlfn.XLOOKUP(Table2_3[[#This Row],[SalesRepID]],Table5[SalesRepID],Table5[Region])</f>
        <v>Pretoria</v>
      </c>
    </row>
    <row r="604" spans="1:8" x14ac:dyDescent="0.25">
      <c r="A604" s="2">
        <v>44894</v>
      </c>
      <c r="B604">
        <v>2</v>
      </c>
      <c r="C604">
        <v>4</v>
      </c>
      <c r="D604">
        <v>285</v>
      </c>
      <c r="E604">
        <f>_xlfn.XLOOKUP(Table2_3[[#This Row],[ProductID]],Table6[ProductID],Table6[Price])*Table2_3[[#This Row],[Units]]</f>
        <v>8535.75</v>
      </c>
      <c r="F604" t="str">
        <f>_xlfn.XLOOKUP(Table2_3[[#This Row],[ProductID]],Table6[ProductID],Table6[Product])</f>
        <v>Rice(2KG)</v>
      </c>
      <c r="G604" t="str">
        <f>_xlfn.XLOOKUP(Table2_3[[#This Row],[ProductID]],Table6[ProductID],Table6[Supplier])</f>
        <v>Lewis</v>
      </c>
      <c r="H604" s="1" t="str">
        <f>_xlfn.XLOOKUP(Table2_3[[#This Row],[SalesRepID]],Table5[SalesRepID],Table5[Region])</f>
        <v>Mbombela</v>
      </c>
    </row>
    <row r="605" spans="1:8" x14ac:dyDescent="0.25">
      <c r="A605" s="2">
        <v>44519</v>
      </c>
      <c r="B605">
        <v>1</v>
      </c>
      <c r="C605">
        <v>4</v>
      </c>
      <c r="D605">
        <v>3</v>
      </c>
      <c r="E605">
        <f>_xlfn.XLOOKUP(Table2_3[[#This Row],[ProductID]],Table6[ProductID],Table6[Price])*Table2_3[[#This Row],[Units]]</f>
        <v>131.85000000000002</v>
      </c>
      <c r="F605" t="str">
        <f>_xlfn.XLOOKUP(Table2_3[[#This Row],[ProductID]],Table6[ProductID],Table6[Product])</f>
        <v>Braai Pap(5Kg)</v>
      </c>
      <c r="G605" t="str">
        <f>_xlfn.XLOOKUP(Table2_3[[#This Row],[ProductID]],Table6[ProductID],Table6[Supplier])</f>
        <v>Lewis</v>
      </c>
      <c r="H605" s="1" t="str">
        <f>_xlfn.XLOOKUP(Table2_3[[#This Row],[SalesRepID]],Table5[SalesRepID],Table5[Region])</f>
        <v>Mbombela</v>
      </c>
    </row>
    <row r="606" spans="1:8" x14ac:dyDescent="0.25">
      <c r="A606" s="2">
        <v>45193</v>
      </c>
      <c r="B606">
        <v>2</v>
      </c>
      <c r="C606">
        <v>2</v>
      </c>
      <c r="D606">
        <v>131</v>
      </c>
      <c r="E606">
        <f>_xlfn.XLOOKUP(Table2_3[[#This Row],[ProductID]],Table6[ProductID],Table6[Price])*Table2_3[[#This Row],[Units]]</f>
        <v>3923.45</v>
      </c>
      <c r="F606" t="str">
        <f>_xlfn.XLOOKUP(Table2_3[[#This Row],[ProductID]],Table6[ProductID],Table6[Product])</f>
        <v>Rice(2KG)</v>
      </c>
      <c r="G606" t="str">
        <f>_xlfn.XLOOKUP(Table2_3[[#This Row],[ProductID]],Table6[ProductID],Table6[Supplier])</f>
        <v>Lewis</v>
      </c>
      <c r="H606" s="1" t="str">
        <f>_xlfn.XLOOKUP(Table2_3[[#This Row],[SalesRepID]],Table5[SalesRepID],Table5[Region])</f>
        <v>Pretoria</v>
      </c>
    </row>
    <row r="607" spans="1:8" x14ac:dyDescent="0.25">
      <c r="A607" s="2">
        <v>45114</v>
      </c>
      <c r="B607">
        <v>2</v>
      </c>
      <c r="C607">
        <v>2</v>
      </c>
      <c r="D607">
        <v>88</v>
      </c>
      <c r="E607">
        <f>_xlfn.XLOOKUP(Table2_3[[#This Row],[ProductID]],Table6[ProductID],Table6[Price])*Table2_3[[#This Row],[Units]]</f>
        <v>2635.6</v>
      </c>
      <c r="F607" t="str">
        <f>_xlfn.XLOOKUP(Table2_3[[#This Row],[ProductID]],Table6[ProductID],Table6[Product])</f>
        <v>Rice(2KG)</v>
      </c>
      <c r="G607" t="str">
        <f>_xlfn.XLOOKUP(Table2_3[[#This Row],[ProductID]],Table6[ProductID],Table6[Supplier])</f>
        <v>Lewis</v>
      </c>
      <c r="H607" s="1" t="str">
        <f>_xlfn.XLOOKUP(Table2_3[[#This Row],[SalesRepID]],Table5[SalesRepID],Table5[Region])</f>
        <v>Pretoria</v>
      </c>
    </row>
  </sheetData>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44F27-96F4-47D2-8756-C3FEA0730E61}">
  <dimension ref="A3:C33"/>
  <sheetViews>
    <sheetView workbookViewId="0">
      <selection activeCell="C3" sqref="C3"/>
    </sheetView>
  </sheetViews>
  <sheetFormatPr defaultRowHeight="15" x14ac:dyDescent="0.25"/>
  <cols>
    <col min="1" max="1" width="11.28515625" bestFit="1" customWidth="1"/>
    <col min="2" max="2" width="10.5703125" bestFit="1" customWidth="1"/>
    <col min="3" max="3" width="12.140625" bestFit="1" customWidth="1"/>
  </cols>
  <sheetData>
    <row r="3" spans="1:3" x14ac:dyDescent="0.25">
      <c r="A3" s="3" t="s">
        <v>6</v>
      </c>
      <c r="B3" s="3" t="s">
        <v>45</v>
      </c>
      <c r="C3" t="s">
        <v>32</v>
      </c>
    </row>
    <row r="4" spans="1:3" x14ac:dyDescent="0.25">
      <c r="A4" s="6" t="s">
        <v>7</v>
      </c>
      <c r="B4" s="8" t="s">
        <v>8</v>
      </c>
      <c r="C4" s="9">
        <v>1508.85</v>
      </c>
    </row>
    <row r="5" spans="1:3" x14ac:dyDescent="0.25">
      <c r="B5" s="8" t="s">
        <v>12</v>
      </c>
      <c r="C5" s="9">
        <v>5867.75</v>
      </c>
    </row>
    <row r="6" spans="1:3" x14ac:dyDescent="0.25">
      <c r="B6" s="8" t="s">
        <v>14</v>
      </c>
      <c r="C6" s="9">
        <v>1820.2</v>
      </c>
    </row>
    <row r="7" spans="1:3" x14ac:dyDescent="0.25">
      <c r="B7" s="8" t="s">
        <v>15</v>
      </c>
      <c r="C7" s="9">
        <v>5891.6999999999989</v>
      </c>
    </row>
    <row r="8" spans="1:3" x14ac:dyDescent="0.25">
      <c r="B8" s="8" t="s">
        <v>16</v>
      </c>
      <c r="C8" s="9">
        <v>742.44999999999993</v>
      </c>
    </row>
    <row r="9" spans="1:3" x14ac:dyDescent="0.25">
      <c r="B9" s="8" t="s">
        <v>17</v>
      </c>
      <c r="C9" s="9">
        <v>2131.5499999999997</v>
      </c>
    </row>
    <row r="10" spans="1:3" x14ac:dyDescent="0.25">
      <c r="B10" s="8" t="s">
        <v>18</v>
      </c>
      <c r="C10" s="9">
        <v>4813.95</v>
      </c>
    </row>
    <row r="11" spans="1:3" x14ac:dyDescent="0.25">
      <c r="B11" s="8" t="s">
        <v>19</v>
      </c>
      <c r="C11" s="9">
        <v>21962.15</v>
      </c>
    </row>
    <row r="12" spans="1:3" x14ac:dyDescent="0.25">
      <c r="A12" s="6" t="s">
        <v>20</v>
      </c>
      <c r="B12" s="6"/>
      <c r="C12" s="9">
        <v>44738.600000000006</v>
      </c>
    </row>
    <row r="13" spans="1:3" x14ac:dyDescent="0.25">
      <c r="A13" s="6" t="s">
        <v>21</v>
      </c>
      <c r="B13" s="8" t="s">
        <v>11</v>
      </c>
      <c r="C13" s="9">
        <v>3496.7</v>
      </c>
    </row>
    <row r="14" spans="1:3" x14ac:dyDescent="0.25">
      <c r="B14" s="8" t="s">
        <v>12</v>
      </c>
      <c r="C14" s="9">
        <v>6849.7</v>
      </c>
    </row>
    <row r="15" spans="1:3" x14ac:dyDescent="0.25">
      <c r="B15" s="8" t="s">
        <v>14</v>
      </c>
      <c r="C15" s="9">
        <v>598.75</v>
      </c>
    </row>
    <row r="16" spans="1:3" x14ac:dyDescent="0.25">
      <c r="B16" s="8" t="s">
        <v>15</v>
      </c>
      <c r="C16" s="9">
        <v>8909.4</v>
      </c>
    </row>
    <row r="17" spans="1:3" x14ac:dyDescent="0.25">
      <c r="B17" s="8" t="s">
        <v>16</v>
      </c>
      <c r="C17" s="9">
        <v>3712.25</v>
      </c>
    </row>
    <row r="18" spans="1:3" x14ac:dyDescent="0.25">
      <c r="B18" s="8" t="s">
        <v>18</v>
      </c>
      <c r="C18" s="9">
        <v>15807.000000000002</v>
      </c>
    </row>
    <row r="19" spans="1:3" x14ac:dyDescent="0.25">
      <c r="B19" s="8" t="s">
        <v>19</v>
      </c>
      <c r="C19" s="9">
        <v>14370</v>
      </c>
    </row>
    <row r="20" spans="1:3" x14ac:dyDescent="0.25">
      <c r="A20" s="6" t="s">
        <v>22</v>
      </c>
      <c r="B20" s="6"/>
      <c r="C20" s="9">
        <v>53743.8</v>
      </c>
    </row>
    <row r="21" spans="1:3" x14ac:dyDescent="0.25">
      <c r="A21" s="6" t="s">
        <v>23</v>
      </c>
      <c r="B21" s="8" t="s">
        <v>8</v>
      </c>
      <c r="C21" s="9">
        <v>2418.9499999999998</v>
      </c>
    </row>
    <row r="22" spans="1:3" x14ac:dyDescent="0.25">
      <c r="B22" s="8" t="s">
        <v>9</v>
      </c>
      <c r="C22" s="9">
        <v>7951.4</v>
      </c>
    </row>
    <row r="23" spans="1:3" x14ac:dyDescent="0.25">
      <c r="B23" s="8" t="s">
        <v>11</v>
      </c>
      <c r="C23" s="9">
        <v>8622</v>
      </c>
    </row>
    <row r="24" spans="1:3" x14ac:dyDescent="0.25">
      <c r="B24" s="8" t="s">
        <v>12</v>
      </c>
      <c r="C24" s="9">
        <v>2874</v>
      </c>
    </row>
    <row r="25" spans="1:3" x14ac:dyDescent="0.25">
      <c r="B25" s="8" t="s">
        <v>13</v>
      </c>
      <c r="C25" s="9">
        <v>23.95</v>
      </c>
    </row>
    <row r="26" spans="1:3" x14ac:dyDescent="0.25">
      <c r="B26" s="8" t="s">
        <v>14</v>
      </c>
      <c r="C26" s="9">
        <v>6825.75</v>
      </c>
    </row>
    <row r="27" spans="1:3" x14ac:dyDescent="0.25">
      <c r="B27" s="8" t="s">
        <v>15</v>
      </c>
      <c r="C27" s="9">
        <v>550.84999999999991</v>
      </c>
    </row>
    <row r="28" spans="1:3" x14ac:dyDescent="0.25">
      <c r="B28" s="8" t="s">
        <v>16</v>
      </c>
      <c r="C28" s="9">
        <v>9915.2999999999993</v>
      </c>
    </row>
    <row r="29" spans="1:3" x14ac:dyDescent="0.25">
      <c r="B29" s="8" t="s">
        <v>17</v>
      </c>
      <c r="C29" s="9">
        <v>1484.8999999999999</v>
      </c>
    </row>
    <row r="30" spans="1:3" x14ac:dyDescent="0.25">
      <c r="B30" s="8" t="s">
        <v>18</v>
      </c>
      <c r="C30" s="9">
        <v>10633.8</v>
      </c>
    </row>
    <row r="31" spans="1:3" x14ac:dyDescent="0.25">
      <c r="B31" s="8" t="s">
        <v>19</v>
      </c>
      <c r="C31" s="9">
        <v>4622.3500000000004</v>
      </c>
    </row>
    <row r="32" spans="1:3" x14ac:dyDescent="0.25">
      <c r="A32" s="6" t="s">
        <v>24</v>
      </c>
      <c r="B32" s="6"/>
      <c r="C32" s="9">
        <v>55923.249999999993</v>
      </c>
    </row>
    <row r="33" spans="1:3" x14ac:dyDescent="0.25">
      <c r="A33" s="6" t="s">
        <v>5</v>
      </c>
      <c r="C33" s="9">
        <v>154405.64999999997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D34F5-56D3-407B-9C7D-7C4115FE0135}">
  <dimension ref="A3:K12"/>
  <sheetViews>
    <sheetView workbookViewId="0">
      <selection activeCell="A6" sqref="A6"/>
    </sheetView>
  </sheetViews>
  <sheetFormatPr defaultRowHeight="15" x14ac:dyDescent="0.25"/>
  <cols>
    <col min="1" max="1" width="14.7109375" customWidth="1"/>
    <col min="2" max="2" width="8.140625" bestFit="1" customWidth="1"/>
    <col min="3" max="3" width="12.5703125" bestFit="1" customWidth="1"/>
    <col min="4" max="4" width="10" customWidth="1"/>
    <col min="8" max="8" width="11.28515625" bestFit="1" customWidth="1"/>
    <col min="9" max="9" width="8.140625" bestFit="1" customWidth="1"/>
    <col min="10" max="10" width="22.42578125" bestFit="1" customWidth="1"/>
    <col min="11" max="11" width="11.5703125" customWidth="1"/>
  </cols>
  <sheetData>
    <row r="3" spans="1:11" x14ac:dyDescent="0.25">
      <c r="A3" s="3" t="s">
        <v>29</v>
      </c>
      <c r="B3" s="3" t="s">
        <v>6</v>
      </c>
      <c r="C3" s="6" t="s">
        <v>32</v>
      </c>
      <c r="D3" s="11" t="s">
        <v>49</v>
      </c>
      <c r="H3" s="3" t="s">
        <v>29</v>
      </c>
      <c r="I3" s="3" t="s">
        <v>6</v>
      </c>
      <c r="J3" s="6" t="s">
        <v>48</v>
      </c>
      <c r="K3" s="12" t="s">
        <v>49</v>
      </c>
    </row>
    <row r="4" spans="1:11" x14ac:dyDescent="0.25">
      <c r="A4" s="6" t="s">
        <v>34</v>
      </c>
      <c r="B4" s="6" t="s">
        <v>7</v>
      </c>
      <c r="C4" s="9">
        <v>207339.95000000004</v>
      </c>
      <c r="D4" s="10"/>
      <c r="H4" s="6" t="s">
        <v>34</v>
      </c>
      <c r="I4" s="6" t="s">
        <v>7</v>
      </c>
      <c r="J4" s="1">
        <v>96</v>
      </c>
      <c r="K4" s="10"/>
    </row>
    <row r="5" spans="1:11" x14ac:dyDescent="0.25">
      <c r="B5" s="6" t="s">
        <v>21</v>
      </c>
      <c r="C5" s="9">
        <v>216128.1</v>
      </c>
      <c r="D5" s="10">
        <v>4.238522291531354E-2</v>
      </c>
      <c r="I5" s="6" t="s">
        <v>21</v>
      </c>
      <c r="J5" s="1">
        <v>103</v>
      </c>
      <c r="K5" s="10">
        <v>7.2916666666666671E-2</v>
      </c>
    </row>
    <row r="6" spans="1:11" x14ac:dyDescent="0.25">
      <c r="B6" s="6" t="s">
        <v>23</v>
      </c>
      <c r="C6" s="9">
        <v>278561.10000000003</v>
      </c>
      <c r="D6" s="10">
        <v>0.28887035050046722</v>
      </c>
      <c r="I6" s="6" t="s">
        <v>23</v>
      </c>
      <c r="J6" s="1">
        <v>104</v>
      </c>
      <c r="K6" s="10">
        <v>9.7087378640776691E-3</v>
      </c>
    </row>
    <row r="7" spans="1:11" x14ac:dyDescent="0.25">
      <c r="A7" s="6" t="s">
        <v>46</v>
      </c>
      <c r="B7" s="6"/>
      <c r="C7" s="9">
        <v>702029.15000000014</v>
      </c>
      <c r="D7" s="10"/>
      <c r="H7" s="6" t="s">
        <v>46</v>
      </c>
      <c r="I7" s="6"/>
      <c r="J7" s="1">
        <v>303</v>
      </c>
      <c r="K7" s="10"/>
    </row>
    <row r="8" spans="1:11" x14ac:dyDescent="0.25">
      <c r="A8" s="6" t="s">
        <v>33</v>
      </c>
      <c r="B8" s="6" t="s">
        <v>7</v>
      </c>
      <c r="C8" s="9">
        <v>197175.25</v>
      </c>
      <c r="D8" s="10"/>
      <c r="H8" s="6" t="s">
        <v>33</v>
      </c>
      <c r="I8" s="6" t="s">
        <v>7</v>
      </c>
      <c r="J8" s="1">
        <v>93</v>
      </c>
      <c r="K8" s="10"/>
    </row>
    <row r="9" spans="1:11" x14ac:dyDescent="0.25">
      <c r="B9" s="6" t="s">
        <v>21</v>
      </c>
      <c r="C9" s="9">
        <v>270049.20000000013</v>
      </c>
      <c r="D9" s="10">
        <v>0.36958974313459791</v>
      </c>
      <c r="I9" s="6" t="s">
        <v>21</v>
      </c>
      <c r="J9" s="1">
        <v>111</v>
      </c>
      <c r="K9" s="10">
        <v>0.19354838709677419</v>
      </c>
    </row>
    <row r="10" spans="1:11" x14ac:dyDescent="0.25">
      <c r="B10" s="6" t="s">
        <v>23</v>
      </c>
      <c r="C10" s="9">
        <v>301886.2</v>
      </c>
      <c r="D10" s="10">
        <v>0.11789333202986667</v>
      </c>
      <c r="I10" s="6" t="s">
        <v>23</v>
      </c>
      <c r="J10" s="1">
        <v>99</v>
      </c>
      <c r="K10" s="10">
        <v>-0.10810810810810811</v>
      </c>
    </row>
    <row r="11" spans="1:11" x14ac:dyDescent="0.25">
      <c r="A11" s="6" t="s">
        <v>47</v>
      </c>
      <c r="B11" s="6"/>
      <c r="C11" s="9">
        <v>769110.65000000014</v>
      </c>
      <c r="D11" s="10"/>
      <c r="H11" s="6" t="s">
        <v>47</v>
      </c>
      <c r="I11" s="6"/>
      <c r="J11" s="1">
        <v>303</v>
      </c>
      <c r="K11" s="10"/>
    </row>
    <row r="12" spans="1:11" x14ac:dyDescent="0.25">
      <c r="A12" s="6" t="s">
        <v>5</v>
      </c>
      <c r="C12" s="9">
        <v>1471139.8000000003</v>
      </c>
      <c r="D12" s="10"/>
      <c r="H12" s="6" t="s">
        <v>5</v>
      </c>
      <c r="J12" s="1">
        <v>606</v>
      </c>
      <c r="K12"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2F4F3-6E3B-4E52-BA31-5AD094FA15E2}">
  <dimension ref="A3:E44"/>
  <sheetViews>
    <sheetView tabSelected="1" workbookViewId="0">
      <selection activeCell="B8" sqref="B8"/>
    </sheetView>
  </sheetViews>
  <sheetFormatPr defaultRowHeight="15" x14ac:dyDescent="0.25"/>
  <cols>
    <col min="1" max="1" width="11.28515625" bestFit="1" customWidth="1"/>
    <col min="2" max="2" width="7.42578125" bestFit="1" customWidth="1"/>
    <col min="3" max="5" width="12.5703125" bestFit="1" customWidth="1"/>
  </cols>
  <sheetData>
    <row r="3" spans="1:5" x14ac:dyDescent="0.25">
      <c r="A3" s="3" t="s">
        <v>32</v>
      </c>
      <c r="C3" s="3" t="s">
        <v>25</v>
      </c>
    </row>
    <row r="4" spans="1:5" x14ac:dyDescent="0.25">
      <c r="A4" s="3" t="s">
        <v>6</v>
      </c>
      <c r="B4" s="3" t="s">
        <v>0</v>
      </c>
      <c r="C4" s="6" t="s">
        <v>40</v>
      </c>
      <c r="D4" s="6" t="s">
        <v>39</v>
      </c>
      <c r="E4" s="6" t="s">
        <v>5</v>
      </c>
    </row>
    <row r="5" spans="1:5" x14ac:dyDescent="0.25">
      <c r="A5" s="6" t="s">
        <v>7</v>
      </c>
      <c r="B5" s="8" t="s">
        <v>8</v>
      </c>
      <c r="C5" s="9">
        <v>1508.85</v>
      </c>
      <c r="D5" s="9">
        <v>10736.6</v>
      </c>
      <c r="E5" s="9">
        <v>12245.45</v>
      </c>
    </row>
    <row r="6" spans="1:5" x14ac:dyDescent="0.25">
      <c r="B6" s="8" t="s">
        <v>9</v>
      </c>
      <c r="C6" s="9"/>
      <c r="D6" s="9">
        <v>29.95</v>
      </c>
      <c r="E6" s="9">
        <v>29.95</v>
      </c>
    </row>
    <row r="7" spans="1:5" x14ac:dyDescent="0.25">
      <c r="B7" s="8" t="s">
        <v>10</v>
      </c>
      <c r="C7" s="9">
        <v>6461.5499999999993</v>
      </c>
      <c r="D7" s="9">
        <v>5091.5</v>
      </c>
      <c r="E7" s="9">
        <v>11553.05</v>
      </c>
    </row>
    <row r="8" spans="1:5" x14ac:dyDescent="0.25">
      <c r="B8" s="8" t="s">
        <v>11</v>
      </c>
      <c r="C8" s="9">
        <v>493.04999999999995</v>
      </c>
      <c r="D8" s="9">
        <v>24006.95</v>
      </c>
      <c r="E8" s="9">
        <v>24500</v>
      </c>
    </row>
    <row r="9" spans="1:5" x14ac:dyDescent="0.25">
      <c r="B9" s="8" t="s">
        <v>12</v>
      </c>
      <c r="C9" s="9">
        <v>5971.55</v>
      </c>
      <c r="D9" s="9">
        <v>10486.75</v>
      </c>
      <c r="E9" s="9">
        <v>16458.3</v>
      </c>
    </row>
    <row r="10" spans="1:5" x14ac:dyDescent="0.25">
      <c r="B10" s="8" t="s">
        <v>13</v>
      </c>
      <c r="C10" s="9">
        <v>77.849999999999994</v>
      </c>
      <c r="D10" s="9">
        <v>16861.849999999999</v>
      </c>
      <c r="E10" s="9">
        <v>16939.699999999997</v>
      </c>
    </row>
    <row r="11" spans="1:5" x14ac:dyDescent="0.25">
      <c r="B11" s="8" t="s">
        <v>14</v>
      </c>
      <c r="C11" s="9">
        <v>2105.65</v>
      </c>
      <c r="D11" s="9">
        <v>22483.200000000004</v>
      </c>
      <c r="E11" s="9">
        <v>24588.850000000006</v>
      </c>
    </row>
    <row r="12" spans="1:5" x14ac:dyDescent="0.25">
      <c r="B12" s="8" t="s">
        <v>15</v>
      </c>
      <c r="C12" s="9">
        <v>11133.6</v>
      </c>
      <c r="D12" s="9">
        <v>16164.649999999998</v>
      </c>
      <c r="E12" s="9">
        <v>27298.25</v>
      </c>
    </row>
    <row r="13" spans="1:5" x14ac:dyDescent="0.25">
      <c r="B13" s="8" t="s">
        <v>16</v>
      </c>
      <c r="C13" s="9">
        <v>2299.4499999999998</v>
      </c>
      <c r="D13" s="9">
        <v>21546.75</v>
      </c>
      <c r="E13" s="9">
        <v>23846.2</v>
      </c>
    </row>
    <row r="14" spans="1:5" x14ac:dyDescent="0.25">
      <c r="B14" s="8" t="s">
        <v>17</v>
      </c>
      <c r="C14" s="9">
        <v>8722.8499999999985</v>
      </c>
      <c r="D14" s="9">
        <v>26064.650000000005</v>
      </c>
      <c r="E14" s="9">
        <v>34787.5</v>
      </c>
    </row>
    <row r="15" spans="1:5" x14ac:dyDescent="0.25">
      <c r="B15" s="8" t="s">
        <v>18</v>
      </c>
      <c r="C15" s="9">
        <v>15479.4</v>
      </c>
      <c r="D15" s="9">
        <v>77127.05</v>
      </c>
      <c r="E15" s="9">
        <v>92606.45</v>
      </c>
    </row>
    <row r="16" spans="1:5" x14ac:dyDescent="0.25">
      <c r="B16" s="8" t="s">
        <v>19</v>
      </c>
      <c r="C16" s="9">
        <v>31018.699999999997</v>
      </c>
      <c r="D16" s="9">
        <v>88642.799999999988</v>
      </c>
      <c r="E16" s="9">
        <v>119661.49999999999</v>
      </c>
    </row>
    <row r="17" spans="1:5" x14ac:dyDescent="0.25">
      <c r="A17" s="6" t="s">
        <v>20</v>
      </c>
      <c r="B17" s="6"/>
      <c r="C17" s="9">
        <v>85272.5</v>
      </c>
      <c r="D17" s="9">
        <v>319242.7</v>
      </c>
      <c r="E17" s="9">
        <v>404515.2</v>
      </c>
    </row>
    <row r="18" spans="1:5" x14ac:dyDescent="0.25">
      <c r="A18" s="6" t="s">
        <v>21</v>
      </c>
      <c r="B18" s="8" t="s">
        <v>8</v>
      </c>
      <c r="C18" s="9">
        <v>77.849999999999994</v>
      </c>
      <c r="D18" s="9">
        <v>25769.35</v>
      </c>
      <c r="E18" s="9">
        <v>25847.199999999997</v>
      </c>
    </row>
    <row r="19" spans="1:5" x14ac:dyDescent="0.25">
      <c r="B19" s="8" t="s">
        <v>9</v>
      </c>
      <c r="C19" s="9">
        <v>1920.3</v>
      </c>
      <c r="D19" s="9">
        <v>14675.5</v>
      </c>
      <c r="E19" s="9">
        <v>16595.8</v>
      </c>
    </row>
    <row r="20" spans="1:5" x14ac:dyDescent="0.25">
      <c r="B20" s="8" t="s">
        <v>10</v>
      </c>
      <c r="C20" s="9">
        <v>51.9</v>
      </c>
      <c r="D20" s="9">
        <v>13371.7</v>
      </c>
      <c r="E20" s="9">
        <v>13423.6</v>
      </c>
    </row>
    <row r="21" spans="1:5" x14ac:dyDescent="0.25">
      <c r="B21" s="8" t="s">
        <v>11</v>
      </c>
      <c r="C21" s="9">
        <v>3600.5</v>
      </c>
      <c r="D21" s="9">
        <v>11505.199999999999</v>
      </c>
      <c r="E21" s="9">
        <v>15105.699999999999</v>
      </c>
    </row>
    <row r="22" spans="1:5" x14ac:dyDescent="0.25">
      <c r="B22" s="8" t="s">
        <v>12</v>
      </c>
      <c r="C22" s="9">
        <v>11520.699999999997</v>
      </c>
      <c r="D22" s="9">
        <v>33448.25</v>
      </c>
      <c r="E22" s="9">
        <v>44968.95</v>
      </c>
    </row>
    <row r="23" spans="1:5" x14ac:dyDescent="0.25">
      <c r="B23" s="8" t="s">
        <v>13</v>
      </c>
      <c r="C23" s="9">
        <v>8355.9</v>
      </c>
      <c r="D23" s="9">
        <v>33268.549999999996</v>
      </c>
      <c r="E23" s="9">
        <v>41624.449999999997</v>
      </c>
    </row>
    <row r="24" spans="1:5" x14ac:dyDescent="0.25">
      <c r="B24" s="8" t="s">
        <v>14</v>
      </c>
      <c r="C24" s="9">
        <v>8383.75</v>
      </c>
      <c r="D24" s="9">
        <v>21465.95</v>
      </c>
      <c r="E24" s="9">
        <v>29849.7</v>
      </c>
    </row>
    <row r="25" spans="1:5" x14ac:dyDescent="0.25">
      <c r="B25" s="8" t="s">
        <v>15</v>
      </c>
      <c r="C25" s="9">
        <v>12386.7</v>
      </c>
      <c r="D25" s="9">
        <v>23780.3</v>
      </c>
      <c r="E25" s="9">
        <v>36167</v>
      </c>
    </row>
    <row r="26" spans="1:5" x14ac:dyDescent="0.25">
      <c r="B26" s="8" t="s">
        <v>16</v>
      </c>
      <c r="C26" s="9">
        <v>6333.2</v>
      </c>
      <c r="D26" s="9">
        <v>29634.299999999996</v>
      </c>
      <c r="E26" s="9">
        <v>35967.499999999993</v>
      </c>
    </row>
    <row r="27" spans="1:5" x14ac:dyDescent="0.25">
      <c r="B27" s="8" t="s">
        <v>17</v>
      </c>
      <c r="C27" s="9">
        <v>2698.7999999999997</v>
      </c>
      <c r="D27" s="9">
        <v>9873.7499999999982</v>
      </c>
      <c r="E27" s="9">
        <v>12572.549999999997</v>
      </c>
    </row>
    <row r="28" spans="1:5" x14ac:dyDescent="0.25">
      <c r="B28" s="8" t="s">
        <v>18</v>
      </c>
      <c r="C28" s="9">
        <v>27795.899999999998</v>
      </c>
      <c r="D28" s="9">
        <v>78347.950000000012</v>
      </c>
      <c r="E28" s="9">
        <v>106143.85</v>
      </c>
    </row>
    <row r="29" spans="1:5" x14ac:dyDescent="0.25">
      <c r="B29" s="8" t="s">
        <v>19</v>
      </c>
      <c r="C29" s="9">
        <v>32820.450000000004</v>
      </c>
      <c r="D29" s="9">
        <v>75090.55</v>
      </c>
      <c r="E29" s="9">
        <v>107911</v>
      </c>
    </row>
    <row r="30" spans="1:5" x14ac:dyDescent="0.25">
      <c r="A30" s="6" t="s">
        <v>22</v>
      </c>
      <c r="B30" s="6"/>
      <c r="C30" s="9">
        <v>115945.94999999998</v>
      </c>
      <c r="D30" s="9">
        <v>370231.35</v>
      </c>
      <c r="E30" s="9">
        <v>486177.30000000005</v>
      </c>
    </row>
    <row r="31" spans="1:5" x14ac:dyDescent="0.25">
      <c r="A31" s="6" t="s">
        <v>23</v>
      </c>
      <c r="B31" s="8" t="s">
        <v>8</v>
      </c>
      <c r="C31" s="9">
        <v>5195.6000000000004</v>
      </c>
      <c r="D31" s="9">
        <v>14675.5</v>
      </c>
      <c r="E31" s="9">
        <v>19871.099999999999</v>
      </c>
    </row>
    <row r="32" spans="1:5" x14ac:dyDescent="0.25">
      <c r="B32" s="8" t="s">
        <v>9</v>
      </c>
      <c r="C32" s="9">
        <v>23235.949999999997</v>
      </c>
      <c r="D32" s="9">
        <v>9733.75</v>
      </c>
      <c r="E32" s="9">
        <v>32969.699999999997</v>
      </c>
    </row>
    <row r="33" spans="1:5" x14ac:dyDescent="0.25">
      <c r="B33" s="8" t="s">
        <v>10</v>
      </c>
      <c r="C33" s="9"/>
      <c r="D33" s="9">
        <v>14772.95</v>
      </c>
      <c r="E33" s="9">
        <v>14772.95</v>
      </c>
    </row>
    <row r="34" spans="1:5" x14ac:dyDescent="0.25">
      <c r="B34" s="8" t="s">
        <v>11</v>
      </c>
      <c r="C34" s="9">
        <v>11580.3</v>
      </c>
      <c r="D34" s="9">
        <v>36070.199999999997</v>
      </c>
      <c r="E34" s="9">
        <v>47650.5</v>
      </c>
    </row>
    <row r="35" spans="1:5" x14ac:dyDescent="0.25">
      <c r="B35" s="8" t="s">
        <v>12</v>
      </c>
      <c r="C35" s="9">
        <v>2874</v>
      </c>
      <c r="D35" s="9">
        <v>16711</v>
      </c>
      <c r="E35" s="9">
        <v>19585</v>
      </c>
    </row>
    <row r="36" spans="1:5" x14ac:dyDescent="0.25">
      <c r="B36" s="8" t="s">
        <v>13</v>
      </c>
      <c r="C36" s="9">
        <v>23.95</v>
      </c>
      <c r="D36" s="9">
        <v>5890.4</v>
      </c>
      <c r="E36" s="9">
        <v>5914.3499999999995</v>
      </c>
    </row>
    <row r="37" spans="1:5" x14ac:dyDescent="0.25">
      <c r="B37" s="8" t="s">
        <v>14</v>
      </c>
      <c r="C37" s="9">
        <v>12924</v>
      </c>
      <c r="D37" s="9">
        <v>18688.8</v>
      </c>
      <c r="E37" s="9">
        <v>31612.799999999999</v>
      </c>
    </row>
    <row r="38" spans="1:5" x14ac:dyDescent="0.25">
      <c r="B38" s="8" t="s">
        <v>15</v>
      </c>
      <c r="C38" s="9">
        <v>6130.0999999999995</v>
      </c>
      <c r="D38" s="9">
        <v>30752.800000000003</v>
      </c>
      <c r="E38" s="9">
        <v>36882.9</v>
      </c>
    </row>
    <row r="39" spans="1:5" x14ac:dyDescent="0.25">
      <c r="B39" s="8" t="s">
        <v>16</v>
      </c>
      <c r="C39" s="9">
        <v>9915.2999999999993</v>
      </c>
      <c r="D39" s="9">
        <v>39533.999999999993</v>
      </c>
      <c r="E39" s="9">
        <v>49449.299999999988</v>
      </c>
    </row>
    <row r="40" spans="1:5" x14ac:dyDescent="0.25">
      <c r="B40" s="8" t="s">
        <v>17</v>
      </c>
      <c r="C40" s="9">
        <v>10022.449999999999</v>
      </c>
      <c r="D40" s="9">
        <v>70357.400000000009</v>
      </c>
      <c r="E40" s="9">
        <v>80379.850000000006</v>
      </c>
    </row>
    <row r="41" spans="1:5" x14ac:dyDescent="0.25">
      <c r="B41" s="8" t="s">
        <v>18</v>
      </c>
      <c r="C41" s="9">
        <v>17328.900000000001</v>
      </c>
      <c r="D41" s="9">
        <v>106723.79999999997</v>
      </c>
      <c r="E41" s="9">
        <v>124052.69999999998</v>
      </c>
    </row>
    <row r="42" spans="1:5" x14ac:dyDescent="0.25">
      <c r="B42" s="8" t="s">
        <v>19</v>
      </c>
      <c r="C42" s="9">
        <v>19958.800000000007</v>
      </c>
      <c r="D42" s="9">
        <v>97347.349999999991</v>
      </c>
      <c r="E42" s="9">
        <v>117306.15</v>
      </c>
    </row>
    <row r="43" spans="1:5" x14ac:dyDescent="0.25">
      <c r="A43" s="6" t="s">
        <v>24</v>
      </c>
      <c r="B43" s="6"/>
      <c r="C43" s="9">
        <v>119189.34999999999</v>
      </c>
      <c r="D43" s="9">
        <v>461257.94999999995</v>
      </c>
      <c r="E43" s="9">
        <v>580447.29999999993</v>
      </c>
    </row>
    <row r="44" spans="1:5" x14ac:dyDescent="0.25">
      <c r="A44" s="6" t="s">
        <v>5</v>
      </c>
      <c r="C44" s="9">
        <v>320407.8</v>
      </c>
      <c r="D44" s="9">
        <v>1150732.0000000002</v>
      </c>
      <c r="E44" s="9">
        <v>1471139.7999999998</v>
      </c>
    </row>
  </sheetData>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f 9 d d c a c - 8 0 0 a - 4 3 0 e - a e a e - c 2 a 4 6 2 a e 4 f b 2 "   x m l n s = " h t t p : / / s c h e m a s . m i c r o s o f t . c o m / D a t a M a s h u p " > A A A A A A 0 F A A B Q S w M E F A A C A A g A / F j e U r c H a i a l A A A A 9 Q A A A B I A H A B D b 2 5 m a W c v U G F j a 2 F n Z S 5 4 b W w g o h g A K K A U A A A A A A A A A A A A A A A A A A A A A A A A A A A A e 7 9 7 v 4 1 9 R W 6 O Q l l q U X F m f p 6 t k q G e g Z J C a l 5 y f k p m X r q t U m l J m q 6 F k r 2 d T U B i c n Z i e q o C U H F e s V V F c Y q t U k Z J S Y G V v n 5 5 e b l e u b F e f l G 6 v p G B g a F + h K 9 P c H J G a m 6 i E l x x J m H F u p l 5 x S W J e c m p S n Y 2 Y R D H 2 B n p W Q K R i Y m e g Y 0 + T M z G N z M P I W 8 E d C 5 I F k n Q x r k 0 p 6 S 0 K N U u N U 8 3 y t F G H 8 a 1 0 Y d 6 w Q 4 A U E s D B B Q A A g A I A P x Y 3 l 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8 W N 5 S L Q p Q l g Y C A A C C B g A A E w A c A E Z v c m 1 1 b G F z L 1 N l Y 3 R p b 2 4 x L m 0 g o h g A K K A U A A A A A A A A A A A A A A A A A A A A A A A A A A A A 3 V R N b 9 N A E D 0 T K f 9 h t V w c a W W w U 3 o A + Q B O E T 1 Q F Z y W Q x J V G 3 v a m q x 3 o 9 1 1 l c j K f 2 f 8 k c Q J j o o K J 3 y w 1 z N v 5 7 1 5 9 q y B 2 K Z K k q h + e h / 6 v X 7 P P H I N C b m P u A B D A i L A 9 n s E r 0 j l O g a M h O b J H a k 4 z 0 B a 5 3 M q w A 2 V t P h i H B q + n 9 4 Y 0 G Y a W X g C O R 2 B W V i 1 n H 5 d k 2 u t f i K R m d a l X b u y d M A m I x B p l l r Q A X 1 F G Q m V y D N p g j N G L m S s k l Q + B J 7 / z m f k W 6 4 s R H Y t I N g v 3 S s l Y T Z g t c T X F E k y z C X k C / A E d V D U O + Z z B D a Z J u 7 U 3 T A y a e I f h Y h i L r g 2 g d V 5 u 2 T 4 y O U D V h y v l 7 A v N 9 Z c m n u l s 1 p w m T R O B z 8 r C j r i F r A 1 i x h i Y W U 3 j B Q l M s l j e z n C z K W 0 5 2 d u W a N K V f 5 8 h 2 V X 7 k a m 1 h y G N 3 u t 0 V K k t v G Q z N d k Z + 5 e e A W p E c 5 R c 4 x s p V Y g 3 F a j x 6 j 5 0 3 p X y 6 F v a P t z u P h D D E p t 5 W b X 2 5 Z x / d 1 q S D f d f n r P G n q 6 o 6 2 z F e O R S z v + r v j w p H 3 o u e A x a r v l I m 9 9 7 C Z e R Z 3 j D p j v M / 8 t 3 h q U P o C z o s O C Q x 7 v J N G R H u Y P S 6 b h i 5 n 8 P 2 Q q m / J K K u 9 5 q n 4 v l a f Y 2 g d K R e t 3 H i g X q x i E G + Z a 4 y H y Q + n F X K m F M y g m V z y D g N Y 7 6 W w z a c 6 Z 2 U t m s x n 4 o 3 F M c N 0 e x 3 8 w j G 1 D D v T 9 7 s b d X / h x 9 z 8 4 8 g t Q S w E C L Q A U A A I A C A D 8 W N 5 S t w d q J q U A A A D 1 A A A A E g A A A A A A A A A A A A A A A A A A A A A A Q 2 9 u Z m l n L 1 B h Y 2 t h Z 2 U u e G 1 s U E s B A i 0 A F A A C A A g A / F j e U g / K 6 a u k A A A A 6 Q A A A B M A A A A A A A A A A A A A A A A A 8 Q A A A F t D b 2 5 0 Z W 5 0 X 1 R 5 c G V z X S 5 4 b W x Q S w E C L Q A U A A I A C A D 8 W N 5 S L Q p Q l g Y C A A C C B g A A E w A A A A A A A A A A A A A A A A D i A Q A A R m 9 y b X V s Y X M v U 2 V j d G l v b j E u b V B L B Q Y A A A A A A w A D A M I A A A A 1 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H g A A A A A A A F 0 e 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Z l N h b G V z P C 9 J d G V t U G F 0 a D 4 8 L 0 l 0 Z W 1 M b 2 N h d G l v b j 4 8 U 3 R h Y m x l R W 5 0 c m l l c z 4 8 R W 5 0 c n k g V H l w Z T 0 i S X N Q c m l 2 Y X R l I i B W Y W x 1 Z T 0 i b D A i I C 8 + P E V u d H J 5 I F R 5 c G U 9 I k Z p b G 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l J l b G F 0 a W 9 u c 2 h p c E l u Z m 9 D b 2 5 0 Y W l u Z X I i I F Z h b H V l P S J z e y Z x d W 9 0 O 2 N v b H V t b k N v d W 5 0 J n F 1 b 3 Q 7 O j Y s J n F 1 b 3 Q 7 a 2 V 5 Q 2 9 s d W 1 u T m F t Z X M m c X V v d D s 6 W 1 0 s J n F 1 b 3 Q 7 c X V l c n l S Z W x h d G l v b n N o a X B z J n F 1 b 3 Q 7 O l t d L C Z x d W 9 0 O 2 N v b H V t b k l k Z W 5 0 a X R p Z X M m c X V v d D s 6 W y Z x d W 9 0 O 1 N l Y 3 R p b 2 4 x L 2 Z T Y W x l c y 9 B d X R v U m V t b 3 Z l Z E N v b H V t b n M x L n t E Y X R l L j E s M H 0 m c X V v d D s s J n F 1 b 3 Q 7 U 2 V j d G l v b j E v Z l N h b G V z L 0 F 1 d G 9 S Z W 1 v d m V k Q 2 9 s d W 1 u c z E u e 0 R h d G U u M i w x f S Z x d W 9 0 O y w m c X V v d D t T Z W N 0 a W 9 u M S 9 m U 2 F s Z X M v Q X V 0 b 1 J l b W 9 2 Z W R D b 2 x 1 b W 5 z M S 5 7 R G F 0 Z S 4 z L D J 9 J n F 1 b 3 Q 7 L C Z x d W 9 0 O 1 N l Y 3 R p b 2 4 x L 2 Z T Y W x l c y 9 B d X R v U m V t b 3 Z l Z E N v b H V t b n M x L n t Q c m 9 k d W N 0 S U Q s M 3 0 m c X V v d D s s J n F 1 b 3 Q 7 U 2 V j d G l v b j E v Z l N h b G V z L 0 F 1 d G 9 S Z W 1 v d m V k Q 2 9 s d W 1 u c z E u e 1 N h b G V z U m V w S U Q s N H 0 m c X V v d D s s J n F 1 b 3 Q 7 U 2 V j d G l v b j E v Z l N h b G V z L 0 F 1 d G 9 S Z W 1 v d m V k Q 2 9 s d W 1 u c z E u e 1 V u a X R z L D V 9 J n F 1 b 3 Q 7 X S w m c X V v d D t D b 2 x 1 b W 5 D b 3 V u d C Z x d W 9 0 O z o 2 L C Z x d W 9 0 O 0 t l e U N v b H V t b k 5 h b W V z J n F 1 b 3 Q 7 O l t d L C Z x d W 9 0 O 0 N v b H V t b k l k Z W 5 0 a X R p Z X M m c X V v d D s 6 W y Z x d W 9 0 O 1 N l Y 3 R p b 2 4 x L 2 Z T Y W x l c y 9 B d X R v U m V t b 3 Z l Z E N v b H V t b n M x L n t E Y X R l L j E s M H 0 m c X V v d D s s J n F 1 b 3 Q 7 U 2 V j d G l v b j E v Z l N h b G V z L 0 F 1 d G 9 S Z W 1 v d m V k Q 2 9 s d W 1 u c z E u e 0 R h d G U u M i w x f S Z x d W 9 0 O y w m c X V v d D t T Z W N 0 a W 9 u M S 9 m U 2 F s Z X M v Q X V 0 b 1 J l b W 9 2 Z W R D b 2 x 1 b W 5 z M S 5 7 R G F 0 Z S 4 z L D J 9 J n F 1 b 3 Q 7 L C Z x d W 9 0 O 1 N l Y 3 R p b 2 4 x L 2 Z T Y W x l c y 9 B d X R v U m V t b 3 Z l Z E N v b H V t b n M x L n t Q c m 9 k d W N 0 S U Q s M 3 0 m c X V v d D s s J n F 1 b 3 Q 7 U 2 V j d G l v b j E v Z l N h b G V z L 0 F 1 d G 9 S Z W 1 v d m V k Q 2 9 s d W 1 u c z E u e 1 N h b G V z U m V w S U Q s N H 0 m c X V v d D s s J n F 1 b 3 Q 7 U 2 V j d G l v b j E v Z l N h b G V z L 0 F 1 d G 9 S Z W 1 v d m V k Q 2 9 s d W 1 u c z E u e 1 V u a X R z L D V 9 J n F 1 b 3 Q 7 X S w m c X V v d D t S Z W x h d G l v b n N o a X B J b m Z v J n F 1 b 3 Q 7 O l t d f S I g L z 4 8 R W 5 0 c n k g V H l w Z T 0 i R m l s b F N 0 Y X R 1 c y I g V m F s d W U 9 I n N D b 2 1 w b G V 0 Z S I g L z 4 8 R W 5 0 c n k g V H l w Z T 0 i R m l s b E N v b H V t b k 5 h b W V z I i B W Y W x 1 Z T 0 i c 1 s m c X V v d D t E Y X R l L j E m c X V v d D s s J n F 1 b 3 Q 7 R G F 0 Z S 4 y J n F 1 b 3 Q 7 L C Z x d W 9 0 O 0 R h d G U u M y Z x d W 9 0 O y w m c X V v d D t Q c m 9 k d W N 0 S U Q m c X V v d D s s J n F 1 b 3 Q 7 U 2 F s Z X N S Z X B J R C Z x d W 9 0 O y w m c X V v d D t V b m l 0 c y Z x d W 9 0 O 1 0 i I C 8 + P E V u d H J 5 I F R 5 c G U 9 I k Z p b G x D b 2 x 1 b W 5 U e X B l c y I g V m F s d W U 9 I n N B d 0 1 G Q X d N R C I g L z 4 8 R W 5 0 c n k g V H l w Z T 0 i R m l s b E x h c 3 R V c G R h d G V k I i B W Y W x 1 Z T 0 i Z D I w M j E t M D Y t M z B U M D g 6 N D A 6 M j Y u O T c 2 O T M 5 M l o i I C 8 + P E V u d H J 5 I F R 5 c G U 9 I k Z p b G x F c n J v c k N v d W 5 0 I i B W Y W x 1 Z T 0 i b D A i I C 8 + P E V u d H J 5 I F R 5 c G U 9 I k Z p b G x F c n J v c k N v Z G U i I F Z h b H V l P S J z V W 5 r b m 9 3 b i I g L z 4 8 R W 5 0 c n k g V H l w Z T 0 i R m l s b E N v d W 5 0 I i B W Y W x 1 Z T 0 i b D Y w N i I g L z 4 8 R W 5 0 c n k g V H l w Z T 0 i Q W R k Z W R U b 0 R h d G F N b 2 R l b C I g V m F s d W U 9 I m w w I i A v P j x F b n R y e S B U e X B l P S J G a W x s V G 9 E Y X R h T W 9 k Z W x F b m F i b G V k I i B W Y W x 1 Z T 0 i b D A i I C 8 + P E V u d H J 5 I F R 5 c G U 9 I k Z p b G x P Y m p l Y 3 R U e X B l I i B W Y W x 1 Z T 0 i c 0 N v b m 5 l Y 3 R p b 2 5 P b m x 5 I i A v P j x F b n R y e S B U e X B l P S J R d W V y e U l E I i B W Y W x 1 Z T 0 i c 2 Q 4 Y W I y M z M 0 L T k w Y z E t N G Q 4 Z C 1 h O W N j L T l i M z A 4 M W R i M T M x Z C I g L z 4 8 L 1 N 0 Y W J s Z U V u d H J p Z X M + P C 9 J d G V t P j x J d G V t P j x J d G V t T G 9 j Y X R p b 2 4 + P E l 0 Z W 1 U e X B l P k Z v c m 1 1 b G E 8 L 0 l 0 Z W 1 U e X B l P j x J d G V t U G F 0 a D 5 T Z W N 0 a W 9 u M S 9 m U 2 F s Z X M v U 2 9 1 c m N l P C 9 J d G V t U G F 0 a D 4 8 L 0 l 0 Z W 1 M b 2 N h d G l v b j 4 8 U 3 R h Y m x l R W 5 0 c m l l c y A v P j w v S X R l b T 4 8 S X R l b T 4 8 S X R l b U x v Y 2 F 0 a W 9 u P j x J d G V t V H l w Z T 5 G b 3 J t d W x h P C 9 J d G V t V H l w Z T 4 8 S X R l b V B h d G g + U 2 V j d G l v b j E v Z l N h b G V z L 1 B y b 2 1 v d G V k J T I w S G V h Z G V y c z w v S X R l b V B h d G g + P C 9 J d G V t T G 9 j Y X R p b 2 4 + P F N 0 Y W J s Z U V u d H J p Z X M g L z 4 8 L 0 l 0 Z W 0 + P E l 0 Z W 0 + P E l 0 Z W 1 M b 2 N h d G l v b j 4 8 S X R l b V R 5 c G U + R m 9 y b X V s Y T w v S X R l b V R 5 c G U + P E l 0 Z W 1 Q Y X R o P l N l Y 3 R p b 2 4 x L 2 Z T Y W x l c y 9 D a G F u Z 2 V k J T I w V H l w Z T w v S X R l b V B h d G g + P C 9 J d G V t T G 9 j Y X R p b 2 4 + P F N 0 Y W J s Z U V u d H J p Z X M g L z 4 8 L 0 l 0 Z W 0 + P E l 0 Z W 0 + P E l 0 Z W 1 M b 2 N h d G l v b j 4 8 S X R l b V R 5 c G U + R m 9 y b X V s Y T w v S X R l b V R 5 c G U + P E l 0 Z W 1 Q Y X R o P l N l Y 3 R p b 2 4 x L 2 Z T Y W x l c y 9 T c G x p d C U y M E N v b H V t b i U y M G J 5 J T I w R G V s a W 1 p d G V y P C 9 J d G V t U G F 0 a D 4 8 L 0 l 0 Z W 1 M b 2 N h d G l v b j 4 8 U 3 R h Y m x l R W 5 0 c m l l c y A v P j w v S X R l b T 4 8 S X R l b T 4 8 S X R l b U x v Y 2 F 0 a W 9 u P j x J d G V t V H l w Z T 5 G b 3 J t d W x h P C 9 J d G V t V H l w Z T 4 8 S X R l b V B h d G g + U 2 V j d G l v b j E v Z l N h b G V z L 0 N o Y W 5 n Z W Q l M j B U e X B l M T w v S X R l b V B h d G g + P C 9 J d G V t T G 9 j Y X R p b 2 4 + P F N 0 Y W J s Z U V u d H J p Z X M g L z 4 8 L 0 l 0 Z W 0 + P E l 0 Z W 0 + P E l 0 Z W 1 M b 2 N h d G l v b j 4 8 S X R l b V R 5 c G U + R m 9 y b X V s Y T w v S X R l b V R 5 c G U + P E l 0 Z W 1 Q Y X R o P l N l Y 3 R p b 2 4 x L 2 Z T Y W x l c y 9 S Z X B s Y W N l Z C U y M F Z h b H V l P C 9 J d G V t U G F 0 a D 4 8 L 0 l 0 Z W 1 M b 2 N h d G l v b j 4 8 U 3 R h Y m x l R W 5 0 c m l l c y A v P j w v S X R l b T 4 8 S X R l b T 4 8 S X R l b U x v Y 2 F 0 a W 9 u P j x J d G V t V H l w Z T 5 G b 3 J t d W x h P C 9 J d G V t V H l w Z T 4 8 S X R l b V B h d G g + U 2 V j d G l v b j E v Z l N h b G V z L 1 J l c G x h Y 2 V k J T I w V m F s d W U x P C 9 J d G V t U G F 0 a D 4 8 L 0 l 0 Z W 1 M b 2 N h d G l v b j 4 8 U 3 R h Y m x l R W 5 0 c m l l c y A v P j w v S X R l b T 4 8 S X R l b T 4 8 S X R l b U x v Y 2 F 0 a W 9 u P j x J d G V t V H l w Z T 5 G b 3 J t d W x h P C 9 J d G V t V H l w Z T 4 8 S X R l b V B h d G g + U 2 V j d G l v b j E v Z l N h b G V z L 1 J l c G x h Y 2 V k J T I w V m F s d W U y P C 9 J d G V t U G F 0 a D 4 8 L 0 l 0 Z W 1 M b 2 N h d G l v b j 4 8 U 3 R h Y m x l R W 5 0 c m l l c y A v P j w v S X R l b T 4 8 S X R l b T 4 8 S X R l b U x v Y 2 F 0 a W 9 u P j x J d G V t V H l w Z T 5 G b 3 J t d W x h P C 9 J d G V t V H l w Z T 4 8 S X R l b V B h d G g + U 2 V j d G l v b j E v V G F i b G U 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2 M D Y i I C 8 + P E V u d H J 5 I F R 5 c G U 9 I k Z p b G x F c n J v c k N v Z G U i I F Z h b H V l P S J z V W 5 r b m 9 3 b i I g L z 4 8 R W 5 0 c n k g V H l w Z T 0 i R m l s b E V y c m 9 y Q 2 9 1 b n Q i I F Z h b H V l P S J s M C I g L z 4 8 R W 5 0 c n k g V H l w Z T 0 i R m l s b E x h c 3 R V c G R h d G V k I i B W Y W x 1 Z T 0 i Z D I w M j E t M D Y t M z B U M D k 6 M D M 6 N T Y u O D M 5 M j c z M V o i I C 8 + P E V u d H J 5 I F R 5 c G U 9 I k Z p b G x D b 2 x 1 b W 5 U e X B l c y I g V m F s d W U 9 I n N D U U 1 E Q X c 9 P S I g L z 4 8 R W 5 0 c n k g V H l w Z T 0 i R m l s b E N v b H V t b k 5 h b W V z I i B W Y W x 1 Z T 0 i c 1 s m c X V v d D t E Y X R l J n F 1 b 3 Q 7 L C Z x d W 9 0 O 1 B y b 2 R 1 Y 3 Q m c X V v d D s s J n F 1 b 3 Q 7 U 2 F s Z X N S Z X B J R C Z x d W 9 0 O y w m c X V v d D t V b m l 0 c y 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R h Y m x l M i 9 B d X R v U m V t b 3 Z l Z E N v b H V t b n M x L n t E Y X R l L D B 9 J n F 1 b 3 Q 7 L C Z x d W 9 0 O 1 N l Y 3 R p b 2 4 x L 1 R h Y m x l M i 9 B d X R v U m V t b 3 Z l Z E N v b H V t b n M x L n t Q c m 9 k d W N 0 L D F 9 J n F 1 b 3 Q 7 L C Z x d W 9 0 O 1 N l Y 3 R p b 2 4 x L 1 R h Y m x l M i 9 B d X R v U m V t b 3 Z l Z E N v b H V t b n M x L n t T Y W x l c 1 J l c E l E L D J 9 J n F 1 b 3 Q 7 L C Z x d W 9 0 O 1 N l Y 3 R p b 2 4 x L 1 R h Y m x l M i 9 B d X R v U m V t b 3 Z l Z E N v b H V t b n M x L n t V b m l 0 c y w z f S Z x d W 9 0 O 1 0 s J n F 1 b 3 Q 7 Q 2 9 s d W 1 u Q 2 9 1 b n Q m c X V v d D s 6 N C w m c X V v d D t L Z X l D b 2 x 1 b W 5 O Y W 1 l c y Z x d W 9 0 O z p b X S w m c X V v d D t D b 2 x 1 b W 5 J Z G V u d G l 0 a W V z J n F 1 b 3 Q 7 O l s m c X V v d D t T Z W N 0 a W 9 u M S 9 U Y W J s Z T I v Q X V 0 b 1 J l b W 9 2 Z W R D b 2 x 1 b W 5 z M S 5 7 R G F 0 Z S w w f S Z x d W 9 0 O y w m c X V v d D t T Z W N 0 a W 9 u M S 9 U Y W J s Z T I v Q X V 0 b 1 J l b W 9 2 Z W R D b 2 x 1 b W 5 z M S 5 7 U H J v Z H V j d C w x f S Z x d W 9 0 O y w m c X V v d D t T Z W N 0 a W 9 u M S 9 U Y W J s Z T I v Q X V 0 b 1 J l b W 9 2 Z W R D b 2 x 1 b W 5 z M S 5 7 U 2 F s Z X N S Z X B J R C w y f S Z x d W 9 0 O y w m c X V v d D t T Z W N 0 a W 9 u M S 9 U Y W J s Z T I v Q X V 0 b 1 J l b W 9 2 Z W R D b 2 x 1 b W 5 z M S 5 7 V W 5 p d H M s M 3 0 m c X V v d D t d L C Z x d W 9 0 O 1 J l b G F 0 a W 9 u c 2 h p c E l u Z m 8 m c X V v d D s 6 W 1 1 9 I i A v P j w v U 3 R h Y m x l R W 5 0 c m l l c z 4 8 L 0 l 0 Z W 0 + P E l 0 Z W 0 + P E l 0 Z W 1 M b 2 N h d G l v b j 4 8 S X R l b V R 5 c G U + R m 9 y b X V s Y T w v S X R l b V R 5 c G U + P E l 0 Z W 1 Q Y X R o P l N l Y 3 R p b 2 4 x L 1 R h Y m x l M i 9 T b 3 V y Y 2 U 8 L 0 l 0 Z W 1 Q Y X R o P j w v S X R l b U x v Y 2 F 0 a W 9 u P j x T d G F i b G V F b n R y a W V z I C 8 + P C 9 J d G V t P j x J d G V t P j x J d G V t T G 9 j Y X R p b 2 4 + P E l 0 Z W 1 U e X B l P k Z v c m 1 1 b G E 8 L 0 l 0 Z W 1 U e X B l P j x J d G V t U G F 0 a D 5 T Z W N 0 a W 9 u M S 9 U Y W J s Z T I v Q 2 h h b m d l Z C U y M F R 5 c G U 8 L 0 l 0 Z W 1 Q Y X R o P j w v S X R l b U x v Y 2 F 0 a W 9 u P j x T d G F i b G V F b n R y a W V z I C 8 + P C 9 J d G V t P j x J d G V t P j x J d G V t T G 9 j Y X R p b 2 4 + P E l 0 Z W 1 U e X B l P k Z v c m 1 1 b G E 8 L 0 l 0 Z W 1 U e X B l P j x J d G V t U G F 0 a D 5 T Z W N 0 a W 9 u M S 9 U Y W J s Z T J f 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J f M y I g L z 4 8 R W 5 0 c n k g V H l w Z T 0 i R m l s b G V k Q 2 9 t c G x l d G V S Z X N 1 b H R U b 1 d v c m t z a G V l d C I g V m F s d W U 9 I m w x I i A v P j x F b n R y e S B U e X B l P S J B Z G R l Z F R v R G F 0 Y U 1 v Z G V s I i B W Y W x 1 Z T 0 i b D A i I C 8 + P E V u d H J 5 I F R 5 c G U 9 I k Z p b G x D b 3 V u d C I g V m F s d W U 9 I m w 2 M D Y i I C 8 + P E V u d H J 5 I F R 5 c G U 9 I k Z p b G x F c n J v c k N v Z G U i I F Z h b H V l P S J z V W 5 r b m 9 3 b i I g L z 4 8 R W 5 0 c n k g V H l w Z T 0 i R m l s b E V y c m 9 y Q 2 9 1 b n Q i I F Z h b H V l P S J s M C I g L z 4 8 R W 5 0 c n k g V H l w Z T 0 i R m l s b E x h c 3 R V c G R h d G V k I i B W Y W x 1 Z T 0 i Z D I w M j E t M D Y t M z B U M D k 6 M D c 6 N T A u N D M x N D I w O V o i I C 8 + P E V u d H J 5 I F R 5 c G U 9 I k Z p b G x D b 2 x 1 b W 5 U e X B l c y I g V m F s d W U 9 I n N D U U 1 E Q X c 9 P S I g L z 4 8 R W 5 0 c n k g V H l w Z T 0 i R m l s b E N v b H V t b k 5 h b W V z I i B W Y W x 1 Z T 0 i c 1 s m c X V v d D t E Y X R l J n F 1 b 3 Q 7 L C Z x d W 9 0 O 1 B y b 2 R 1 Y 3 Q m c X V v d D s s J n F 1 b 3 Q 7 U 2 F s Z X N S Z X B J R C Z x d W 9 0 O y w m c X V v d D t V b m l 0 c y 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R h Y m x l M l 8 y L 0 F 1 d G 9 S Z W 1 v d m V k Q 2 9 s d W 1 u c z E u e 0 R h d G U s M H 0 m c X V v d D s s J n F 1 b 3 Q 7 U 2 V j d G l v b j E v V G F i b G U y X z I v Q X V 0 b 1 J l b W 9 2 Z W R D b 2 x 1 b W 5 z M S 5 7 U H J v Z H V j d C w x f S Z x d W 9 0 O y w m c X V v d D t T Z W N 0 a W 9 u M S 9 U Y W J s Z T J f M i 9 B d X R v U m V t b 3 Z l Z E N v b H V t b n M x L n t T Y W x l c 1 J l c E l E L D J 9 J n F 1 b 3 Q 7 L C Z x d W 9 0 O 1 N l Y 3 R p b 2 4 x L 1 R h Y m x l M l 8 y L 0 F 1 d G 9 S Z W 1 v d m V k Q 2 9 s d W 1 u c z E u e 1 V u a X R z L D N 9 J n F 1 b 3 Q 7 X S w m c X V v d D t D b 2 x 1 b W 5 D b 3 V u d C Z x d W 9 0 O z o 0 L C Z x d W 9 0 O 0 t l e U N v b H V t b k 5 h b W V z J n F 1 b 3 Q 7 O l t d L C Z x d W 9 0 O 0 N v b H V t b k l k Z W 5 0 a X R p Z X M m c X V v d D s 6 W y Z x d W 9 0 O 1 N l Y 3 R p b 2 4 x L 1 R h Y m x l M l 8 y L 0 F 1 d G 9 S Z W 1 v d m V k Q 2 9 s d W 1 u c z E u e 0 R h d G U s M H 0 m c X V v d D s s J n F 1 b 3 Q 7 U 2 V j d G l v b j E v V G F i b G U y X z I v Q X V 0 b 1 J l b W 9 2 Z W R D b 2 x 1 b W 5 z M S 5 7 U H J v Z H V j d C w x f S Z x d W 9 0 O y w m c X V v d D t T Z W N 0 a W 9 u M S 9 U Y W J s Z T J f M i 9 B d X R v U m V t b 3 Z l Z E N v b H V t b n M x L n t T Y W x l c 1 J l c E l E L D J 9 J n F 1 b 3 Q 7 L C Z x d W 9 0 O 1 N l Y 3 R p b 2 4 x L 1 R h Y m x l M l 8 y L 0 F 1 d G 9 S Z W 1 v d m V k Q 2 9 s d W 1 u c z E u e 1 V u a X R z L D N 9 J n F 1 b 3 Q 7 X S w m c X V v d D t S Z W x h d G l v b n N o a X B J b m Z v J n F 1 b 3 Q 7 O l t d f S I g L z 4 8 L 1 N 0 Y W J s Z U V u d H J p Z X M + P C 9 J d G V t P j x J d G V t P j x J d G V t T G 9 j Y X R p b 2 4 + P E l 0 Z W 1 U e X B l P k Z v c m 1 1 b G E 8 L 0 l 0 Z W 1 U e X B l P j x J d G V t U G F 0 a D 5 T Z W N 0 a W 9 u M S 9 U Y W J s Z T J f M i 9 T b 3 V y Y 2 U 8 L 0 l 0 Z W 1 Q Y X R o P j w v S X R l b U x v Y 2 F 0 a W 9 u P j x T d G F i b G V F b n R y a W V z I C 8 + P C 9 J d G V t P j x J d G V t P j x J d G V t T G 9 j Y X R p b 2 4 + P E l 0 Z W 1 U e X B l P k Z v c m 1 1 b G E 8 L 0 l 0 Z W 1 U e X B l P j x J d G V t U G F 0 a D 5 T Z W N 0 a W 9 u M S 9 U Y W J s Z T J f M i 9 D a G F u Z 2 V k J T I w V H l w Z T w v S X R l b V B h d G g + P C 9 J d G V t T G 9 j Y X R p b 2 4 + P F N 0 Y W J s Z U V u d H J p Z X M g L z 4 8 L 0 l 0 Z W 0 + P C 9 J d G V t c z 4 8 L 0 x v Y 2 F s U G F j a 2 F n Z U 1 l d G F k Y X R h R m l s Z T 4 W A A A A U E s F B g A A A A A A A A A A A A A A A A A A A A A A A C Y B A A A B A A A A 0 I y d 3 w E V 0 R G M e g D A T 8 K X 6 w E A A A B P b 8 X Z r 2 f O Q J h a z p C y L s p X A A A A A A I A A A A A A B B m A A A A A Q A A I A A A A P 9 k R g + O u m g f y F B y X F B I A V r o / F N g p E D b / C R y F c i j z N A c A A A A A A 6 A A A A A A g A A I A A A A G I r 4 M x h E V m D x d J 8 e n i N 5 D v i 1 2 i r X n 9 l H 6 z v z G G E q o N Q U A A A A O 8 Y F P I r z d c B e B b 5 E b W C S I + e p B O w e G W G q b u L g g U c l Z m L D E 5 4 w w o Q U g Q P / P F V q v / Z I B 6 k 8 J G 0 0 X X H t g C p N 4 L e 6 h M 0 S f M 1 I S G / 9 7 W r q b u Y R r / e Q A A A A F N B n n j D 7 k T a 9 n B + Q k j l 3 k M y g P 8 H r 0 g e e X H r I 1 6 F c h + A V s + w u T Y 4 l X m 7 Q L C b z v v t u Z H 1 J Q G d u z 9 k 6 e f j n H a L 2 7 E = < / D a t a M a s h u p > 
</file>

<file path=customXml/itemProps1.xml><?xml version="1.0" encoding="utf-8"?>
<ds:datastoreItem xmlns:ds="http://schemas.openxmlformats.org/officeDocument/2006/customXml" ds:itemID="{08B9A1E4-6A73-4F77-BC3C-8B8EC1321FE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Year Month Sales</vt:lpstr>
      <vt:lpstr>Region Year Sales</vt:lpstr>
      <vt:lpstr>Total sales by Sapplierk &amp; 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dc:creator>
  <cp:lastModifiedBy>Steven</cp:lastModifiedBy>
  <dcterms:created xsi:type="dcterms:W3CDTF">2021-06-30T08:25:06Z</dcterms:created>
  <dcterms:modified xsi:type="dcterms:W3CDTF">2021-06-30T11:52:01Z</dcterms:modified>
</cp:coreProperties>
</file>