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640" yWindow="1180" windowWidth="24960" windowHeight="14820" tabRatio="500" activeTab="3"/>
  </bookViews>
  <sheets>
    <sheet name="Events" sheetId="1" r:id="rId1"/>
    <sheet name="Metrics" sheetId="13" r:id="rId2"/>
    <sheet name="Sheet1" sheetId="14" r:id="rId3"/>
    <sheet name="Sheet2" sheetId="15" r:id="rId4"/>
  </sheets>
  <definedNames>
    <definedName name="_1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13" l="1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C2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C3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C4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C5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C6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C7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C8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C9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C10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C11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C12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C13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C15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C16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C17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C18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C19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C20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C21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C22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C23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C24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C25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C26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C27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C28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C29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C30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C32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C33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C34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C35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C36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C37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C38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C39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C40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C41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C42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C43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C44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C45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C46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C47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C48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C49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C50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C51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C52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C53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C54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C55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C56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C57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C58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C59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C60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C61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C62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C63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C64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C65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C66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C67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C68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C69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C70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C71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C72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C73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C74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C75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C76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C77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C78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C79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C80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C81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C82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C83" i="13"/>
  <c r="AC84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spmv/prof/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<sst xmlns="http://schemas.openxmlformats.org/spreadsheetml/2006/main" count="401" uniqueCount="229">
  <si>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</si>
  <si>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</si>
  <si>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</si>
  <si>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</si>
  <si>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</si>
  <si>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</si>
  <si>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</si>
  <si>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</si>
  <si>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</si>
  <si>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</si>
  <si>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</si>
  <si>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</si>
  <si>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</si>
  <si>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</si>
  <si>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</si>
  <si>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</si>
  <si>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</si>
  <si>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</si>
  <si>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</si>
  <si>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</si>
  <si>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</si>
  <si>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</si>
  <si>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</si>
  <si>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</si>
  <si>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</si>
  <si>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</si>
  <si>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</si>
  <si>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</si>
  <si>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</si>
  <si>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</si>
  <si>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</si>
  <si>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</si>
  <si>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</si>
  <si>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</si>
  <si>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</si>
  <si>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</si>
  <si>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</si>
  <si>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</si>
  <si>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</si>
  <si>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</si>
  <si>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</si>
  <si>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</si>
  <si>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</si>
  <si>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</si>
  <si>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</si>
  <si>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</si>
  <si>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</si>
  <si>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</si>
  <si>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</si>
  <si>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</si>
  <si>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</si>
  <si>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</si>
  <si>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</si>
  <si>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</si>
  <si>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</si>
  <si>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</si>
  <si>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</si>
  <si>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</si>
  <si>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</si>
  <si>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</si>
  <si>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</si>
  <si>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</si>
  <si>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</si>
  <si>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</si>
  <si>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</si>
  <si>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</si>
  <si>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</si>
  <si>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</si>
  <si>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</si>
  <si>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</si>
  <si>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</si>
  <si>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</si>
  <si>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</si>
  <si>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</si>
  <si>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</si>
  <si>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</si>
  <si>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</si>
  <si>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</si>
  <si>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</si>
  <si>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</si>
  <si>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</si>
  <si>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</si>
  <si>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</si>
  <si>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</si>
  <si>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</si>
  <si>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</si>
  <si>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</si>
  <si>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</si>
  <si>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</si>
  <si>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</si>
  <si>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</si>
  <si>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</si>
  <si>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</si>
  <si>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</si>
  <si>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</si>
  <si>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</si>
  <si>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</si>
  <si>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</si>
  <si>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</si>
  <si>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</si>
  <si>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</si>
  <si>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</si>
  <si>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</si>
  <si>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</si>
  <si>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</si>
  <si>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</si>
  <si>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</si>
  <si>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</si>
  <si>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</si>
  <si>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</si>
  <si>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</si>
  <si>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</si>
  <si>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</si>
  <si>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</si>
  <si>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</si>
  <si>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</si>
  <si>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</si>
  <si>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</si>
  <si>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</si>
  <si>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</si>
  <si>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</si>
  <si>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</si>
  <si>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</si>
  <si>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</si>
  <si>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</si>
  <si>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</si>
  <si>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</si>
  <si>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</si>
  <si>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</si>
  <si>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</si>
  <si>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</si>
  <si>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</si>
  <si>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</si>
  <si>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</si>
  <si>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</si>
  <si>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</si>
  <si>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</si>
  <si>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</si>
  <si>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</si>
  <si>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</si>
  <si>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</si>
  <si>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</si>
  <si>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</si>
  <si>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</si>
  <si>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</si>
  <si>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</si>
  <si>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</si>
  <si>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</si>
  <si>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</si>
  <si>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</si>
  <si>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</si>
  <si>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</si>
  <si>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</si>
  <si>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</si>
  <si>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</si>
  <si>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</si>
  <si>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</si>
  <si>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</si>
  <si>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</si>
  <si>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</si>
  <si>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</si>
  <si>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</si>
  <si>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</si>
  <si>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</si>
  <si>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</si>
  <si>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</si>
  <si>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</si>
  <si>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</si>
  <si>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</si>
  <si>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</si>
  <si>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</si>
  <si>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</si>
  <si>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</si>
  <si>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</si>
  <si>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</si>
  <si>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</si>
  <si>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</si>
  <si>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</si>
  <si>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</si>
  <si>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</si>
  <si>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</si>
  <si>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</si>
  <si>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</si>
  <si>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</si>
  <si>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</si>
  <si>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</si>
  <si>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</si>
  <si>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</si>
  <si>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</si>
  <si>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</si>
  <si>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</si>
  <si>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</si>
  <si>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</si>
  <si>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</si>
  <si>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</si>
  <si>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</si>
  <si>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flop_count_sp_fma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</si>
  <si>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</si>
  <si>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</si>
  <si>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</si>
  <si>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</si>
  <si>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</si>
  <si>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</si>
  <si>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</si>
  <si>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</si>
  <si>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</si>
  <si>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</si>
  <si>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</si>
  <si>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</si>
  <si>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</si>
  <si>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</si>
  <si>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</si>
  <si>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</si>
  <si>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</si>
  <si>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</si>
  <si>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</si>
  <si>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</si>
  <si>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</si>
  <si>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</si>
  <si>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</si>
  <si>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</si>
  <si>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</si>
  <si>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spmv</t>
  </si>
  <si>
    <t>Mertics</t>
  </si>
  <si>
    <t>SQSUM</t>
  </si>
  <si>
    <t>SQRT</t>
  </si>
  <si>
    <t>Ref1</t>
  </si>
  <si>
    <t>Ref2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</si>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</sst>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I66" workbookViewId="0">
      <selection activeCell="A82" sqref="A82:M82"/>
    </sheetView>
  </sheetViews>
  <sheetFormatPr baseColWidth="10" defaultRowHeight="16" x14ac:dyDescent="0.2"/>
  <cols>
    <col min="1" max="1" width="35.6640625" bestFit="1" customWidth="1"/>
    <col min="2" max="6" width="15" bestFit="1" customWidth="1"/>
    <col min="7" max="7" width="14" bestFit="1" customWidth="1"/>
    <col min="8" max="13" width="15" bestFit="1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</row>
    <row r="2" spans="1:13" x14ac:dyDescent="0.2">
      <c r="A2" t="s">
        <v>1</v>
      </c>
      <c r="B2">
        <v>0</v>
      </c>
      <c r="C2">
        <v>0</v>
      </c>
      <c r="D2">
        <v>0</v>
      </c>
      <c r="E2">
        <v>1234245</v>
      </c>
      <c r="F2">
        <v>0</v>
      </c>
      <c r="G2">
        <v>64512</v>
      </c>
      <c r="H2">
        <v>1353675</v>
      </c>
      <c r="I2">
        <v>1234321</v>
      </c>
      <c r="J2">
        <v>898086</v>
      </c>
      <c r="K2">
        <v>2133417</v>
      </c>
      <c r="L2">
        <v>2238926</v>
      </c>
      <c r="M2">
        <v>0</v>
      </c>
    </row>
    <row r="3" spans="1:13" x14ac:dyDescent="0.2">
      <c r="A3" t="s">
        <v>2</v>
      </c>
      <c r="B3">
        <v>0</v>
      </c>
      <c r="C3">
        <v>0</v>
      </c>
      <c r="D3">
        <v>0</v>
      </c>
      <c r="E3">
        <v>1232608</v>
      </c>
      <c r="F3">
        <v>0</v>
      </c>
      <c r="G3">
        <v>64512</v>
      </c>
      <c r="H3">
        <v>1352297</v>
      </c>
      <c r="I3">
        <v>1231870</v>
      </c>
      <c r="J3">
        <v>900626</v>
      </c>
      <c r="K3">
        <v>2132679</v>
      </c>
      <c r="L3">
        <v>2233746</v>
      </c>
      <c r="M3">
        <v>0</v>
      </c>
    </row>
    <row r="4" spans="1:13" x14ac:dyDescent="0.2">
      <c r="A4" t="s">
        <v>3</v>
      </c>
      <c r="B4">
        <v>0</v>
      </c>
      <c r="C4">
        <v>0</v>
      </c>
      <c r="D4">
        <v>0</v>
      </c>
      <c r="E4">
        <v>1234814</v>
      </c>
      <c r="F4">
        <v>0</v>
      </c>
      <c r="G4">
        <v>64512</v>
      </c>
      <c r="H4">
        <v>1355239</v>
      </c>
      <c r="I4">
        <v>1233247</v>
      </c>
      <c r="J4">
        <v>895882</v>
      </c>
      <c r="K4">
        <v>2138437</v>
      </c>
      <c r="L4">
        <v>2241296</v>
      </c>
      <c r="M4">
        <v>0</v>
      </c>
    </row>
    <row r="5" spans="1:13" x14ac:dyDescent="0.2">
      <c r="A5" t="s">
        <v>4</v>
      </c>
      <c r="B5">
        <v>0</v>
      </c>
      <c r="C5">
        <v>0</v>
      </c>
      <c r="D5">
        <v>0</v>
      </c>
      <c r="E5">
        <v>1235004</v>
      </c>
      <c r="F5">
        <v>0</v>
      </c>
      <c r="G5">
        <v>64512</v>
      </c>
      <c r="H5">
        <v>1355377</v>
      </c>
      <c r="I5">
        <v>1234555</v>
      </c>
      <c r="J5">
        <v>893718</v>
      </c>
      <c r="K5">
        <v>2134945</v>
      </c>
      <c r="L5">
        <v>2243415</v>
      </c>
      <c r="M5">
        <v>0</v>
      </c>
    </row>
    <row r="6" spans="1:13" x14ac:dyDescent="0.2">
      <c r="A6" t="s">
        <v>5</v>
      </c>
      <c r="B6">
        <v>0</v>
      </c>
      <c r="C6">
        <v>0</v>
      </c>
      <c r="D6">
        <v>0</v>
      </c>
      <c r="E6">
        <v>1051114</v>
      </c>
      <c r="F6">
        <v>0</v>
      </c>
      <c r="G6">
        <v>2438</v>
      </c>
      <c r="H6">
        <v>1237887</v>
      </c>
      <c r="I6">
        <v>1052545</v>
      </c>
      <c r="J6">
        <v>342470</v>
      </c>
      <c r="K6">
        <v>1438446</v>
      </c>
      <c r="L6">
        <v>816877</v>
      </c>
      <c r="M6">
        <v>0</v>
      </c>
    </row>
    <row r="7" spans="1:13" x14ac:dyDescent="0.2">
      <c r="A7" t="s">
        <v>6</v>
      </c>
      <c r="B7">
        <v>0</v>
      </c>
      <c r="C7">
        <v>0</v>
      </c>
      <c r="D7">
        <v>0</v>
      </c>
      <c r="E7">
        <v>1051797</v>
      </c>
      <c r="F7">
        <v>0</v>
      </c>
      <c r="G7">
        <v>2436</v>
      </c>
      <c r="H7">
        <v>1238801</v>
      </c>
      <c r="I7">
        <v>1057587</v>
      </c>
      <c r="J7">
        <v>343548</v>
      </c>
      <c r="K7">
        <v>1436039</v>
      </c>
      <c r="L7">
        <v>816794</v>
      </c>
      <c r="M7">
        <v>0</v>
      </c>
    </row>
    <row r="8" spans="1:13" x14ac:dyDescent="0.2">
      <c r="A8" t="s">
        <v>7</v>
      </c>
      <c r="B8">
        <v>0</v>
      </c>
      <c r="C8">
        <v>0</v>
      </c>
      <c r="D8">
        <v>0</v>
      </c>
      <c r="E8">
        <v>1051877</v>
      </c>
      <c r="F8">
        <v>0</v>
      </c>
      <c r="G8">
        <v>2423</v>
      </c>
      <c r="H8">
        <v>1234602</v>
      </c>
      <c r="I8">
        <v>1049378</v>
      </c>
      <c r="J8">
        <v>342516</v>
      </c>
      <c r="K8">
        <v>1441003</v>
      </c>
      <c r="L8">
        <v>816725</v>
      </c>
      <c r="M8">
        <v>0</v>
      </c>
    </row>
    <row r="9" spans="1:13" x14ac:dyDescent="0.2">
      <c r="A9" t="s">
        <v>8</v>
      </c>
      <c r="B9">
        <v>0</v>
      </c>
      <c r="C9">
        <v>0</v>
      </c>
      <c r="D9">
        <v>0</v>
      </c>
      <c r="E9">
        <v>1050551</v>
      </c>
      <c r="F9">
        <v>0</v>
      </c>
      <c r="G9">
        <v>2446</v>
      </c>
      <c r="H9">
        <v>1234540</v>
      </c>
      <c r="I9">
        <v>1054887</v>
      </c>
      <c r="J9">
        <v>342430</v>
      </c>
      <c r="K9">
        <v>1437102</v>
      </c>
      <c r="L9">
        <v>817249</v>
      </c>
      <c r="M9">
        <v>0</v>
      </c>
    </row>
    <row r="10" spans="1:13" x14ac:dyDescent="0.2">
      <c r="A10" t="s">
        <v>9</v>
      </c>
      <c r="B10">
        <v>938454</v>
      </c>
      <c r="C10">
        <v>932923</v>
      </c>
      <c r="D10">
        <v>938423</v>
      </c>
      <c r="E10">
        <v>931923</v>
      </c>
      <c r="F10">
        <v>932253</v>
      </c>
      <c r="G10">
        <v>946106</v>
      </c>
      <c r="H10">
        <v>1090437</v>
      </c>
      <c r="I10">
        <v>932111</v>
      </c>
      <c r="J10">
        <v>952704</v>
      </c>
      <c r="K10">
        <v>959750</v>
      </c>
      <c r="L10">
        <v>5410229</v>
      </c>
      <c r="M10">
        <v>1022265</v>
      </c>
    </row>
    <row r="11" spans="1:13" x14ac:dyDescent="0.2">
      <c r="A11" t="s">
        <v>10</v>
      </c>
      <c r="B11">
        <v>938391</v>
      </c>
      <c r="C11">
        <v>932973</v>
      </c>
      <c r="D11">
        <v>938497</v>
      </c>
      <c r="E11">
        <v>932400</v>
      </c>
      <c r="F11">
        <v>931940</v>
      </c>
      <c r="G11">
        <v>945848</v>
      </c>
      <c r="H11">
        <v>1092528</v>
      </c>
      <c r="I11">
        <v>932048</v>
      </c>
      <c r="J11">
        <v>948678</v>
      </c>
      <c r="K11">
        <v>959277</v>
      </c>
      <c r="L11">
        <v>5386917</v>
      </c>
      <c r="M11">
        <v>1022761</v>
      </c>
    </row>
    <row r="12" spans="1:13" x14ac:dyDescent="0.2">
      <c r="A12" t="s">
        <v>11</v>
      </c>
      <c r="B12">
        <v>1762</v>
      </c>
      <c r="C12">
        <v>1901</v>
      </c>
      <c r="D12">
        <v>1731</v>
      </c>
      <c r="E12">
        <v>1301</v>
      </c>
      <c r="F12">
        <v>1818</v>
      </c>
      <c r="G12">
        <v>2021</v>
      </c>
      <c r="H12">
        <v>1352</v>
      </c>
      <c r="I12">
        <v>1310</v>
      </c>
      <c r="J12">
        <v>1595</v>
      </c>
      <c r="K12">
        <v>1295</v>
      </c>
      <c r="L12">
        <v>1300</v>
      </c>
      <c r="M12">
        <v>1939</v>
      </c>
    </row>
    <row r="13" spans="1:13" x14ac:dyDescent="0.2">
      <c r="A13" t="s">
        <v>12</v>
      </c>
      <c r="B13">
        <v>1736</v>
      </c>
      <c r="C13">
        <v>1859</v>
      </c>
      <c r="D13">
        <v>1766</v>
      </c>
      <c r="E13">
        <v>1313</v>
      </c>
      <c r="F13">
        <v>1842</v>
      </c>
      <c r="G13">
        <v>2030</v>
      </c>
      <c r="H13">
        <v>1352</v>
      </c>
      <c r="I13">
        <v>1298</v>
      </c>
      <c r="J13">
        <v>1572</v>
      </c>
      <c r="K13">
        <v>1292</v>
      </c>
      <c r="L13">
        <v>1295</v>
      </c>
      <c r="M13">
        <v>1960</v>
      </c>
    </row>
    <row r="14" spans="1:13" x14ac:dyDescent="0.2">
      <c r="A14" t="s">
        <v>13</v>
      </c>
      <c r="B14">
        <v>523</v>
      </c>
      <c r="C14">
        <v>536</v>
      </c>
      <c r="D14">
        <v>516</v>
      </c>
      <c r="E14">
        <v>505</v>
      </c>
      <c r="F14">
        <v>527</v>
      </c>
      <c r="G14">
        <v>506</v>
      </c>
      <c r="H14">
        <v>528</v>
      </c>
      <c r="I14">
        <v>505</v>
      </c>
      <c r="J14">
        <v>507</v>
      </c>
      <c r="K14">
        <v>504</v>
      </c>
      <c r="L14">
        <v>505</v>
      </c>
      <c r="M14">
        <v>548</v>
      </c>
    </row>
    <row r="15" spans="1:13" x14ac:dyDescent="0.2">
      <c r="A15" t="s">
        <v>14</v>
      </c>
      <c r="B15">
        <v>525</v>
      </c>
      <c r="C15">
        <v>541</v>
      </c>
      <c r="D15">
        <v>524</v>
      </c>
      <c r="E15">
        <v>507</v>
      </c>
      <c r="F15">
        <v>546</v>
      </c>
      <c r="G15">
        <v>515</v>
      </c>
      <c r="H15">
        <v>528</v>
      </c>
      <c r="I15">
        <v>509</v>
      </c>
      <c r="J15">
        <v>511</v>
      </c>
      <c r="K15">
        <v>510</v>
      </c>
      <c r="L15">
        <v>509</v>
      </c>
      <c r="M15">
        <v>553</v>
      </c>
    </row>
    <row r="16" spans="1:13" x14ac:dyDescent="0.2">
      <c r="A16" t="s">
        <v>15</v>
      </c>
      <c r="B16">
        <v>519</v>
      </c>
      <c r="C16">
        <v>528</v>
      </c>
      <c r="D16">
        <v>520</v>
      </c>
      <c r="E16">
        <v>506</v>
      </c>
      <c r="F16">
        <v>532</v>
      </c>
      <c r="G16">
        <v>506</v>
      </c>
      <c r="H16">
        <v>529</v>
      </c>
      <c r="I16">
        <v>507</v>
      </c>
      <c r="J16">
        <v>507</v>
      </c>
      <c r="K16">
        <v>507</v>
      </c>
      <c r="L16">
        <v>506</v>
      </c>
      <c r="M16">
        <v>556</v>
      </c>
    </row>
    <row r="17" spans="1:13" x14ac:dyDescent="0.2">
      <c r="A17" t="s">
        <v>16</v>
      </c>
      <c r="B17">
        <v>521</v>
      </c>
      <c r="C17">
        <v>532</v>
      </c>
      <c r="D17">
        <v>530</v>
      </c>
      <c r="E17">
        <v>511</v>
      </c>
      <c r="F17">
        <v>540</v>
      </c>
      <c r="G17">
        <v>508</v>
      </c>
      <c r="H17">
        <v>528</v>
      </c>
      <c r="I17">
        <v>510</v>
      </c>
      <c r="J17">
        <v>510</v>
      </c>
      <c r="K17">
        <v>509</v>
      </c>
      <c r="L17">
        <v>509</v>
      </c>
      <c r="M17">
        <v>547</v>
      </c>
    </row>
    <row r="18" spans="1:13" x14ac:dyDescent="0.2">
      <c r="A18" t="s">
        <v>17</v>
      </c>
      <c r="B18">
        <v>326729</v>
      </c>
      <c r="C18">
        <v>326964</v>
      </c>
      <c r="D18">
        <v>326679</v>
      </c>
      <c r="E18">
        <v>329891</v>
      </c>
      <c r="F18">
        <v>326750</v>
      </c>
      <c r="G18">
        <v>329626</v>
      </c>
      <c r="H18">
        <v>386274</v>
      </c>
      <c r="I18">
        <v>329827</v>
      </c>
      <c r="J18">
        <v>331831</v>
      </c>
      <c r="K18">
        <v>332080</v>
      </c>
      <c r="L18">
        <v>1957766</v>
      </c>
      <c r="M18">
        <v>358506</v>
      </c>
    </row>
    <row r="19" spans="1:13" x14ac:dyDescent="0.2">
      <c r="A19" t="s">
        <v>18</v>
      </c>
      <c r="B19">
        <v>326792</v>
      </c>
      <c r="C19">
        <v>326995</v>
      </c>
      <c r="D19">
        <v>326752</v>
      </c>
      <c r="E19">
        <v>329484</v>
      </c>
      <c r="F19">
        <v>326720</v>
      </c>
      <c r="G19">
        <v>329351</v>
      </c>
      <c r="H19">
        <v>385775</v>
      </c>
      <c r="I19">
        <v>329580</v>
      </c>
      <c r="J19">
        <v>330773</v>
      </c>
      <c r="K19">
        <v>332063</v>
      </c>
      <c r="L19">
        <v>1950359</v>
      </c>
      <c r="M19">
        <v>358571</v>
      </c>
    </row>
    <row r="20" spans="1:13" x14ac:dyDescent="0.2">
      <c r="A20" t="s">
        <v>19</v>
      </c>
      <c r="B20">
        <v>326774</v>
      </c>
      <c r="C20">
        <v>326977</v>
      </c>
      <c r="D20">
        <v>326681</v>
      </c>
      <c r="E20">
        <v>329782</v>
      </c>
      <c r="F20">
        <v>326734</v>
      </c>
      <c r="G20">
        <v>329592</v>
      </c>
      <c r="H20">
        <v>385963</v>
      </c>
      <c r="I20">
        <v>329476</v>
      </c>
      <c r="J20">
        <v>330996</v>
      </c>
      <c r="K20">
        <v>331791</v>
      </c>
      <c r="L20">
        <v>1955073</v>
      </c>
      <c r="M20">
        <v>358544</v>
      </c>
    </row>
    <row r="21" spans="1:13" x14ac:dyDescent="0.2">
      <c r="A21" t="s">
        <v>20</v>
      </c>
      <c r="B21">
        <v>326714</v>
      </c>
      <c r="C21">
        <v>326938</v>
      </c>
      <c r="D21">
        <v>326812</v>
      </c>
      <c r="E21">
        <v>329984</v>
      </c>
      <c r="F21">
        <v>326708</v>
      </c>
      <c r="G21">
        <v>329177</v>
      </c>
      <c r="H21">
        <v>386129</v>
      </c>
      <c r="I21">
        <v>329597</v>
      </c>
      <c r="J21">
        <v>331023</v>
      </c>
      <c r="K21">
        <v>332055</v>
      </c>
      <c r="L21">
        <v>1947521</v>
      </c>
      <c r="M21">
        <v>358585</v>
      </c>
    </row>
    <row r="22" spans="1:13" x14ac:dyDescent="0.2">
      <c r="A22" t="s">
        <v>21</v>
      </c>
      <c r="B22">
        <v>4032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4224</v>
      </c>
      <c r="I22">
        <v>4032</v>
      </c>
      <c r="J22">
        <v>4032</v>
      </c>
      <c r="K22">
        <v>4032</v>
      </c>
      <c r="L22">
        <v>4032</v>
      </c>
      <c r="M22">
        <v>4224</v>
      </c>
    </row>
    <row r="23" spans="1:13" x14ac:dyDescent="0.2">
      <c r="A23" t="s">
        <v>22</v>
      </c>
      <c r="B23">
        <v>4032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4224</v>
      </c>
      <c r="I23">
        <v>4032</v>
      </c>
      <c r="J23">
        <v>4032</v>
      </c>
      <c r="K23">
        <v>4032</v>
      </c>
      <c r="L23">
        <v>4032</v>
      </c>
      <c r="M23">
        <v>4224</v>
      </c>
    </row>
    <row r="24" spans="1:13" x14ac:dyDescent="0.2">
      <c r="A24" t="s">
        <v>23</v>
      </c>
      <c r="B24">
        <v>4032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4224</v>
      </c>
      <c r="I24">
        <v>4032</v>
      </c>
      <c r="J24">
        <v>4032</v>
      </c>
      <c r="K24">
        <v>4032</v>
      </c>
      <c r="L24">
        <v>4032</v>
      </c>
      <c r="M24">
        <v>4224</v>
      </c>
    </row>
    <row r="25" spans="1:13" x14ac:dyDescent="0.2">
      <c r="A25" t="s">
        <v>24</v>
      </c>
      <c r="B25">
        <v>4032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4224</v>
      </c>
      <c r="I25">
        <v>4032</v>
      </c>
      <c r="J25">
        <v>4032</v>
      </c>
      <c r="K25">
        <v>4032</v>
      </c>
      <c r="L25">
        <v>4032</v>
      </c>
      <c r="M25">
        <v>4224</v>
      </c>
    </row>
    <row r="26" spans="1:13" x14ac:dyDescent="0.2">
      <c r="A26" t="s">
        <v>25</v>
      </c>
      <c r="B26">
        <v>1622736</v>
      </c>
      <c r="C26">
        <v>1618154</v>
      </c>
      <c r="D26">
        <v>1622736</v>
      </c>
      <c r="E26">
        <v>410006</v>
      </c>
      <c r="F26">
        <v>1626264</v>
      </c>
      <c r="G26">
        <v>403133</v>
      </c>
      <c r="H26">
        <v>451048</v>
      </c>
      <c r="I26">
        <v>410006</v>
      </c>
      <c r="J26">
        <v>1214943</v>
      </c>
      <c r="K26">
        <v>8064</v>
      </c>
      <c r="L26">
        <v>5690872</v>
      </c>
      <c r="M26">
        <v>1782015</v>
      </c>
    </row>
    <row r="27" spans="1:13" x14ac:dyDescent="0.2">
      <c r="A27" t="s">
        <v>26</v>
      </c>
      <c r="B27">
        <v>1622253</v>
      </c>
      <c r="C27">
        <v>1619158</v>
      </c>
      <c r="D27">
        <v>1622253</v>
      </c>
      <c r="E27">
        <v>410006</v>
      </c>
      <c r="F27">
        <v>1625781</v>
      </c>
      <c r="G27">
        <v>403263</v>
      </c>
      <c r="H27">
        <v>451000</v>
      </c>
      <c r="I27">
        <v>410006</v>
      </c>
      <c r="J27">
        <v>1215815</v>
      </c>
      <c r="K27">
        <v>8065</v>
      </c>
      <c r="L27">
        <v>5688537</v>
      </c>
      <c r="M27">
        <v>1782038</v>
      </c>
    </row>
    <row r="28" spans="1:13" x14ac:dyDescent="0.2">
      <c r="A28" t="s">
        <v>27</v>
      </c>
      <c r="B28">
        <v>1622172</v>
      </c>
      <c r="C28">
        <v>1619009</v>
      </c>
      <c r="D28">
        <v>1622172</v>
      </c>
      <c r="E28">
        <v>410055</v>
      </c>
      <c r="F28">
        <v>1625700</v>
      </c>
      <c r="G28">
        <v>403260</v>
      </c>
      <c r="H28">
        <v>451102</v>
      </c>
      <c r="I28">
        <v>410055</v>
      </c>
      <c r="J28">
        <v>1215646</v>
      </c>
      <c r="K28">
        <v>8064</v>
      </c>
      <c r="L28">
        <v>5691995</v>
      </c>
      <c r="M28">
        <v>1782677</v>
      </c>
    </row>
    <row r="29" spans="1:13" x14ac:dyDescent="0.2">
      <c r="A29" t="s">
        <v>28</v>
      </c>
      <c r="B29">
        <v>1624016</v>
      </c>
      <c r="C29">
        <v>1616712</v>
      </c>
      <c r="D29">
        <v>1624016</v>
      </c>
      <c r="E29">
        <v>410037</v>
      </c>
      <c r="F29">
        <v>1627544</v>
      </c>
      <c r="G29">
        <v>403378</v>
      </c>
      <c r="H29">
        <v>451130</v>
      </c>
      <c r="I29">
        <v>410037</v>
      </c>
      <c r="J29">
        <v>1213252</v>
      </c>
      <c r="K29">
        <v>8063</v>
      </c>
      <c r="L29">
        <v>5691843</v>
      </c>
      <c r="M29">
        <v>1783592</v>
      </c>
    </row>
    <row r="30" spans="1:13" x14ac:dyDescent="0.2">
      <c r="A30" t="s">
        <v>29</v>
      </c>
      <c r="B30">
        <v>1295940</v>
      </c>
      <c r="C30">
        <v>1291625</v>
      </c>
      <c r="D30">
        <v>1295967</v>
      </c>
      <c r="E30">
        <v>80818</v>
      </c>
      <c r="F30">
        <v>1299551</v>
      </c>
      <c r="G30">
        <v>74566</v>
      </c>
      <c r="H30">
        <v>65246</v>
      </c>
      <c r="I30">
        <v>80830</v>
      </c>
      <c r="J30">
        <v>1214363</v>
      </c>
      <c r="K30">
        <v>7558</v>
      </c>
      <c r="L30">
        <v>4551512</v>
      </c>
      <c r="M30">
        <v>1423472</v>
      </c>
    </row>
    <row r="31" spans="1:13" x14ac:dyDescent="0.2">
      <c r="A31" t="s">
        <v>30</v>
      </c>
      <c r="B31">
        <v>1295495</v>
      </c>
      <c r="C31">
        <v>1292718</v>
      </c>
      <c r="D31">
        <v>1295543</v>
      </c>
      <c r="E31">
        <v>81109</v>
      </c>
      <c r="F31">
        <v>1299034</v>
      </c>
      <c r="G31">
        <v>74190</v>
      </c>
      <c r="H31">
        <v>65410</v>
      </c>
      <c r="I31">
        <v>80812</v>
      </c>
      <c r="J31">
        <v>1215167</v>
      </c>
      <c r="K31">
        <v>7559</v>
      </c>
      <c r="L31">
        <v>4556566</v>
      </c>
      <c r="M31">
        <v>1423532</v>
      </c>
    </row>
    <row r="32" spans="1:13" x14ac:dyDescent="0.2">
      <c r="A32" t="s">
        <v>31</v>
      </c>
      <c r="B32">
        <v>1295515</v>
      </c>
      <c r="C32">
        <v>1292433</v>
      </c>
      <c r="D32">
        <v>1295509</v>
      </c>
      <c r="E32">
        <v>81161</v>
      </c>
      <c r="F32">
        <v>1299000</v>
      </c>
      <c r="G32">
        <v>74340</v>
      </c>
      <c r="H32">
        <v>65017</v>
      </c>
      <c r="I32">
        <v>81024</v>
      </c>
      <c r="J32">
        <v>1215074</v>
      </c>
      <c r="K32">
        <v>7560</v>
      </c>
      <c r="L32">
        <v>4558451</v>
      </c>
      <c r="M32">
        <v>1424140</v>
      </c>
    </row>
    <row r="33" spans="1:13" x14ac:dyDescent="0.2">
      <c r="A33" t="s">
        <v>32</v>
      </c>
      <c r="B33">
        <v>1297268</v>
      </c>
      <c r="C33">
        <v>1290254</v>
      </c>
      <c r="D33">
        <v>1297308</v>
      </c>
      <c r="E33">
        <v>80882</v>
      </c>
      <c r="F33">
        <v>1300725</v>
      </c>
      <c r="G33">
        <v>74606</v>
      </c>
      <c r="H33">
        <v>65221</v>
      </c>
      <c r="I33">
        <v>80873</v>
      </c>
      <c r="J33">
        <v>1212712</v>
      </c>
      <c r="K33">
        <v>7559</v>
      </c>
      <c r="L33">
        <v>4567990</v>
      </c>
      <c r="M33">
        <v>1424994</v>
      </c>
    </row>
    <row r="34" spans="1:13" x14ac:dyDescent="0.2">
      <c r="A34" t="s">
        <v>33</v>
      </c>
      <c r="B34">
        <v>0</v>
      </c>
      <c r="C34">
        <v>0</v>
      </c>
      <c r="D34">
        <v>0</v>
      </c>
      <c r="E34">
        <v>1054172</v>
      </c>
      <c r="F34">
        <v>0</v>
      </c>
      <c r="G34">
        <v>2433</v>
      </c>
      <c r="H34">
        <v>1236496</v>
      </c>
      <c r="I34">
        <v>1060388</v>
      </c>
      <c r="J34">
        <v>342985</v>
      </c>
      <c r="K34">
        <v>1437392</v>
      </c>
      <c r="L34">
        <v>816592</v>
      </c>
      <c r="M34">
        <v>0</v>
      </c>
    </row>
    <row r="35" spans="1:13" x14ac:dyDescent="0.2">
      <c r="A35" t="s">
        <v>34</v>
      </c>
      <c r="B35">
        <v>0</v>
      </c>
      <c r="C35">
        <v>0</v>
      </c>
      <c r="D35">
        <v>0</v>
      </c>
      <c r="E35">
        <v>1051267</v>
      </c>
      <c r="F35">
        <v>0</v>
      </c>
      <c r="G35">
        <v>2413</v>
      </c>
      <c r="H35">
        <v>1234968</v>
      </c>
      <c r="I35">
        <v>1054198</v>
      </c>
      <c r="J35">
        <v>342719</v>
      </c>
      <c r="K35">
        <v>1440760</v>
      </c>
      <c r="L35">
        <v>816580</v>
      </c>
      <c r="M35">
        <v>0</v>
      </c>
    </row>
    <row r="36" spans="1:13" x14ac:dyDescent="0.2">
      <c r="A36" t="s">
        <v>35</v>
      </c>
      <c r="B36">
        <v>0</v>
      </c>
      <c r="C36">
        <v>0</v>
      </c>
      <c r="D36">
        <v>0</v>
      </c>
      <c r="E36">
        <v>1052281</v>
      </c>
      <c r="F36">
        <v>0</v>
      </c>
      <c r="G36">
        <v>2444</v>
      </c>
      <c r="H36">
        <v>1234872</v>
      </c>
      <c r="I36">
        <v>1054051</v>
      </c>
      <c r="J36">
        <v>343032</v>
      </c>
      <c r="K36">
        <v>1445280</v>
      </c>
      <c r="L36">
        <v>816674</v>
      </c>
      <c r="M36">
        <v>0</v>
      </c>
    </row>
    <row r="37" spans="1:13" x14ac:dyDescent="0.2">
      <c r="A37" t="s">
        <v>36</v>
      </c>
      <c r="B37">
        <v>0</v>
      </c>
      <c r="C37">
        <v>0</v>
      </c>
      <c r="D37">
        <v>0</v>
      </c>
      <c r="E37">
        <v>1055005</v>
      </c>
      <c r="F37">
        <v>0</v>
      </c>
      <c r="G37">
        <v>2434</v>
      </c>
      <c r="H37">
        <v>1237939</v>
      </c>
      <c r="I37">
        <v>1054005</v>
      </c>
      <c r="J37">
        <v>342682</v>
      </c>
      <c r="K37">
        <v>1447920</v>
      </c>
      <c r="L37">
        <v>816547</v>
      </c>
      <c r="M37">
        <v>0</v>
      </c>
    </row>
    <row r="38" spans="1:13" x14ac:dyDescent="0.2">
      <c r="A38" t="s">
        <v>37</v>
      </c>
      <c r="B38">
        <v>0</v>
      </c>
      <c r="C38">
        <v>0</v>
      </c>
      <c r="D38">
        <v>0</v>
      </c>
      <c r="E38">
        <v>1059162</v>
      </c>
      <c r="F38">
        <v>0</v>
      </c>
      <c r="G38">
        <v>1933</v>
      </c>
      <c r="H38">
        <v>1235615</v>
      </c>
      <c r="I38">
        <v>1059260</v>
      </c>
      <c r="J38">
        <v>12812</v>
      </c>
      <c r="K38">
        <v>1109010</v>
      </c>
      <c r="L38">
        <v>138</v>
      </c>
      <c r="M38">
        <v>0</v>
      </c>
    </row>
    <row r="39" spans="1:13" x14ac:dyDescent="0.2">
      <c r="A39" t="s">
        <v>38</v>
      </c>
      <c r="B39">
        <v>0</v>
      </c>
      <c r="C39">
        <v>0</v>
      </c>
      <c r="D39">
        <v>0</v>
      </c>
      <c r="E39">
        <v>1051123</v>
      </c>
      <c r="F39">
        <v>0</v>
      </c>
      <c r="G39">
        <v>1920</v>
      </c>
      <c r="H39">
        <v>1236073</v>
      </c>
      <c r="I39">
        <v>1053247</v>
      </c>
      <c r="J39">
        <v>13109</v>
      </c>
      <c r="K39">
        <v>1108056</v>
      </c>
      <c r="L39">
        <v>198</v>
      </c>
      <c r="M39">
        <v>0</v>
      </c>
    </row>
    <row r="40" spans="1:13" x14ac:dyDescent="0.2">
      <c r="A40" t="s">
        <v>39</v>
      </c>
      <c r="B40">
        <v>0</v>
      </c>
      <c r="C40">
        <v>0</v>
      </c>
      <c r="D40">
        <v>0</v>
      </c>
      <c r="E40">
        <v>1057277</v>
      </c>
      <c r="F40">
        <v>0</v>
      </c>
      <c r="G40">
        <v>1943</v>
      </c>
      <c r="H40">
        <v>1235964</v>
      </c>
      <c r="I40">
        <v>1051773</v>
      </c>
      <c r="J40">
        <v>13073</v>
      </c>
      <c r="K40">
        <v>1100310</v>
      </c>
      <c r="L40">
        <v>122</v>
      </c>
      <c r="M40">
        <v>0</v>
      </c>
    </row>
    <row r="41" spans="1:13" x14ac:dyDescent="0.2">
      <c r="A41" t="s">
        <v>40</v>
      </c>
      <c r="B41">
        <v>0</v>
      </c>
      <c r="C41">
        <v>0</v>
      </c>
      <c r="D41">
        <v>0</v>
      </c>
      <c r="E41">
        <v>1052892</v>
      </c>
      <c r="F41">
        <v>0</v>
      </c>
      <c r="G41">
        <v>1922</v>
      </c>
      <c r="H41">
        <v>1235555</v>
      </c>
      <c r="I41">
        <v>1056610</v>
      </c>
      <c r="J41">
        <v>12980</v>
      </c>
      <c r="K41">
        <v>1121687</v>
      </c>
      <c r="L41">
        <v>252</v>
      </c>
      <c r="M41">
        <v>0</v>
      </c>
    </row>
    <row r="42" spans="1:13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69</v>
      </c>
      <c r="B70">
        <v>4</v>
      </c>
      <c r="C70">
        <v>4</v>
      </c>
      <c r="D70">
        <v>0</v>
      </c>
      <c r="E70">
        <v>0</v>
      </c>
      <c r="F70">
        <v>1</v>
      </c>
      <c r="G70">
        <v>4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70</v>
      </c>
      <c r="B71">
        <v>4</v>
      </c>
      <c r="C71">
        <v>0</v>
      </c>
      <c r="D71">
        <v>0</v>
      </c>
      <c r="E71">
        <v>5</v>
      </c>
      <c r="F71">
        <v>5</v>
      </c>
      <c r="G71">
        <v>1</v>
      </c>
      <c r="H71">
        <v>0</v>
      </c>
      <c r="I71">
        <v>0</v>
      </c>
      <c r="J71">
        <v>0</v>
      </c>
      <c r="K71">
        <v>0</v>
      </c>
      <c r="L71">
        <v>4</v>
      </c>
      <c r="M71">
        <v>0</v>
      </c>
    </row>
    <row r="72" spans="1:13" x14ac:dyDescent="0.2">
      <c r="A72" t="s">
        <v>71</v>
      </c>
      <c r="B72">
        <v>0</v>
      </c>
      <c r="C72">
        <v>0</v>
      </c>
      <c r="D72">
        <v>1</v>
      </c>
      <c r="E72">
        <v>0</v>
      </c>
      <c r="F72">
        <v>4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t="s">
        <v>72</v>
      </c>
      <c r="B73">
        <v>4</v>
      </c>
      <c r="C73">
        <v>4</v>
      </c>
      <c r="D73">
        <v>5</v>
      </c>
      <c r="E73">
        <v>1</v>
      </c>
      <c r="F73">
        <v>1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73</v>
      </c>
      <c r="B74">
        <v>1622781</v>
      </c>
      <c r="C74">
        <v>1620225</v>
      </c>
      <c r="D74">
        <v>1622781</v>
      </c>
      <c r="E74">
        <v>1460452</v>
      </c>
      <c r="F74">
        <v>1626304</v>
      </c>
      <c r="G74">
        <v>3558210</v>
      </c>
      <c r="H74">
        <v>1687568</v>
      </c>
      <c r="I74">
        <v>1460549</v>
      </c>
      <c r="J74">
        <v>1559485</v>
      </c>
      <c r="K74">
        <v>1454359</v>
      </c>
      <c r="L74">
        <v>6507503</v>
      </c>
      <c r="M74">
        <v>1782115</v>
      </c>
    </row>
    <row r="75" spans="1:13" x14ac:dyDescent="0.2">
      <c r="A75" t="s">
        <v>74</v>
      </c>
      <c r="B75">
        <v>1622298</v>
      </c>
      <c r="C75">
        <v>1621197</v>
      </c>
      <c r="D75">
        <v>1622293</v>
      </c>
      <c r="E75">
        <v>1461804</v>
      </c>
      <c r="F75">
        <v>1626060</v>
      </c>
      <c r="G75">
        <v>3587289</v>
      </c>
      <c r="H75">
        <v>1685740</v>
      </c>
      <c r="I75">
        <v>1459516</v>
      </c>
      <c r="J75">
        <v>1560431</v>
      </c>
      <c r="K75">
        <v>1446443</v>
      </c>
      <c r="L75">
        <v>6505075</v>
      </c>
      <c r="M75">
        <v>1782138</v>
      </c>
    </row>
    <row r="76" spans="1:13" x14ac:dyDescent="0.2">
      <c r="A76" t="s">
        <v>75</v>
      </c>
      <c r="B76">
        <v>1622175</v>
      </c>
      <c r="C76">
        <v>1621114</v>
      </c>
      <c r="D76">
        <v>1622175</v>
      </c>
      <c r="E76">
        <v>1461298</v>
      </c>
      <c r="F76">
        <v>1625700</v>
      </c>
      <c r="G76">
        <v>3480182</v>
      </c>
      <c r="H76">
        <v>1685922</v>
      </c>
      <c r="I76">
        <v>1463956</v>
      </c>
      <c r="J76">
        <v>1560471</v>
      </c>
      <c r="K76">
        <v>1449657</v>
      </c>
      <c r="L76">
        <v>6508689</v>
      </c>
      <c r="M76">
        <v>1782740</v>
      </c>
    </row>
    <row r="77" spans="1:13" x14ac:dyDescent="0.2">
      <c r="A77" t="s">
        <v>76</v>
      </c>
      <c r="B77">
        <v>1624079</v>
      </c>
      <c r="C77">
        <v>1618715</v>
      </c>
      <c r="D77">
        <v>1624043</v>
      </c>
      <c r="E77">
        <v>1459805</v>
      </c>
      <c r="F77">
        <v>1627544</v>
      </c>
      <c r="G77">
        <v>3566019</v>
      </c>
      <c r="H77">
        <v>1687577</v>
      </c>
      <c r="I77">
        <v>1462555</v>
      </c>
      <c r="J77">
        <v>1557831</v>
      </c>
      <c r="K77">
        <v>1445505</v>
      </c>
      <c r="L77">
        <v>6508327</v>
      </c>
      <c r="M77">
        <v>1783597</v>
      </c>
    </row>
    <row r="78" spans="1:13" x14ac:dyDescent="0.2">
      <c r="A78" t="s">
        <v>77</v>
      </c>
      <c r="B78">
        <v>4037</v>
      </c>
      <c r="C78">
        <v>4052</v>
      </c>
      <c r="D78">
        <v>4046</v>
      </c>
      <c r="E78">
        <v>4034</v>
      </c>
      <c r="F78">
        <v>4051</v>
      </c>
      <c r="G78">
        <v>4035</v>
      </c>
      <c r="H78">
        <v>4224</v>
      </c>
      <c r="I78">
        <v>4032</v>
      </c>
      <c r="J78">
        <v>4035</v>
      </c>
      <c r="K78">
        <v>4034</v>
      </c>
      <c r="L78">
        <v>4035</v>
      </c>
      <c r="M78">
        <v>4242</v>
      </c>
    </row>
    <row r="79" spans="1:13" x14ac:dyDescent="0.2">
      <c r="A79" t="s">
        <v>78</v>
      </c>
      <c r="B79">
        <v>4044</v>
      </c>
      <c r="C79">
        <v>4046</v>
      </c>
      <c r="D79">
        <v>4046</v>
      </c>
      <c r="E79">
        <v>4036</v>
      </c>
      <c r="F79">
        <v>4041</v>
      </c>
      <c r="G79">
        <v>4037</v>
      </c>
      <c r="H79">
        <v>4224</v>
      </c>
      <c r="I79">
        <v>4036</v>
      </c>
      <c r="J79">
        <v>4038</v>
      </c>
      <c r="K79">
        <v>4036</v>
      </c>
      <c r="L79">
        <v>4040</v>
      </c>
      <c r="M79">
        <v>4238</v>
      </c>
    </row>
    <row r="80" spans="1:13" x14ac:dyDescent="0.2">
      <c r="A80" t="s">
        <v>79</v>
      </c>
      <c r="B80">
        <v>4048</v>
      </c>
      <c r="C80">
        <v>4043</v>
      </c>
      <c r="D80">
        <v>4050</v>
      </c>
      <c r="E80">
        <v>4035</v>
      </c>
      <c r="F80">
        <v>4046</v>
      </c>
      <c r="G80">
        <v>4035</v>
      </c>
      <c r="H80">
        <v>4224</v>
      </c>
      <c r="I80">
        <v>4034</v>
      </c>
      <c r="J80">
        <v>4039</v>
      </c>
      <c r="K80">
        <v>4034</v>
      </c>
      <c r="L80">
        <v>4033</v>
      </c>
      <c r="M80">
        <v>4237</v>
      </c>
    </row>
    <row r="81" spans="1:13" x14ac:dyDescent="0.2">
      <c r="A81" t="s">
        <v>80</v>
      </c>
      <c r="B81">
        <v>4048</v>
      </c>
      <c r="C81">
        <v>4053</v>
      </c>
      <c r="D81">
        <v>4050</v>
      </c>
      <c r="E81">
        <v>4038</v>
      </c>
      <c r="F81">
        <v>4052</v>
      </c>
      <c r="G81">
        <v>4034</v>
      </c>
      <c r="H81">
        <v>4228</v>
      </c>
      <c r="I81">
        <v>4037</v>
      </c>
      <c r="J81">
        <v>4038</v>
      </c>
      <c r="K81">
        <v>4038</v>
      </c>
      <c r="L81">
        <v>4037</v>
      </c>
      <c r="M81">
        <v>4253</v>
      </c>
    </row>
    <row r="82" spans="1:13" x14ac:dyDescent="0.2">
      <c r="A82" t="s">
        <v>81</v>
      </c>
      <c r="B82">
        <v>10817828</v>
      </c>
      <c r="C82">
        <v>10780600</v>
      </c>
      <c r="D82">
        <v>10822390</v>
      </c>
      <c r="E82">
        <v>5403890</v>
      </c>
      <c r="F82">
        <v>10990829</v>
      </c>
      <c r="G82">
        <v>42299558</v>
      </c>
      <c r="H82">
        <v>5961908</v>
      </c>
      <c r="I82">
        <v>5375908</v>
      </c>
      <c r="J82">
        <v>9371498</v>
      </c>
      <c r="K82">
        <v>5411347</v>
      </c>
      <c r="L82">
        <v>25265985</v>
      </c>
      <c r="M82">
        <v>12060719</v>
      </c>
    </row>
    <row r="83" spans="1:13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84</v>
      </c>
      <c r="B85">
        <v>15624885</v>
      </c>
      <c r="C85">
        <v>15606741</v>
      </c>
      <c r="D85">
        <v>15624885</v>
      </c>
      <c r="E85">
        <v>11454830</v>
      </c>
      <c r="F85">
        <v>16638933</v>
      </c>
      <c r="G85">
        <v>10404494</v>
      </c>
      <c r="H85">
        <v>12500336</v>
      </c>
      <c r="I85">
        <v>11454830</v>
      </c>
      <c r="J85">
        <v>5202247</v>
      </c>
      <c r="K85">
        <v>1032192</v>
      </c>
      <c r="L85">
        <v>53054668</v>
      </c>
      <c r="M85">
        <v>18209832</v>
      </c>
    </row>
    <row r="86" spans="1:13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89</v>
      </c>
      <c r="B90">
        <v>16128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16896</v>
      </c>
      <c r="I90">
        <v>16128</v>
      </c>
      <c r="J90">
        <v>16128</v>
      </c>
      <c r="K90">
        <v>16128</v>
      </c>
      <c r="L90">
        <v>16128</v>
      </c>
      <c r="M90">
        <v>16896</v>
      </c>
    </row>
    <row r="91" spans="1:13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106</v>
      </c>
      <c r="B107">
        <v>16128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16896</v>
      </c>
      <c r="I107">
        <v>16128</v>
      </c>
      <c r="J107">
        <v>16128</v>
      </c>
      <c r="K107">
        <v>16128</v>
      </c>
      <c r="L107">
        <v>16128</v>
      </c>
      <c r="M107">
        <v>16896</v>
      </c>
    </row>
    <row r="108" spans="1:13" x14ac:dyDescent="0.2">
      <c r="A108" t="s">
        <v>107</v>
      </c>
      <c r="B108">
        <v>516096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540672</v>
      </c>
      <c r="I108">
        <v>516096</v>
      </c>
      <c r="J108">
        <v>516096</v>
      </c>
      <c r="K108">
        <v>516096</v>
      </c>
      <c r="L108">
        <v>516096</v>
      </c>
      <c r="M108">
        <v>540672</v>
      </c>
    </row>
    <row r="109" spans="1:13" x14ac:dyDescent="0.2">
      <c r="A109" t="s">
        <v>108</v>
      </c>
      <c r="B109">
        <v>3539172</v>
      </c>
      <c r="C109">
        <v>3476298</v>
      </c>
      <c r="D109">
        <v>3539172</v>
      </c>
      <c r="E109">
        <v>3072918</v>
      </c>
      <c r="F109">
        <v>3492804</v>
      </c>
      <c r="G109">
        <v>3283080</v>
      </c>
      <c r="H109">
        <v>3301863</v>
      </c>
      <c r="I109">
        <v>3072918</v>
      </c>
      <c r="J109">
        <v>2910488</v>
      </c>
      <c r="K109">
        <v>2557896</v>
      </c>
      <c r="L109">
        <v>8956266</v>
      </c>
      <c r="M109">
        <v>3729324</v>
      </c>
    </row>
    <row r="110" spans="1:13" x14ac:dyDescent="0.2">
      <c r="A110" t="s">
        <v>109</v>
      </c>
      <c r="B110">
        <v>6153224</v>
      </c>
      <c r="C110">
        <v>6745872</v>
      </c>
      <c r="D110">
        <v>6153467</v>
      </c>
      <c r="E110">
        <v>2485590</v>
      </c>
      <c r="F110">
        <v>6920167</v>
      </c>
      <c r="G110">
        <v>42423951</v>
      </c>
      <c r="H110">
        <v>2438448</v>
      </c>
      <c r="I110">
        <v>2492684</v>
      </c>
      <c r="J110">
        <v>6219436</v>
      </c>
      <c r="K110">
        <v>1742192</v>
      </c>
      <c r="L110">
        <v>17523294</v>
      </c>
      <c r="M110">
        <v>7524893</v>
      </c>
    </row>
    <row r="111" spans="1:13" x14ac:dyDescent="0.2">
      <c r="A111" t="s">
        <v>110</v>
      </c>
      <c r="B111">
        <v>1070004</v>
      </c>
      <c r="C111">
        <v>864430</v>
      </c>
      <c r="D111">
        <v>1069807</v>
      </c>
      <c r="E111">
        <v>728915</v>
      </c>
      <c r="F111">
        <v>758980</v>
      </c>
      <c r="G111">
        <v>1131000</v>
      </c>
      <c r="H111">
        <v>808724</v>
      </c>
      <c r="I111">
        <v>730320</v>
      </c>
      <c r="J111">
        <v>425242</v>
      </c>
      <c r="K111">
        <v>436660</v>
      </c>
      <c r="L111">
        <v>1696821</v>
      </c>
      <c r="M111">
        <v>808946</v>
      </c>
    </row>
    <row r="112" spans="1:13" x14ac:dyDescent="0.2">
      <c r="A112" t="s">
        <v>111</v>
      </c>
      <c r="B112">
        <v>92886512</v>
      </c>
      <c r="C112">
        <v>91631498</v>
      </c>
      <c r="D112">
        <v>92886508</v>
      </c>
      <c r="E112">
        <v>80939546</v>
      </c>
      <c r="F112">
        <v>91902704</v>
      </c>
      <c r="G112">
        <v>384078892</v>
      </c>
      <c r="H112">
        <v>86290320</v>
      </c>
      <c r="I112">
        <v>80939544</v>
      </c>
      <c r="J112">
        <v>78353788</v>
      </c>
      <c r="K112">
        <v>65688990</v>
      </c>
      <c r="L112">
        <v>267716108</v>
      </c>
      <c r="M112">
        <v>99657080</v>
      </c>
    </row>
    <row r="113" spans="1:13" x14ac:dyDescent="0.2">
      <c r="A113" t="s">
        <v>112</v>
      </c>
      <c r="B113">
        <v>209664</v>
      </c>
      <c r="C113">
        <v>177408</v>
      </c>
      <c r="D113">
        <v>209664</v>
      </c>
      <c r="E113">
        <v>177408</v>
      </c>
      <c r="F113">
        <v>177408</v>
      </c>
      <c r="G113">
        <v>177408</v>
      </c>
      <c r="H113">
        <v>185856</v>
      </c>
      <c r="I113">
        <v>177408</v>
      </c>
      <c r="J113">
        <v>177408</v>
      </c>
      <c r="K113">
        <v>177408</v>
      </c>
      <c r="L113">
        <v>177408</v>
      </c>
      <c r="M113">
        <v>185856</v>
      </c>
    </row>
    <row r="114" spans="1:13" x14ac:dyDescent="0.2">
      <c r="A114" t="s">
        <v>113</v>
      </c>
      <c r="B114">
        <v>102816</v>
      </c>
      <c r="C114">
        <v>96768</v>
      </c>
      <c r="D114">
        <v>102816</v>
      </c>
      <c r="E114">
        <v>98784</v>
      </c>
      <c r="F114">
        <v>96768</v>
      </c>
      <c r="G114">
        <v>96768</v>
      </c>
      <c r="H114">
        <v>101376</v>
      </c>
      <c r="I114">
        <v>98784</v>
      </c>
      <c r="J114">
        <v>96768</v>
      </c>
      <c r="K114">
        <v>96768</v>
      </c>
      <c r="L114">
        <v>96768</v>
      </c>
      <c r="M114">
        <v>101376</v>
      </c>
    </row>
    <row r="115" spans="1:13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116</v>
      </c>
      <c r="B117">
        <v>551682</v>
      </c>
      <c r="C117">
        <v>533538</v>
      </c>
      <c r="D117">
        <v>551682</v>
      </c>
      <c r="E117">
        <v>379532</v>
      </c>
      <c r="F117">
        <v>565794</v>
      </c>
      <c r="G117">
        <v>355692</v>
      </c>
      <c r="H117">
        <v>426696</v>
      </c>
      <c r="I117">
        <v>379532</v>
      </c>
      <c r="J117">
        <v>172630</v>
      </c>
      <c r="K117">
        <v>32256</v>
      </c>
      <c r="L117">
        <v>1695604</v>
      </c>
      <c r="M117">
        <v>611298</v>
      </c>
    </row>
    <row r="118" spans="1:13" x14ac:dyDescent="0.2">
      <c r="A118" t="s">
        <v>117</v>
      </c>
      <c r="B118">
        <v>16128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16896</v>
      </c>
      <c r="I118">
        <v>16128</v>
      </c>
      <c r="J118">
        <v>16128</v>
      </c>
      <c r="K118">
        <v>16128</v>
      </c>
      <c r="L118">
        <v>16128</v>
      </c>
      <c r="M118">
        <v>16896</v>
      </c>
    </row>
    <row r="119" spans="1:13" x14ac:dyDescent="0.2">
      <c r="A119" t="s">
        <v>118</v>
      </c>
      <c r="B119">
        <v>10231896</v>
      </c>
      <c r="C119">
        <v>10230152</v>
      </c>
      <c r="D119">
        <v>10221332</v>
      </c>
      <c r="E119">
        <v>4761221</v>
      </c>
      <c r="F119">
        <v>10347465</v>
      </c>
      <c r="G119">
        <v>40838515</v>
      </c>
      <c r="H119">
        <v>5420205</v>
      </c>
      <c r="I119">
        <v>4726384</v>
      </c>
      <c r="J119">
        <v>8935774</v>
      </c>
      <c r="K119">
        <v>4659622</v>
      </c>
      <c r="L119">
        <v>24642162</v>
      </c>
      <c r="M119">
        <v>11299355</v>
      </c>
    </row>
    <row r="120" spans="1:13" x14ac:dyDescent="0.2">
      <c r="A120" t="s">
        <v>119</v>
      </c>
      <c r="B120">
        <v>590639536</v>
      </c>
      <c r="C120">
        <v>579707988</v>
      </c>
      <c r="D120">
        <v>586800922</v>
      </c>
      <c r="E120">
        <v>269315456</v>
      </c>
      <c r="F120">
        <v>579444098</v>
      </c>
      <c r="G120">
        <v>1974220948</v>
      </c>
      <c r="H120">
        <v>280487260</v>
      </c>
      <c r="I120">
        <v>271508880</v>
      </c>
      <c r="J120">
        <v>521868848</v>
      </c>
      <c r="K120">
        <v>273658762</v>
      </c>
      <c r="L120">
        <v>1543021604</v>
      </c>
      <c r="M120">
        <v>636948344</v>
      </c>
    </row>
    <row r="121" spans="1:13" x14ac:dyDescent="0.2">
      <c r="A121" t="s">
        <v>120</v>
      </c>
      <c r="B121">
        <v>2016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2112</v>
      </c>
      <c r="I121">
        <v>2016</v>
      </c>
      <c r="J121">
        <v>2016</v>
      </c>
      <c r="K121">
        <v>2016</v>
      </c>
      <c r="L121">
        <v>2016</v>
      </c>
      <c r="M121">
        <v>2112</v>
      </c>
    </row>
    <row r="122" spans="1:13" x14ac:dyDescent="0.2">
      <c r="A122" t="s">
        <v>121</v>
      </c>
      <c r="B122">
        <v>88957378</v>
      </c>
      <c r="C122">
        <v>88641756</v>
      </c>
      <c r="D122">
        <v>88957388</v>
      </c>
      <c r="E122">
        <v>77017220</v>
      </c>
      <c r="F122">
        <v>88913036</v>
      </c>
      <c r="G122">
        <v>390087780</v>
      </c>
      <c r="H122">
        <v>82596262</v>
      </c>
      <c r="I122">
        <v>77017220</v>
      </c>
      <c r="J122">
        <v>74762502</v>
      </c>
      <c r="K122">
        <v>62699328</v>
      </c>
      <c r="L122">
        <v>264320154</v>
      </c>
      <c r="M122">
        <v>96420104</v>
      </c>
    </row>
    <row r="123" spans="1:13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128</v>
      </c>
      <c r="B129">
        <v>4597734</v>
      </c>
      <c r="C129">
        <v>4579590</v>
      </c>
      <c r="D129">
        <v>4597734</v>
      </c>
      <c r="E129">
        <v>694442</v>
      </c>
      <c r="F129">
        <v>4611846</v>
      </c>
      <c r="G129">
        <v>669822</v>
      </c>
      <c r="H129">
        <v>771140</v>
      </c>
      <c r="I129">
        <v>694442</v>
      </c>
      <c r="J129">
        <v>3908532</v>
      </c>
      <c r="K129">
        <v>32256</v>
      </c>
      <c r="L129">
        <v>10068305</v>
      </c>
      <c r="M129">
        <v>5052929</v>
      </c>
    </row>
    <row r="130" spans="1:13" x14ac:dyDescent="0.2">
      <c r="A130" t="s">
        <v>129</v>
      </c>
      <c r="B130">
        <v>16128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16896</v>
      </c>
      <c r="I130">
        <v>16128</v>
      </c>
      <c r="J130">
        <v>16128</v>
      </c>
      <c r="K130">
        <v>16128</v>
      </c>
      <c r="L130">
        <v>16128</v>
      </c>
      <c r="M130">
        <v>16896</v>
      </c>
    </row>
    <row r="131" spans="1:13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131</v>
      </c>
      <c r="B132">
        <v>4032</v>
      </c>
      <c r="C132">
        <v>0</v>
      </c>
      <c r="D132">
        <v>4032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132</v>
      </c>
      <c r="B133">
        <v>4046052</v>
      </c>
      <c r="C133">
        <v>4046052</v>
      </c>
      <c r="D133">
        <v>4046052</v>
      </c>
      <c r="E133">
        <v>314910</v>
      </c>
      <c r="F133">
        <v>4046052</v>
      </c>
      <c r="G133">
        <v>314130</v>
      </c>
      <c r="H133">
        <v>344444</v>
      </c>
      <c r="I133">
        <v>314910</v>
      </c>
      <c r="J133">
        <v>3735902</v>
      </c>
      <c r="K133">
        <v>0</v>
      </c>
      <c r="L133">
        <v>8372701</v>
      </c>
      <c r="M133">
        <v>4441631</v>
      </c>
    </row>
    <row r="134" spans="1:13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136</v>
      </c>
      <c r="B137">
        <v>209664</v>
      </c>
      <c r="C137">
        <v>177408</v>
      </c>
      <c r="D137">
        <v>209664</v>
      </c>
      <c r="E137">
        <v>177408</v>
      </c>
      <c r="F137">
        <v>177408</v>
      </c>
      <c r="G137">
        <v>177408</v>
      </c>
      <c r="H137">
        <v>185856</v>
      </c>
      <c r="I137">
        <v>177408</v>
      </c>
      <c r="J137">
        <v>177408</v>
      </c>
      <c r="K137">
        <v>177408</v>
      </c>
      <c r="L137">
        <v>177408</v>
      </c>
      <c r="M137">
        <v>185856</v>
      </c>
    </row>
    <row r="138" spans="1:13" x14ac:dyDescent="0.2">
      <c r="A138" t="s">
        <v>137</v>
      </c>
      <c r="B138">
        <v>106848</v>
      </c>
      <c r="C138">
        <v>96768</v>
      </c>
      <c r="D138">
        <v>106848</v>
      </c>
      <c r="E138">
        <v>98784</v>
      </c>
      <c r="F138">
        <v>96768</v>
      </c>
      <c r="G138">
        <v>96768</v>
      </c>
      <c r="H138">
        <v>101376</v>
      </c>
      <c r="I138">
        <v>98784</v>
      </c>
      <c r="J138">
        <v>96768</v>
      </c>
      <c r="K138">
        <v>96768</v>
      </c>
      <c r="L138">
        <v>96772</v>
      </c>
      <c r="M138">
        <v>101376</v>
      </c>
    </row>
    <row r="139" spans="1:13" x14ac:dyDescent="0.2">
      <c r="A139" t="s">
        <v>138</v>
      </c>
      <c r="B139">
        <v>4815220</v>
      </c>
      <c r="C139">
        <v>4961737</v>
      </c>
      <c r="D139">
        <v>4814625</v>
      </c>
      <c r="E139">
        <v>762368</v>
      </c>
      <c r="F139">
        <v>4989586</v>
      </c>
      <c r="G139">
        <v>677251</v>
      </c>
      <c r="H139">
        <v>845158</v>
      </c>
      <c r="I139">
        <v>762663</v>
      </c>
      <c r="J139">
        <v>3972783</v>
      </c>
      <c r="K139">
        <v>32399</v>
      </c>
      <c r="L139">
        <v>12177639</v>
      </c>
      <c r="M139">
        <v>5467530</v>
      </c>
    </row>
    <row r="140" spans="1:13" x14ac:dyDescent="0.2">
      <c r="A140" t="s">
        <v>139</v>
      </c>
      <c r="B140">
        <v>16128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16896</v>
      </c>
      <c r="I140">
        <v>16128</v>
      </c>
      <c r="J140">
        <v>16130</v>
      </c>
      <c r="K140">
        <v>16128</v>
      </c>
      <c r="L140">
        <v>16128</v>
      </c>
      <c r="M140">
        <v>16896</v>
      </c>
    </row>
    <row r="141" spans="1:13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T1" workbookViewId="0">
      <selection activeCell="AB1" activeCellId="1" sqref="A1:A1048576 AB1:AC1048576"/>
    </sheetView>
  </sheetViews>
  <sheetFormatPr baseColWidth="10" defaultColWidth="13.6640625" defaultRowHeight="16" x14ac:dyDescent="0.2"/>
  <sheetData>
    <row r="1" spans="1:29" x14ac:dyDescent="0.2">
      <c r="A1" t="s">
        <v>223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  <c r="N1" t="s">
        <v>224</v>
      </c>
      <c r="O1" s="2" t="s">
        <v>225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 t="s">
        <v>222</v>
      </c>
      <c r="AB1" t="s">
        <v>226</v>
      </c>
      <c r="AC1" t="s">
        <v>227</v>
      </c>
    </row>
    <row r="2" spans="1:29" x14ac:dyDescent="0.2">
      <c r="A2" t="s">
        <v>142</v>
      </c>
      <c r="B2" s="1">
        <v>0.94491999999999998</v>
      </c>
      <c r="C2" s="1">
        <v>0.94894087999999999</v>
      </c>
      <c r="D2" s="1">
        <v>0.94446162</v>
      </c>
      <c r="E2" s="1">
        <v>0.87804581999999998</v>
      </c>
      <c r="F2" s="1">
        <v>0.93983883999999995</v>
      </c>
      <c r="G2" s="1">
        <v>0.96605543999999999</v>
      </c>
      <c r="H2" s="1">
        <v>0.91173715</v>
      </c>
      <c r="I2" s="1">
        <v>0.87917873999999996</v>
      </c>
      <c r="J2" s="1">
        <v>0.95374634999999996</v>
      </c>
      <c r="K2" s="1">
        <v>0.86400595000000002</v>
      </c>
      <c r="L2" s="1">
        <v>0.97438915999999998</v>
      </c>
      <c r="M2" s="1">
        <v>0.93687242000000004</v>
      </c>
      <c r="N2">
        <f t="shared" ref="N2:N53" si="0">B2^2+C2^2+D2^2+E2^2+F2^2+G2^2+H2^2+I2^2+J2^2+K2^2+L2^2+M2^2</f>
        <v>10.360417407947805</v>
      </c>
      <c r="O2">
        <f t="shared" ref="O2:O53" si="1">SQRT(N2)</f>
        <v>3.2187602284028247</v>
      </c>
      <c r="P2">
        <f>B2/$O2</f>
        <v>0.29356644575817847</v>
      </c>
      <c r="Q2">
        <f t="shared" ref="Q2:Q53" si="2">C2/$O2</f>
        <v>0.29481564722541392</v>
      </c>
      <c r="R2">
        <f t="shared" ref="R2:R53" si="3">D2/$O2</f>
        <v>0.29342403689033081</v>
      </c>
      <c r="S2">
        <f t="shared" ref="S2:S53" si="4">E2/$O2</f>
        <v>0.27279006750859897</v>
      </c>
      <c r="T2">
        <f t="shared" ref="T2:T53" si="5">F2/$O2</f>
        <v>0.29198783795907524</v>
      </c>
      <c r="U2">
        <f t="shared" ref="U2:U53" si="6">G2/$O2</f>
        <v>0.30013277518324644</v>
      </c>
      <c r="V2">
        <f t="shared" ref="V2:V53" si="7">H2/$O2</f>
        <v>0.2832572435668535</v>
      </c>
      <c r="W2">
        <f t="shared" ref="W2:W53" si="8">I2/$O2</f>
        <v>0.2731420415357424</v>
      </c>
      <c r="X2">
        <f t="shared" ref="X2:X53" si="9">J2/$O2</f>
        <v>0.29630860403455922</v>
      </c>
      <c r="Y2">
        <f t="shared" ref="Y2:Y53" si="10">K2/$O2</f>
        <v>0.26842818001039082</v>
      </c>
      <c r="Z2">
        <f t="shared" ref="Z2:Z53" si="11">L2/$O2</f>
        <v>0.30272188384889415</v>
      </c>
      <c r="AA2">
        <f t="shared" ref="AA2:AA53" si="12">M2/$O2</f>
        <v>0.29106623467411358</v>
      </c>
      <c r="AB2">
        <f>(P2-$P$83)^2+(Q2-$Q$83)^2+(R2-$R$83)^2+(S2-$S$83)^2+(T2-$T$83)^2+(U2-$U$83)^2+(V2-$V$83)^2*(V2-$V$83)^2+(W2-$W$83)^2+(X2-$X$83)^2+(Y2-$Y$83)^2+(Z2-$Z$83)^2+(AA2-$AA$83)^2</f>
        <v>0.37566228503793042</v>
      </c>
      <c r="AC2">
        <f>(P2-$P$84)^2+(Q2-$Q$84)^2+(R2-$R$84)^2+(S2-$S$84)^2+(T2-$T$84)^2+(U2-$U$84)^2+(V2-$V$84)^2*(V2-$V$84)^2+(W2-$W$84)^2+(X2-$X$84)^2+(Y2-$Y$84)^2+(Z2-$Z$84)^2+(AA2-$AA$84)^2</f>
        <v>0.21769470250175726</v>
      </c>
    </row>
    <row r="3" spans="1:29" x14ac:dyDescent="0.2">
      <c r="A3" t="s">
        <v>143</v>
      </c>
      <c r="B3">
        <v>0.34598600000000002</v>
      </c>
      <c r="C3">
        <v>0.33980300000000002</v>
      </c>
      <c r="D3">
        <v>0.34562300000000001</v>
      </c>
      <c r="E3">
        <v>0.64587899999999998</v>
      </c>
      <c r="F3">
        <v>0.33813500000000002</v>
      </c>
      <c r="G3">
        <v>8.0193E-2</v>
      </c>
      <c r="H3">
        <v>0.609213</v>
      </c>
      <c r="I3">
        <v>0.64798299999999998</v>
      </c>
      <c r="J3">
        <v>0.32563900000000001</v>
      </c>
      <c r="K3">
        <v>0.54709300000000005</v>
      </c>
      <c r="L3">
        <v>0.36379600000000001</v>
      </c>
      <c r="M3">
        <v>0.33007599999999998</v>
      </c>
      <c r="N3">
        <f>B3^2+C3^2+D3^2+E3^2+F3^2+G3^2+H3^2+I3^2+J3^2+K3^2+L3^2+M3^2</f>
        <v>2.3302251792690001</v>
      </c>
      <c r="O3">
        <f t="shared" si="1"/>
        <v>1.5265075103873549</v>
      </c>
      <c r="P3">
        <f t="shared" ref="P3:P53" si="13">B3/$O3</f>
        <v>0.22665201294175438</v>
      </c>
      <c r="Q3">
        <f t="shared" si="2"/>
        <v>0.22260159068183963</v>
      </c>
      <c r="R3">
        <f t="shared" si="3"/>
        <v>0.226414215225379</v>
      </c>
      <c r="S3">
        <f t="shared" si="4"/>
        <v>0.42310895662485581</v>
      </c>
      <c r="T3">
        <f t="shared" si="5"/>
        <v>0.22150890034874277</v>
      </c>
      <c r="U3">
        <f t="shared" si="6"/>
        <v>5.2533642615129252E-2</v>
      </c>
      <c r="V3">
        <f t="shared" si="7"/>
        <v>0.39908942200055786</v>
      </c>
      <c r="W3">
        <f t="shared" si="8"/>
        <v>0.42448726625365424</v>
      </c>
      <c r="X3">
        <f t="shared" si="9"/>
        <v>0.21332289411230498</v>
      </c>
      <c r="Y3">
        <f t="shared" si="10"/>
        <v>0.35839522326436107</v>
      </c>
      <c r="Z3">
        <f t="shared" si="11"/>
        <v>0.23831916811708703</v>
      </c>
      <c r="AA3">
        <f t="shared" si="12"/>
        <v>0.21622952900915793</v>
      </c>
      <c r="AB3">
        <f>(P3-$P$83)^2+(Q3-$Q$83)^2+(R3-$R$83)^2+(S3-$S$83)^2+(T3-$T$83)^2+(U3-$U$83)^2+(V3-$V$83)^2*(V3-$V$83)^2+(W3-$W$83)^2+(X3-$X$83)^2+(Y3-$Y$83)^2+(Z3-$Z$83)^2+(AA3-$AA$83)^2</f>
        <v>0.81740559095263055</v>
      </c>
      <c r="AC3">
        <f>(P3-$P$84)^2+(Q3-$Q$84)^2+(R3-$R$84)^2+(S3-$S$84)^2+(T3-$T$84)^2+(U3-$U$84)^2+(V3-$V$84)^2*(V3-$V$84)^2+(W3-$W$84)^2+(X3-$X$84)^2+(Y3-$Y$84)^2+(Z3-$Z$84)^2+(AA3-$AA$84)^2</f>
        <v>2.8730427861918456E-2</v>
      </c>
    </row>
    <row r="4" spans="1:29" x14ac:dyDescent="0.2">
      <c r="A4" t="s">
        <v>144</v>
      </c>
      <c r="B4">
        <v>0.90219199999999999</v>
      </c>
      <c r="C4">
        <v>0.88539900000000005</v>
      </c>
      <c r="D4">
        <v>0.89539000000000002</v>
      </c>
      <c r="E4">
        <v>0.88446599999999997</v>
      </c>
      <c r="F4">
        <v>0.87676200000000004</v>
      </c>
      <c r="G4">
        <v>0.75534599999999996</v>
      </c>
      <c r="H4">
        <v>0.80861799999999995</v>
      </c>
      <c r="I4">
        <v>0.890629</v>
      </c>
      <c r="J4">
        <v>0.91253399999999996</v>
      </c>
      <c r="K4">
        <v>0.91598800000000002</v>
      </c>
      <c r="L4">
        <v>0.97839299999999996</v>
      </c>
      <c r="M4">
        <v>0.88138799999999995</v>
      </c>
      <c r="N4">
        <f t="shared" si="0"/>
        <v>9.3740774075389997</v>
      </c>
      <c r="O4">
        <f t="shared" si="1"/>
        <v>3.0617115160542152</v>
      </c>
      <c r="P4">
        <f t="shared" si="13"/>
        <v>0.29466917286926536</v>
      </c>
      <c r="Q4">
        <f t="shared" si="2"/>
        <v>0.28918433214800693</v>
      </c>
      <c r="R4">
        <f t="shared" si="3"/>
        <v>0.29244753965387799</v>
      </c>
      <c r="S4">
        <f t="shared" si="4"/>
        <v>0.28887960062934237</v>
      </c>
      <c r="T4">
        <f t="shared" si="5"/>
        <v>0.28636336095110887</v>
      </c>
      <c r="U4">
        <f t="shared" si="6"/>
        <v>0.24670711007203355</v>
      </c>
      <c r="V4">
        <f t="shared" si="7"/>
        <v>0.26410652857396161</v>
      </c>
      <c r="W4">
        <f t="shared" si="8"/>
        <v>0.29089252704898838</v>
      </c>
      <c r="X4">
        <f t="shared" si="9"/>
        <v>0.2980470221361774</v>
      </c>
      <c r="Y4">
        <f t="shared" si="10"/>
        <v>0.29917514932317357</v>
      </c>
      <c r="Z4">
        <f t="shared" si="11"/>
        <v>0.31955753991509467</v>
      </c>
      <c r="AA4">
        <f t="shared" si="12"/>
        <v>0.28787428057098269</v>
      </c>
      <c r="AB4">
        <f>(P4-$P$83)^2+(Q4-$Q$83)^2+(R4-$R$83)^2+(S4-$S$83)^2+(T4-$T$83)^2+(U4-$U$83)^2+(V4-$V$83)^2*(V4-$V$83)^2+(W4-$W$83)^2+(X4-$X$83)^2+(Y4-$Y$83)^2+(Z4-$Z$83)^2+(AA4-$AA$83)^2</f>
        <v>0.44288224422651123</v>
      </c>
      <c r="AC4">
        <f>(P4-$P$84)^2+(Q4-$Q$84)^2+(R4-$R$84)^2+(S4-$S$84)^2+(T4-$T$84)^2+(U4-$U$84)^2+(V4-$V$84)^2*(V4-$V$84)^2+(W4-$W$84)^2+(X4-$X$84)^2+(Y4-$Y$84)^2+(Z4-$Z$84)^2+(AA4-$AA$84)^2</f>
        <v>0.18063702136496265</v>
      </c>
    </row>
    <row r="5" spans="1:29" x14ac:dyDescent="0.2">
      <c r="A5" t="s">
        <v>145</v>
      </c>
      <c r="B5">
        <v>41.199379</v>
      </c>
      <c r="C5">
        <v>41.843625000000003</v>
      </c>
      <c r="D5">
        <v>41.188735000000001</v>
      </c>
      <c r="E5">
        <v>60.310164</v>
      </c>
      <c r="F5">
        <v>44.163186000000003</v>
      </c>
      <c r="G5">
        <v>7.0053179999999999</v>
      </c>
      <c r="H5">
        <v>61.023164999999999</v>
      </c>
      <c r="I5">
        <v>60.292465999999997</v>
      </c>
      <c r="J5">
        <v>16.188839000000002</v>
      </c>
      <c r="K5">
        <v>5.5265550000000001</v>
      </c>
      <c r="L5">
        <v>59.512085999999996</v>
      </c>
      <c r="M5">
        <v>43.580638</v>
      </c>
      <c r="N5">
        <f t="shared" si="0"/>
        <v>23874.156863557873</v>
      </c>
      <c r="O5">
        <f t="shared" si="1"/>
        <v>154.51264305408108</v>
      </c>
      <c r="P5">
        <f t="shared" si="13"/>
        <v>0.26664082747959839</v>
      </c>
      <c r="Q5">
        <f t="shared" si="2"/>
        <v>0.27081036330052477</v>
      </c>
      <c r="R5">
        <f t="shared" si="3"/>
        <v>0.26657193991292677</v>
      </c>
      <c r="S5">
        <f t="shared" si="4"/>
        <v>0.39032510743402915</v>
      </c>
      <c r="T5">
        <f t="shared" si="5"/>
        <v>0.28582247463427579</v>
      </c>
      <c r="U5">
        <f t="shared" si="6"/>
        <v>4.5338153962896512E-2</v>
      </c>
      <c r="V5">
        <f t="shared" si="7"/>
        <v>0.39493962302257191</v>
      </c>
      <c r="W5">
        <f t="shared" si="8"/>
        <v>0.39021056664532616</v>
      </c>
      <c r="X5">
        <f t="shared" si="9"/>
        <v>0.10477355561339879</v>
      </c>
      <c r="Y5">
        <f t="shared" si="10"/>
        <v>3.5767655583146339E-2</v>
      </c>
      <c r="Z5">
        <f t="shared" si="11"/>
        <v>0.38515997670928537</v>
      </c>
      <c r="AA5">
        <f t="shared" si="12"/>
        <v>0.28205224594304756</v>
      </c>
      <c r="AB5">
        <f>(P5-$P$83)^2+(Q5-$Q$83)^2+(R5-$R$83)^2+(S5-$S$83)^2+(T5-$T$83)^2+(U5-$U$83)^2+(V5-$V$83)^2*(V5-$V$83)^2+(W5-$W$83)^2+(X5-$X$83)^2+(Y5-$Y$83)^2+(Z5-$Z$83)^2+(AA5-$AA$83)^2</f>
        <v>0.70920162231283179</v>
      </c>
      <c r="AC5">
        <f>(P5-$P$84)^2+(Q5-$Q$84)^2+(R5-$R$84)^2+(S5-$S$84)^2+(T5-$T$84)^2+(U5-$U$84)^2+(V5-$V$84)^2*(V5-$V$84)^2+(W5-$W$84)^2+(X5-$X$84)^2+(Y5-$Y$84)^2+(Z5-$Z$84)^2+(AA5-$AA$84)^2</f>
        <v>0.28658512198598712</v>
      </c>
    </row>
    <row r="6" spans="1:29" x14ac:dyDescent="0.2">
      <c r="A6" t="s">
        <v>146</v>
      </c>
      <c r="B6">
        <v>42.525981999999999</v>
      </c>
      <c r="C6">
        <v>43.241185000000002</v>
      </c>
      <c r="D6">
        <v>42.514995999999996</v>
      </c>
      <c r="E6">
        <v>84.914601000000005</v>
      </c>
      <c r="F6">
        <v>42.807062999999999</v>
      </c>
      <c r="G6">
        <v>10.858938</v>
      </c>
      <c r="H6">
        <v>82.481573999999995</v>
      </c>
      <c r="I6">
        <v>84.889683000000005</v>
      </c>
      <c r="J6">
        <v>50.188619000000003</v>
      </c>
      <c r="K6">
        <v>86.352429000000001</v>
      </c>
      <c r="L6">
        <v>18.090979000000001</v>
      </c>
      <c r="M6">
        <v>40.436312000000001</v>
      </c>
      <c r="N6">
        <f t="shared" si="0"/>
        <v>40594.121400336531</v>
      </c>
      <c r="O6">
        <f t="shared" si="1"/>
        <v>201.47982876788566</v>
      </c>
      <c r="P6">
        <f t="shared" si="13"/>
        <v>0.21106818613089032</v>
      </c>
      <c r="Q6">
        <f t="shared" si="2"/>
        <v>0.21461793602086043</v>
      </c>
      <c r="R6">
        <f t="shared" si="3"/>
        <v>0.21101365958067839</v>
      </c>
      <c r="S6">
        <f t="shared" si="4"/>
        <v>0.42145460177964345</v>
      </c>
      <c r="T6">
        <f t="shared" si="5"/>
        <v>0.21246326871418861</v>
      </c>
      <c r="U6">
        <f t="shared" si="6"/>
        <v>5.3895906435924228E-2</v>
      </c>
      <c r="V6">
        <f t="shared" si="7"/>
        <v>0.40937881724637898</v>
      </c>
      <c r="W6">
        <f t="shared" si="8"/>
        <v>0.42133092686810325</v>
      </c>
      <c r="X6">
        <f t="shared" si="9"/>
        <v>0.24909996850265184</v>
      </c>
      <c r="Y6">
        <f t="shared" si="10"/>
        <v>0.42859093899410694</v>
      </c>
      <c r="Z6">
        <f t="shared" si="11"/>
        <v>8.9790522012214283E-2</v>
      </c>
      <c r="AA6">
        <f t="shared" si="12"/>
        <v>0.2006965771575305</v>
      </c>
      <c r="AB6">
        <f>(P6-$P$83)^2+(Q6-$Q$83)^2+(R6-$R$83)^2+(S6-$S$83)^2+(T6-$T$83)^2+(U6-$U$83)^2+(V6-$V$83)^2*(V6-$V$83)^2+(W6-$W$83)^2+(X6-$X$83)^2+(Y6-$Y$83)^2+(Z6-$Z$83)^2+(AA6-$AA$83)^2</f>
        <v>0.94038930353804695</v>
      </c>
      <c r="AC6">
        <f>(P6-$P$84)^2+(Q6-$Q$84)^2+(R6-$R$84)^2+(S6-$S$84)^2+(T6-$T$84)^2+(U6-$U$84)^2+(V6-$V$84)^2*(V6-$V$84)^2+(W6-$W$84)^2+(X6-$X$84)^2+(Y6-$Y$84)^2+(Z6-$Z$84)^2+(AA6-$AA$84)^2</f>
        <v>2.8139368054693527E-4</v>
      </c>
    </row>
    <row r="7" spans="1:29" x14ac:dyDescent="0.2">
      <c r="A7" t="s">
        <v>147</v>
      </c>
      <c r="B7" s="1">
        <v>0.94491999999999998</v>
      </c>
      <c r="C7" s="1">
        <v>0.94894087999999999</v>
      </c>
      <c r="D7" s="1">
        <v>0.94446162</v>
      </c>
      <c r="E7" s="1">
        <v>0.87804581999999998</v>
      </c>
      <c r="F7" s="1">
        <v>0.93983883999999995</v>
      </c>
      <c r="G7" s="1">
        <v>0.96605543999999999</v>
      </c>
      <c r="H7" s="1">
        <v>0.91173715</v>
      </c>
      <c r="I7" s="1">
        <v>0.87917873999999996</v>
      </c>
      <c r="J7" s="1">
        <v>0.95374634999999996</v>
      </c>
      <c r="K7" s="1">
        <v>0.86400595000000002</v>
      </c>
      <c r="L7" s="1">
        <v>0.97438915999999998</v>
      </c>
      <c r="M7" s="1">
        <v>0.93687242000000004</v>
      </c>
      <c r="N7">
        <f t="shared" si="0"/>
        <v>10.360417407947805</v>
      </c>
      <c r="O7">
        <f t="shared" si="1"/>
        <v>3.2187602284028247</v>
      </c>
      <c r="P7">
        <f t="shared" si="13"/>
        <v>0.29356644575817847</v>
      </c>
      <c r="Q7">
        <f t="shared" si="2"/>
        <v>0.29481564722541392</v>
      </c>
      <c r="R7">
        <f t="shared" si="3"/>
        <v>0.29342403689033081</v>
      </c>
      <c r="S7">
        <f t="shared" si="4"/>
        <v>0.27279006750859897</v>
      </c>
      <c r="T7">
        <f t="shared" si="5"/>
        <v>0.29198783795907524</v>
      </c>
      <c r="U7">
        <f t="shared" si="6"/>
        <v>0.30013277518324644</v>
      </c>
      <c r="V7">
        <f t="shared" si="7"/>
        <v>0.2832572435668535</v>
      </c>
      <c r="W7">
        <f t="shared" si="8"/>
        <v>0.2731420415357424</v>
      </c>
      <c r="X7">
        <f t="shared" si="9"/>
        <v>0.29630860403455922</v>
      </c>
      <c r="Y7">
        <f t="shared" si="10"/>
        <v>0.26842818001039082</v>
      </c>
      <c r="Z7">
        <f t="shared" si="11"/>
        <v>0.30272188384889415</v>
      </c>
      <c r="AA7">
        <f t="shared" si="12"/>
        <v>0.29106623467411358</v>
      </c>
      <c r="AB7">
        <f>(P7-$P$83)^2+(Q7-$Q$83)^2+(R7-$R$83)^2+(S7-$S$83)^2+(T7-$T$83)^2+(U7-$U$83)^2+(V7-$V$83)^2*(V7-$V$83)^2+(W7-$W$83)^2+(X7-$X$83)^2+(Y7-$Y$83)^2+(Z7-$Z$83)^2+(AA7-$AA$83)^2</f>
        <v>0.37566228503793042</v>
      </c>
      <c r="AC7">
        <f>(P7-$P$84)^2+(Q7-$Q$84)^2+(R7-$R$84)^2+(S7-$S$84)^2+(T7-$T$84)^2+(U7-$U$84)^2+(V7-$V$84)^2*(V7-$V$84)^2+(W7-$W$84)^2+(X7-$X$84)^2+(Y7-$Y$84)^2+(Z7-$Z$84)^2+(AA7-$AA$84)^2</f>
        <v>0.21769470250175726</v>
      </c>
    </row>
    <row r="8" spans="1:29" x14ac:dyDescent="0.2">
      <c r="A8" t="s">
        <v>148</v>
      </c>
      <c r="B8">
        <v>0.34598600000000002</v>
      </c>
      <c r="C8">
        <v>0.33980300000000002</v>
      </c>
      <c r="D8">
        <v>0.34562300000000001</v>
      </c>
      <c r="E8">
        <v>0.64587899999999998</v>
      </c>
      <c r="F8">
        <v>0.33813500000000002</v>
      </c>
      <c r="G8">
        <v>8.0193E-2</v>
      </c>
      <c r="H8">
        <v>0.609213</v>
      </c>
      <c r="I8">
        <v>0.64798299999999998</v>
      </c>
      <c r="J8">
        <v>0.32563900000000001</v>
      </c>
      <c r="K8">
        <v>0.54709300000000005</v>
      </c>
      <c r="L8">
        <v>0.36379600000000001</v>
      </c>
      <c r="M8">
        <v>0.33007599999999998</v>
      </c>
      <c r="N8">
        <f t="shared" si="0"/>
        <v>2.3302251792690001</v>
      </c>
      <c r="O8">
        <f t="shared" si="1"/>
        <v>1.5265075103873549</v>
      </c>
      <c r="P8">
        <f t="shared" si="13"/>
        <v>0.22665201294175438</v>
      </c>
      <c r="Q8">
        <f t="shared" si="2"/>
        <v>0.22260159068183963</v>
      </c>
      <c r="R8">
        <f t="shared" si="3"/>
        <v>0.226414215225379</v>
      </c>
      <c r="S8">
        <f t="shared" si="4"/>
        <v>0.42310895662485581</v>
      </c>
      <c r="T8">
        <f t="shared" si="5"/>
        <v>0.22150890034874277</v>
      </c>
      <c r="U8">
        <f t="shared" si="6"/>
        <v>5.2533642615129252E-2</v>
      </c>
      <c r="V8">
        <f t="shared" si="7"/>
        <v>0.39908942200055786</v>
      </c>
      <c r="W8">
        <f t="shared" si="8"/>
        <v>0.42448726625365424</v>
      </c>
      <c r="X8">
        <f t="shared" si="9"/>
        <v>0.21332289411230498</v>
      </c>
      <c r="Y8">
        <f t="shared" si="10"/>
        <v>0.35839522326436107</v>
      </c>
      <c r="Z8">
        <f t="shared" si="11"/>
        <v>0.23831916811708703</v>
      </c>
      <c r="AA8">
        <f t="shared" si="12"/>
        <v>0.21622952900915793</v>
      </c>
      <c r="AB8">
        <f>(P8-$P$83)^2+(Q8-$Q$83)^2+(R8-$R$83)^2+(S8-$S$83)^2+(T8-$T$83)^2+(U8-$U$83)^2+(V8-$V$83)^2*(V8-$V$83)^2+(W8-$W$83)^2+(X8-$X$83)^2+(Y8-$Y$83)^2+(Z8-$Z$83)^2+(AA8-$AA$83)^2</f>
        <v>0.81740559095263055</v>
      </c>
      <c r="AC8">
        <f>(P8-$P$84)^2+(Q8-$Q$84)^2+(R8-$R$84)^2+(S8-$S$84)^2+(T8-$T$84)^2+(U8-$U$84)^2+(V8-$V$84)^2*(V8-$V$84)^2+(W8-$W$84)^2+(X8-$X$84)^2+(Y8-$Y$84)^2+(Z8-$Z$84)^2+(AA8-$AA$84)^2</f>
        <v>2.8730427861918456E-2</v>
      </c>
    </row>
    <row r="9" spans="1:29" x14ac:dyDescent="0.2">
      <c r="A9" t="s">
        <v>149</v>
      </c>
      <c r="B9">
        <v>1.343269</v>
      </c>
      <c r="C9">
        <v>1.4378610000000001</v>
      </c>
      <c r="D9">
        <v>1.343226</v>
      </c>
      <c r="E9">
        <v>0.28328199999999998</v>
      </c>
      <c r="F9">
        <v>1.4158599999999999</v>
      </c>
      <c r="G9">
        <v>12.610984999999999</v>
      </c>
      <c r="H9">
        <v>0.22836600000000001</v>
      </c>
      <c r="I9">
        <v>0.28650500000000001</v>
      </c>
      <c r="J9">
        <v>1.4291180000000001</v>
      </c>
      <c r="K9">
        <v>2.2525E-2</v>
      </c>
      <c r="L9">
        <v>1.335453</v>
      </c>
      <c r="M9">
        <v>1.4515929999999999</v>
      </c>
      <c r="N9">
        <f t="shared" si="0"/>
        <v>172.86560158149504</v>
      </c>
      <c r="O9">
        <f t="shared" si="1"/>
        <v>13.147836384040342</v>
      </c>
      <c r="P9">
        <f t="shared" si="13"/>
        <v>0.1021665436626929</v>
      </c>
      <c r="Q9">
        <f t="shared" si="2"/>
        <v>0.10936103538262498</v>
      </c>
      <c r="R9">
        <f t="shared" si="3"/>
        <v>0.10216327316260879</v>
      </c>
      <c r="S9">
        <f t="shared" si="4"/>
        <v>2.1545902437899608E-2</v>
      </c>
      <c r="T9">
        <f t="shared" si="5"/>
        <v>0.10768768021167791</v>
      </c>
      <c r="U9">
        <f t="shared" si="6"/>
        <v>0.95916808147293298</v>
      </c>
      <c r="V9">
        <f t="shared" si="7"/>
        <v>1.7369093539770907E-2</v>
      </c>
      <c r="W9">
        <f t="shared" si="8"/>
        <v>2.1791037827925627E-2</v>
      </c>
      <c r="X9">
        <f t="shared" si="9"/>
        <v>0.10869605905156775</v>
      </c>
      <c r="Y9">
        <f t="shared" si="10"/>
        <v>1.7132096370884443E-3</v>
      </c>
      <c r="Z9">
        <f t="shared" si="11"/>
        <v>0.10157207322879797</v>
      </c>
      <c r="AA9">
        <f t="shared" si="12"/>
        <v>0.11040546578158163</v>
      </c>
      <c r="AB9">
        <f>(P9-$P$83)^2+(Q9-$Q$83)^2+(R9-$R$83)^2+(S9-$S$83)^2+(T9-$T$83)^2+(U9-$U$83)^2+(V9-$V$83)^2*(V9-$V$83)^2+(W9-$W$83)^2+(X9-$X$83)^2+(Y9-$Y$83)^2+(Z9-$Z$83)^2+(AA9-$AA$83)^2</f>
        <v>0.22537105793101969</v>
      </c>
      <c r="AC9">
        <f>(P9-$P$84)^2+(Q9-$Q$84)^2+(R9-$R$84)^2+(S9-$S$84)^2+(T9-$T$84)^2+(U9-$U$84)^2+(V9-$V$84)^2*(V9-$V$84)^2+(W9-$W$84)^2+(X9-$X$84)^2+(Y9-$Y$84)^2+(Z9-$Z$84)^2+(AA9-$AA$84)^2</f>
        <v>1.4277287269550218</v>
      </c>
    </row>
    <row r="10" spans="1:29" x14ac:dyDescent="0.2">
      <c r="A10" t="s">
        <v>150</v>
      </c>
      <c r="B10">
        <v>1.139E-3</v>
      </c>
      <c r="C10">
        <v>0</v>
      </c>
      <c r="D10">
        <v>1.139E-3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2.594642E-6</v>
      </c>
      <c r="O10">
        <f t="shared" si="1"/>
        <v>1.6107892475429552E-3</v>
      </c>
      <c r="P10">
        <f t="shared" si="13"/>
        <v>0.70710678118654757</v>
      </c>
      <c r="Q10">
        <f t="shared" si="2"/>
        <v>0</v>
      </c>
      <c r="R10">
        <f t="shared" si="3"/>
        <v>0.70710678118654757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>(P10-$P$83)^2+(Q10-$Q$83)^2+(R10-$R$83)^2+(S10-$S$83)^2+(T10-$T$83)^2+(U10-$U$83)^2+(V10-$V$83)^2*(V10-$V$83)^2+(W10-$W$83)^2+(X10-$X$83)^2+(Y10-$Y$83)^2+(Z10-$Z$83)^2+(AA10-$AA$83)^2</f>
        <v>1.4527846640587228</v>
      </c>
      <c r="AC10">
        <f>(P10-$P$84)^2+(Q10-$Q$84)^2+(R10-$R$84)^2+(S10-$S$84)^2+(T10-$T$84)^2+(U10-$U$84)^2+(V10-$V$84)^2*(V10-$V$84)^2+(W10-$W$84)^2+(X10-$X$84)^2+(Y10-$Y$84)^2+(Z10-$Z$84)^2+(AA10-$AA$84)^2</f>
        <v>1.264362628955602</v>
      </c>
    </row>
    <row r="11" spans="1:29" x14ac:dyDescent="0.2">
      <c r="A11" t="s">
        <v>151</v>
      </c>
      <c r="B11">
        <v>1.1432199999999999</v>
      </c>
      <c r="C11">
        <v>1.163897</v>
      </c>
      <c r="D11">
        <v>1.1432199999999999</v>
      </c>
      <c r="E11">
        <v>0.102479</v>
      </c>
      <c r="F11">
        <v>1.1583969999999999</v>
      </c>
      <c r="G11">
        <v>9.5681000000000002E-2</v>
      </c>
      <c r="H11">
        <v>0.10431799999999999</v>
      </c>
      <c r="I11">
        <v>0.102479</v>
      </c>
      <c r="J11">
        <v>1.2836000000000001</v>
      </c>
      <c r="K11">
        <v>0</v>
      </c>
      <c r="L11">
        <v>0.93484299999999998</v>
      </c>
      <c r="M11">
        <v>1.1910019999999999</v>
      </c>
      <c r="N11">
        <f t="shared" si="0"/>
        <v>9.2915309214379995</v>
      </c>
      <c r="O11">
        <f t="shared" si="1"/>
        <v>3.0482012599954746</v>
      </c>
      <c r="P11">
        <f t="shared" si="13"/>
        <v>0.37504741402859243</v>
      </c>
      <c r="Q11">
        <f t="shared" si="2"/>
        <v>0.38183075877402134</v>
      </c>
      <c r="R11">
        <f t="shared" si="3"/>
        <v>0.37504741402859243</v>
      </c>
      <c r="S11">
        <f t="shared" si="4"/>
        <v>3.3619499258442057E-2</v>
      </c>
      <c r="T11">
        <f t="shared" si="5"/>
        <v>0.38002641597284809</v>
      </c>
      <c r="U11">
        <f t="shared" si="6"/>
        <v>3.1389331556191946E-2</v>
      </c>
      <c r="V11">
        <f t="shared" si="7"/>
        <v>3.4222805878688888E-2</v>
      </c>
      <c r="W11">
        <f t="shared" si="8"/>
        <v>3.3619499258442057E-2</v>
      </c>
      <c r="X11">
        <f t="shared" si="9"/>
        <v>0.42110080356108298</v>
      </c>
      <c r="Y11">
        <f t="shared" si="10"/>
        <v>0</v>
      </c>
      <c r="Z11">
        <f t="shared" si="11"/>
        <v>0.30668677041403358</v>
      </c>
      <c r="AA11">
        <f t="shared" si="12"/>
        <v>0.39072288816053047</v>
      </c>
      <c r="AB11">
        <f>(P11-$P$83)^2+(Q11-$Q$83)^2+(R11-$R$83)^2+(S11-$S$83)^2+(T11-$T$83)^2+(U11-$U$83)^2+(V11-$V$83)^2*(V11-$V$83)^2+(W11-$W$83)^2+(X11-$X$83)^2+(Y11-$Y$83)^2+(Z11-$Z$83)^2+(AA11-$AA$83)^2</f>
        <v>0.77828151622416808</v>
      </c>
      <c r="AC11">
        <f>(P11-$P$84)^2+(Q11-$Q$84)^2+(R11-$R$84)^2+(S11-$S$84)^2+(T11-$T$84)^2+(U11-$U$84)^2+(V11-$V$84)^2*(V11-$V$84)^2+(W11-$W$84)^2+(X11-$X$84)^2+(Y11-$Y$84)^2+(Z11-$Z$84)^2+(AA11-$AA$84)^2</f>
        <v>0.73923430028023174</v>
      </c>
    </row>
    <row r="12" spans="1:29" x14ac:dyDescent="0.2">
      <c r="A12" t="s">
        <v>152</v>
      </c>
      <c r="B12" s="1">
        <v>0</v>
      </c>
      <c r="C12" s="1">
        <v>0</v>
      </c>
      <c r="D12" s="1">
        <v>0</v>
      </c>
      <c r="E12" s="1">
        <v>0.14814274999999999</v>
      </c>
      <c r="F12" s="1">
        <v>0</v>
      </c>
      <c r="G12" s="1">
        <v>0.96224346000000005</v>
      </c>
      <c r="H12" s="1">
        <v>8.6910429999999997E-2</v>
      </c>
      <c r="I12" s="1">
        <v>0.14584454999999999</v>
      </c>
      <c r="J12" s="1">
        <v>0.61793622999999998</v>
      </c>
      <c r="K12" s="1">
        <v>0.32635343999999999</v>
      </c>
      <c r="L12" s="1">
        <v>0.63520093</v>
      </c>
      <c r="M12" s="1">
        <v>0</v>
      </c>
      <c r="N12">
        <f t="shared" si="0"/>
        <v>1.8685147799171329</v>
      </c>
      <c r="O12">
        <f t="shared" si="1"/>
        <v>1.3669362750022889</v>
      </c>
      <c r="P12">
        <f t="shared" si="13"/>
        <v>0</v>
      </c>
      <c r="Q12">
        <f t="shared" si="2"/>
        <v>0</v>
      </c>
      <c r="R12">
        <f t="shared" si="3"/>
        <v>0</v>
      </c>
      <c r="S12">
        <f t="shared" si="4"/>
        <v>0.10837575438529637</v>
      </c>
      <c r="T12">
        <f t="shared" si="5"/>
        <v>0</v>
      </c>
      <c r="U12">
        <f t="shared" si="6"/>
        <v>0.70394171081485768</v>
      </c>
      <c r="V12">
        <f t="shared" si="7"/>
        <v>6.3580454765423844E-2</v>
      </c>
      <c r="W12">
        <f t="shared" si="8"/>
        <v>0.10669447630231027</v>
      </c>
      <c r="X12">
        <f t="shared" si="9"/>
        <v>0.45205928125578881</v>
      </c>
      <c r="Y12">
        <f t="shared" si="10"/>
        <v>0.23874810111353109</v>
      </c>
      <c r="Z12">
        <f t="shared" si="11"/>
        <v>0.46468949695474016</v>
      </c>
      <c r="AA12">
        <f t="shared" si="12"/>
        <v>0</v>
      </c>
      <c r="AB12">
        <f>(P12-$P$83)^2+(Q12-$Q$83)^2+(R12-$R$83)^2+(S12-$S$83)^2+(T12-$T$83)^2+(U12-$U$83)^2+(V12-$V$83)^2*(V12-$V$83)^2+(W12-$W$83)^2+(X12-$X$83)^2+(Y12-$Y$83)^2+(Z12-$Z$83)^2+(AA12-$AA$83)^2</f>
        <v>0.29520144651043589</v>
      </c>
      <c r="AC12">
        <f>(P12-$P$84)^2+(Q12-$Q$84)^2+(R12-$R$84)^2+(S12-$S$84)^2+(T12-$T$84)^2+(U12-$U$84)^2+(V12-$V$84)^2*(V12-$V$84)^2+(W12-$W$84)^2+(X12-$X$84)^2+(Y12-$Y$84)^2+(Z12-$Z$84)^2+(AA12-$AA$84)^2</f>
        <v>1.0786682835866706</v>
      </c>
    </row>
    <row r="13" spans="1:29" x14ac:dyDescent="0.2">
      <c r="A13" t="s">
        <v>153</v>
      </c>
      <c r="B13">
        <v>0</v>
      </c>
      <c r="C13">
        <v>0</v>
      </c>
      <c r="D13">
        <v>0</v>
      </c>
      <c r="E13">
        <v>55.092137999999998</v>
      </c>
      <c r="F13">
        <v>0</v>
      </c>
      <c r="G13">
        <v>1.3899440000000001</v>
      </c>
      <c r="H13">
        <v>56.286605999999999</v>
      </c>
      <c r="I13">
        <v>55.107469000000002</v>
      </c>
      <c r="J13">
        <v>65.179481999999993</v>
      </c>
      <c r="K13">
        <v>168.762202</v>
      </c>
      <c r="L13">
        <v>58.479882000000003</v>
      </c>
      <c r="M13">
        <v>0</v>
      </c>
      <c r="N13">
        <f t="shared" si="0"/>
        <v>45391.033064730429</v>
      </c>
      <c r="O13">
        <f t="shared" si="1"/>
        <v>213.0517145313091</v>
      </c>
      <c r="P13">
        <f t="shared" si="13"/>
        <v>0</v>
      </c>
      <c r="Q13">
        <f t="shared" si="2"/>
        <v>0</v>
      </c>
      <c r="R13">
        <f t="shared" si="3"/>
        <v>0</v>
      </c>
      <c r="S13">
        <f t="shared" si="4"/>
        <v>0.25858575285909707</v>
      </c>
      <c r="T13">
        <f t="shared" si="5"/>
        <v>0</v>
      </c>
      <c r="U13">
        <f t="shared" si="6"/>
        <v>6.5239747216197137E-3</v>
      </c>
      <c r="V13">
        <f t="shared" si="7"/>
        <v>0.26419222264333564</v>
      </c>
      <c r="W13">
        <f t="shared" si="8"/>
        <v>0.25865771191389153</v>
      </c>
      <c r="X13">
        <f t="shared" si="9"/>
        <v>0.30593267997578832</v>
      </c>
      <c r="Y13">
        <f t="shared" si="10"/>
        <v>0.79211848809223961</v>
      </c>
      <c r="Z13">
        <f t="shared" si="11"/>
        <v>0.27448679363435052</v>
      </c>
      <c r="AA13">
        <f t="shared" si="12"/>
        <v>0</v>
      </c>
      <c r="AB13">
        <f>(P13-$P$83)^2+(Q13-$Q$83)^2+(R13-$R$83)^2+(S13-$S$83)^2+(T13-$T$83)^2+(U13-$U$83)^2+(V13-$V$83)^2*(V13-$V$83)^2+(W13-$W$83)^2+(X13-$X$83)^2+(Y13-$Y$83)^2+(Z13-$Z$83)^2+(AA13-$AA$83)^2</f>
        <v>1.3186462595191526</v>
      </c>
      <c r="AC13">
        <f>(P13-$P$84)^2+(Q13-$Q$84)^2+(R13-$R$84)^2+(S13-$S$84)^2+(T13-$T$84)^2+(U13-$U$84)^2+(V13-$V$84)^2*(V13-$V$84)^2+(W13-$W$84)^2+(X13-$X$84)^2+(Y13-$Y$84)^2+(Z13-$Z$84)^2+(AA13-$AA$84)^2</f>
        <v>0.45057586184236958</v>
      </c>
    </row>
    <row r="14" spans="1:29" x14ac:dyDescent="0.2">
      <c r="A14" t="s">
        <v>154</v>
      </c>
      <c r="B14">
        <v>39.590614000000002</v>
      </c>
      <c r="C14">
        <v>40.021605000000001</v>
      </c>
      <c r="D14">
        <v>39.581968000000003</v>
      </c>
      <c r="E14">
        <v>78.525914999999998</v>
      </c>
      <c r="F14">
        <v>39.583644999999997</v>
      </c>
      <c r="G14">
        <v>10.19078</v>
      </c>
      <c r="H14">
        <v>85.253026000000006</v>
      </c>
      <c r="I14">
        <v>78.495965999999996</v>
      </c>
      <c r="J14">
        <v>47.335188000000002</v>
      </c>
      <c r="K14">
        <v>82.198732000000007</v>
      </c>
      <c r="L14">
        <v>96.890353000000005</v>
      </c>
      <c r="M14">
        <v>39.154029999999999</v>
      </c>
      <c r="N14">
        <f t="shared" si="0"/>
        <v>45920.639305046207</v>
      </c>
      <c r="O14">
        <f t="shared" si="1"/>
        <v>214.29101545572601</v>
      </c>
      <c r="P14">
        <f t="shared" si="13"/>
        <v>0.18475162813431015</v>
      </c>
      <c r="Q14">
        <f t="shared" si="2"/>
        <v>0.18676286971195363</v>
      </c>
      <c r="R14">
        <f t="shared" si="3"/>
        <v>0.18471128113244631</v>
      </c>
      <c r="S14">
        <f t="shared" si="4"/>
        <v>0.36644520458779567</v>
      </c>
      <c r="T14">
        <f t="shared" si="5"/>
        <v>0.18471910693884527</v>
      </c>
      <c r="U14">
        <f t="shared" si="6"/>
        <v>4.7555796860300405E-2</v>
      </c>
      <c r="V14">
        <f t="shared" si="7"/>
        <v>0.39783761264416551</v>
      </c>
      <c r="W14">
        <f t="shared" si="8"/>
        <v>0.36630544604525334</v>
      </c>
      <c r="X14">
        <f t="shared" si="9"/>
        <v>0.22089207939648675</v>
      </c>
      <c r="Y14">
        <f t="shared" si="10"/>
        <v>0.38358459324666755</v>
      </c>
      <c r="Z14">
        <f t="shared" si="11"/>
        <v>0.45214379517473618</v>
      </c>
      <c r="AA14">
        <f t="shared" si="12"/>
        <v>0.182714286535683</v>
      </c>
      <c r="AB14">
        <f>(P14-$P$83)^2+(Q14-$Q$83)^2+(R14-$R$83)^2+(S14-$S$83)^2+(T14-$T$83)^2+(U14-$U$83)^2+(V14-$V$83)^2*(V14-$V$83)^2+(W14-$W$83)^2+(X14-$X$83)^2+(Y14-$Y$83)^2+(Z14-$Z$83)^2+(AA14-$AA$83)^2</f>
        <v>0.72430459130836666</v>
      </c>
      <c r="AC14">
        <f>(P14-$P$84)^2+(Q14-$Q$84)^2+(R14-$R$84)^2+(S14-$S$84)^2+(T14-$T$84)^2+(U14-$U$84)^2+(V14-$V$84)^2*(V14-$V$84)^2+(W14-$W$84)^2+(X14-$X$84)^2+(Y14-$Y$84)^2+(Z14-$Z$84)^2+(AA14-$AA$84)^2</f>
        <v>0.14432840145741671</v>
      </c>
    </row>
    <row r="15" spans="1:29" x14ac:dyDescent="0.2">
      <c r="A15" t="s">
        <v>155</v>
      </c>
      <c r="B15">
        <v>73.787640999999994</v>
      </c>
      <c r="C15">
        <v>80.648241999999996</v>
      </c>
      <c r="D15">
        <v>73.747489999999999</v>
      </c>
      <c r="E15">
        <v>110.102563</v>
      </c>
      <c r="F15">
        <v>77.715204</v>
      </c>
      <c r="G15">
        <v>21.820218000000001</v>
      </c>
      <c r="H15">
        <v>105.601409</v>
      </c>
      <c r="I15">
        <v>109.817606</v>
      </c>
      <c r="J15">
        <v>78.842934999999997</v>
      </c>
      <c r="K15">
        <v>110.810383</v>
      </c>
      <c r="L15">
        <v>23.286752</v>
      </c>
      <c r="M15">
        <v>74.650181000000003</v>
      </c>
      <c r="N15">
        <f t="shared" si="0"/>
        <v>83847.432301253342</v>
      </c>
      <c r="O15">
        <f t="shared" si="1"/>
        <v>289.56421101588734</v>
      </c>
      <c r="P15">
        <f t="shared" si="13"/>
        <v>0.25482306926373416</v>
      </c>
      <c r="Q15">
        <f t="shared" si="2"/>
        <v>0.2785159178237504</v>
      </c>
      <c r="R15">
        <f t="shared" si="3"/>
        <v>0.25468440917221546</v>
      </c>
      <c r="S15">
        <f t="shared" si="4"/>
        <v>0.38023539792339556</v>
      </c>
      <c r="T15">
        <f t="shared" si="5"/>
        <v>0.26838677240999248</v>
      </c>
      <c r="U15">
        <f t="shared" si="6"/>
        <v>7.5355369102581546E-2</v>
      </c>
      <c r="V15">
        <f t="shared" si="7"/>
        <v>0.36469081807283854</v>
      </c>
      <c r="W15">
        <f t="shared" si="8"/>
        <v>0.37925130876748681</v>
      </c>
      <c r="X15">
        <f t="shared" si="9"/>
        <v>0.27228135246200774</v>
      </c>
      <c r="Y15">
        <f t="shared" si="10"/>
        <v>0.38267982984237042</v>
      </c>
      <c r="Z15">
        <f t="shared" si="11"/>
        <v>8.0419993611442336E-2</v>
      </c>
      <c r="AA15">
        <f t="shared" si="12"/>
        <v>0.25780182135804142</v>
      </c>
      <c r="AB15">
        <f>(P15-$P$83)^2+(Q15-$Q$83)^2+(R15-$R$83)^2+(S15-$S$83)^2+(T15-$T$83)^2+(U15-$U$83)^2+(V15-$V$83)^2*(V15-$V$83)^2+(W15-$W$83)^2+(X15-$X$83)^2+(Y15-$Y$83)^2+(Z15-$Z$83)^2+(AA15-$AA$83)^2</f>
        <v>0.86123593159265366</v>
      </c>
      <c r="AC15">
        <f>(P15-$P$84)^2+(Q15-$Q$84)^2+(R15-$R$84)^2+(S15-$S$84)^2+(T15-$T$84)^2+(U15-$U$84)^2+(V15-$V$84)^2*(V15-$V$84)^2+(W15-$W$84)^2+(X15-$X$84)^2+(Y15-$Y$84)^2+(Z15-$Z$84)^2+(AA15-$AA$84)^2</f>
        <v>2.326010596003918E-2</v>
      </c>
    </row>
    <row r="16" spans="1:29" x14ac:dyDescent="0.2">
      <c r="A16" t="s">
        <v>156</v>
      </c>
      <c r="B16">
        <v>340.20785699999999</v>
      </c>
      <c r="C16">
        <v>345.92948200000001</v>
      </c>
      <c r="D16">
        <v>340.11996799999997</v>
      </c>
      <c r="E16">
        <v>679.31680800000004</v>
      </c>
      <c r="F16">
        <v>342.45650899999998</v>
      </c>
      <c r="G16">
        <v>86.871510000000001</v>
      </c>
      <c r="H16">
        <v>659.85259599999995</v>
      </c>
      <c r="I16">
        <v>679.11746900000003</v>
      </c>
      <c r="J16">
        <v>401.50895700000001</v>
      </c>
      <c r="K16">
        <v>690.81943200000001</v>
      </c>
      <c r="L16">
        <v>144.72783799999999</v>
      </c>
      <c r="M16">
        <v>323.49050299999999</v>
      </c>
      <c r="N16">
        <f t="shared" si="0"/>
        <v>2598023.7985033807</v>
      </c>
      <c r="O16">
        <f t="shared" si="1"/>
        <v>1611.8386391023703</v>
      </c>
      <c r="P16">
        <f t="shared" si="13"/>
        <v>0.21106818557809301</v>
      </c>
      <c r="Q16">
        <f t="shared" si="2"/>
        <v>0.21461793606874163</v>
      </c>
      <c r="R16">
        <f t="shared" si="3"/>
        <v>0.21101365840777467</v>
      </c>
      <c r="S16">
        <f t="shared" si="4"/>
        <v>0.42145459943701946</v>
      </c>
      <c r="T16">
        <f t="shared" si="5"/>
        <v>0.21246327063527484</v>
      </c>
      <c r="U16">
        <f t="shared" si="6"/>
        <v>5.3895909858804832E-2</v>
      </c>
      <c r="V16">
        <f t="shared" si="7"/>
        <v>0.40937881745251531</v>
      </c>
      <c r="W16">
        <f t="shared" si="8"/>
        <v>0.42133092762821417</v>
      </c>
      <c r="X16">
        <f t="shared" si="9"/>
        <v>0.2490999702200957</v>
      </c>
      <c r="Y16">
        <f t="shared" si="10"/>
        <v>0.42859093661181619</v>
      </c>
      <c r="Z16">
        <f t="shared" si="11"/>
        <v>8.9790525235577331E-2</v>
      </c>
      <c r="AA16">
        <f t="shared" si="12"/>
        <v>0.20069658038484001</v>
      </c>
      <c r="AB16">
        <f>(P16-$P$83)^2+(Q16-$Q$83)^2+(R16-$R$83)^2+(S16-$S$83)^2+(T16-$T$83)^2+(U16-$U$83)^2+(V16-$V$83)^2*(V16-$V$83)^2+(W16-$W$83)^2+(X16-$X$83)^2+(Y16-$Y$83)^2+(Z16-$Z$83)^2+(AA16-$AA$83)^2</f>
        <v>0.94038929418223971</v>
      </c>
      <c r="AC16">
        <f>(P16-$P$84)^2+(Q16-$Q$84)^2+(R16-$R$84)^2+(S16-$S$84)^2+(T16-$T$84)^2+(U16-$U$84)^2+(V16-$V$84)^2*(V16-$V$84)^2+(W16-$W$84)^2+(X16-$X$84)^2+(Y16-$Y$84)^2+(Z16-$Z$84)^2+(AA16-$AA$84)^2</f>
        <v>2.8139375907897568E-4</v>
      </c>
    </row>
    <row r="17" spans="1:29" x14ac:dyDescent="0.2">
      <c r="A17" t="s">
        <v>157</v>
      </c>
      <c r="B17">
        <v>136.92642699999999</v>
      </c>
      <c r="C17">
        <v>138.84008900000001</v>
      </c>
      <c r="D17">
        <v>136.891054</v>
      </c>
      <c r="E17">
        <v>69.081734999999995</v>
      </c>
      <c r="F17">
        <v>138.131111</v>
      </c>
      <c r="G17">
        <v>8.6884110000000003</v>
      </c>
      <c r="H17">
        <v>1.3197049999999999</v>
      </c>
      <c r="I17">
        <v>69.061463000000003</v>
      </c>
      <c r="J17">
        <v>120.981858</v>
      </c>
      <c r="K17">
        <v>1.3816390000000001</v>
      </c>
      <c r="L17">
        <v>0.28899999999999998</v>
      </c>
      <c r="M17">
        <v>136.51701299999999</v>
      </c>
      <c r="N17">
        <f t="shared" si="0"/>
        <v>118739.28035604265</v>
      </c>
      <c r="O17">
        <f t="shared" si="1"/>
        <v>344.58566475702764</v>
      </c>
      <c r="P17">
        <f t="shared" si="13"/>
        <v>0.39736541883293025</v>
      </c>
      <c r="Q17">
        <f t="shared" si="2"/>
        <v>0.40291893482538854</v>
      </c>
      <c r="R17">
        <f t="shared" si="3"/>
        <v>0.39726276511393432</v>
      </c>
      <c r="S17">
        <f t="shared" si="4"/>
        <v>0.20047768106868441</v>
      </c>
      <c r="T17">
        <f t="shared" si="5"/>
        <v>0.40086145515484012</v>
      </c>
      <c r="U17">
        <f t="shared" si="6"/>
        <v>2.5214081398674332E-2</v>
      </c>
      <c r="V17">
        <f t="shared" si="7"/>
        <v>3.8298314032609079E-3</v>
      </c>
      <c r="W17">
        <f t="shared" si="8"/>
        <v>0.20041885099514004</v>
      </c>
      <c r="X17">
        <f t="shared" si="9"/>
        <v>0.35109370578519589</v>
      </c>
      <c r="Y17">
        <f t="shared" si="10"/>
        <v>4.0095661001284359E-3</v>
      </c>
      <c r="Z17">
        <f t="shared" si="11"/>
        <v>8.3868840047010681E-4</v>
      </c>
      <c r="AA17">
        <f t="shared" si="12"/>
        <v>0.39617728467102692</v>
      </c>
      <c r="AB17">
        <f>(P17-$P$83)^2+(Q17-$Q$83)^2+(R17-$R$83)^2+(S17-$S$83)^2+(T17-$T$83)^2+(U17-$U$83)^2+(V17-$V$83)^2*(V17-$V$83)^2+(W17-$W$83)^2+(X17-$X$83)^2+(Y17-$Y$83)^2+(Z17-$Z$83)^2+(AA17-$AA$83)^2</f>
        <v>0.98356568420434864</v>
      </c>
      <c r="AC17">
        <f>(P17-$P$84)^2+(Q17-$Q$84)^2+(R17-$R$84)^2+(S17-$S$84)^2+(T17-$T$84)^2+(U17-$U$84)^2+(V17-$V$84)^2*(V17-$V$84)^2+(W17-$W$84)^2+(X17-$X$84)^2+(Y17-$Y$84)^2+(Z17-$Z$84)^2+(AA17-$AA$84)^2</f>
        <v>0.50814597956749608</v>
      </c>
    </row>
    <row r="18" spans="1:29" x14ac:dyDescent="0.2">
      <c r="A18" t="s">
        <v>158</v>
      </c>
      <c r="B18" s="1">
        <v>0.15216958999999999</v>
      </c>
      <c r="C18" s="1">
        <v>0.11580882000000001</v>
      </c>
      <c r="D18" s="1">
        <v>0.15216958999999999</v>
      </c>
      <c r="E18" s="1">
        <v>0.11598996</v>
      </c>
      <c r="F18" s="1">
        <v>0.11580882000000001</v>
      </c>
      <c r="G18" s="1">
        <v>0.11580882000000001</v>
      </c>
      <c r="H18" s="1">
        <v>0.11580882000000001</v>
      </c>
      <c r="I18" s="1">
        <v>0.11598996</v>
      </c>
      <c r="J18" s="1">
        <v>0.11580882000000001</v>
      </c>
      <c r="K18" s="1">
        <v>0.11580882000000001</v>
      </c>
      <c r="L18" s="1">
        <v>0.11580712999999999</v>
      </c>
      <c r="M18" s="1">
        <v>0.11580882000000001</v>
      </c>
      <c r="N18">
        <f t="shared" si="0"/>
        <v>0.18051158077052312</v>
      </c>
      <c r="O18">
        <f t="shared" si="1"/>
        <v>0.42486654465905305</v>
      </c>
      <c r="P18">
        <f t="shared" si="13"/>
        <v>0.35815856040656968</v>
      </c>
      <c r="Q18">
        <f t="shared" si="2"/>
        <v>0.27257693375912728</v>
      </c>
      <c r="R18">
        <f t="shared" si="3"/>
        <v>0.35815856040656968</v>
      </c>
      <c r="S18">
        <f t="shared" si="4"/>
        <v>0.27300327940172281</v>
      </c>
      <c r="T18">
        <f t="shared" si="5"/>
        <v>0.27257693375912728</v>
      </c>
      <c r="U18">
        <f t="shared" si="6"/>
        <v>0.27257693375912728</v>
      </c>
      <c r="V18">
        <f t="shared" si="7"/>
        <v>0.27257693375912728</v>
      </c>
      <c r="W18">
        <f t="shared" si="8"/>
        <v>0.27300327940172281</v>
      </c>
      <c r="X18">
        <f t="shared" si="9"/>
        <v>0.27257693375912728</v>
      </c>
      <c r="Y18">
        <f t="shared" si="10"/>
        <v>0.27257693375912728</v>
      </c>
      <c r="Z18">
        <f t="shared" si="11"/>
        <v>0.27257295603948511</v>
      </c>
      <c r="AA18">
        <f t="shared" si="12"/>
        <v>0.27257693375912728</v>
      </c>
      <c r="AB18">
        <f>(P18-$P$83)^2+(Q18-$Q$83)^2+(R18-$R$83)^2+(S18-$S$83)^2+(T18-$T$83)^2+(U18-$U$83)^2+(V18-$V$83)^2*(V18-$V$83)^2+(W18-$W$83)^2+(X18-$X$83)^2+(Y18-$Y$83)^2+(Z18-$Z$83)^2+(AA18-$AA$83)^2</f>
        <v>0.43058084902775545</v>
      </c>
      <c r="AC18">
        <f>(P18-$P$84)^2+(Q18-$Q$84)^2+(R18-$R$84)^2+(S18-$S$84)^2+(T18-$T$84)^2+(U18-$U$84)^2+(V18-$V$84)^2*(V18-$V$84)^2+(W18-$W$84)^2+(X18-$X$84)^2+(Y18-$Y$84)^2+(Z18-$Z$84)^2+(AA18-$AA$84)^2</f>
        <v>0.2097880046534942</v>
      </c>
    </row>
    <row r="19" spans="1:29" x14ac:dyDescent="0.2">
      <c r="A19" t="s">
        <v>159</v>
      </c>
      <c r="B19" s="1">
        <v>0.30088698000000003</v>
      </c>
      <c r="C19" s="1">
        <v>0.30137998999999999</v>
      </c>
      <c r="D19" s="1">
        <v>0.30088698000000003</v>
      </c>
      <c r="E19" s="1">
        <v>0.87302619000000004</v>
      </c>
      <c r="F19" s="1">
        <v>0.31971933000000002</v>
      </c>
      <c r="G19" s="1">
        <v>0.80628290999999996</v>
      </c>
      <c r="H19" s="1">
        <v>46.239997629999998</v>
      </c>
      <c r="I19" s="1">
        <v>0.87302619000000004</v>
      </c>
      <c r="J19" s="1">
        <v>0.13381212000000001</v>
      </c>
      <c r="K19" s="1">
        <v>4</v>
      </c>
      <c r="L19" s="1">
        <v>205.59999690000001</v>
      </c>
      <c r="M19" s="1">
        <v>0.31923228999999997</v>
      </c>
      <c r="N19">
        <f t="shared" si="0"/>
        <v>44428.164478926476</v>
      </c>
      <c r="O19">
        <f t="shared" si="1"/>
        <v>210.77989581296998</v>
      </c>
      <c r="P19">
        <f t="shared" si="13"/>
        <v>1.4274937315036165E-3</v>
      </c>
      <c r="Q19">
        <f t="shared" si="2"/>
        <v>1.4298327116900257E-3</v>
      </c>
      <c r="R19">
        <f t="shared" si="3"/>
        <v>1.4274937315036165E-3</v>
      </c>
      <c r="S19">
        <f t="shared" si="4"/>
        <v>4.1418854802673256E-3</v>
      </c>
      <c r="T19">
        <f t="shared" si="5"/>
        <v>1.5168397762360343E-3</v>
      </c>
      <c r="U19">
        <f t="shared" si="6"/>
        <v>3.8252363058165375E-3</v>
      </c>
      <c r="V19">
        <f t="shared" si="7"/>
        <v>0.21937574953082739</v>
      </c>
      <c r="W19">
        <f t="shared" si="8"/>
        <v>4.1418854802673256E-3</v>
      </c>
      <c r="X19">
        <f t="shared" si="9"/>
        <v>6.348428984837087E-4</v>
      </c>
      <c r="Y19">
        <f t="shared" si="10"/>
        <v>1.8977141935534948E-2</v>
      </c>
      <c r="Z19">
        <f t="shared" si="11"/>
        <v>0.97542508077921142</v>
      </c>
      <c r="AA19">
        <f t="shared" si="12"/>
        <v>1.5145291194339633E-3</v>
      </c>
      <c r="AB19">
        <f>(P19-$P$83)^2+(Q19-$Q$83)^2+(R19-$R$83)^2+(S19-$S$83)^2+(T19-$T$83)^2+(U19-$U$83)^2+(V19-$V$83)^2*(V19-$V$83)^2+(W19-$W$83)^2+(X19-$X$83)^2+(Y19-$Y$83)^2+(Z19-$Z$83)^2+(AA19-$AA$83)^2</f>
        <v>1.0632935596170261</v>
      </c>
      <c r="AC19">
        <f>(P19-$P$84)^2+(Q19-$Q$84)^2+(R19-$R$84)^2+(S19-$S$84)^2+(T19-$T$84)^2+(U19-$U$84)^2+(V19-$V$84)^2*(V19-$V$84)^2+(W19-$W$84)^2+(X19-$X$84)^2+(Y19-$Y$84)^2+(Z19-$Z$84)^2+(AA19-$AA$84)^2</f>
        <v>1.5945260629044111</v>
      </c>
    </row>
    <row r="20" spans="1:29" x14ac:dyDescent="0.2">
      <c r="A20" t="s">
        <v>160</v>
      </c>
      <c r="B20" s="1">
        <v>0.125</v>
      </c>
      <c r="C20" s="1">
        <v>0.125</v>
      </c>
      <c r="D20" s="1">
        <v>0.125</v>
      </c>
      <c r="E20" s="1">
        <v>0.125</v>
      </c>
      <c r="F20" s="1">
        <v>0.125</v>
      </c>
      <c r="G20" s="1">
        <v>0.125</v>
      </c>
      <c r="H20" s="1">
        <v>0.125</v>
      </c>
      <c r="I20" s="1">
        <v>0.125</v>
      </c>
      <c r="J20" s="1">
        <v>0.125</v>
      </c>
      <c r="K20" s="1">
        <v>0.125</v>
      </c>
      <c r="L20" s="1">
        <v>0.125</v>
      </c>
      <c r="M20" s="1">
        <v>0.125</v>
      </c>
      <c r="N20">
        <f t="shared" si="0"/>
        <v>0.1875</v>
      </c>
      <c r="O20">
        <f t="shared" si="1"/>
        <v>0.4330127018922193</v>
      </c>
      <c r="P20">
        <f t="shared" si="13"/>
        <v>0.28867513459481292</v>
      </c>
      <c r="Q20">
        <f t="shared" si="2"/>
        <v>0.28867513459481292</v>
      </c>
      <c r="R20">
        <f t="shared" si="3"/>
        <v>0.28867513459481292</v>
      </c>
      <c r="S20">
        <f t="shared" si="4"/>
        <v>0.28867513459481292</v>
      </c>
      <c r="T20">
        <f t="shared" si="5"/>
        <v>0.28867513459481292</v>
      </c>
      <c r="U20">
        <f t="shared" si="6"/>
        <v>0.28867513459481292</v>
      </c>
      <c r="V20">
        <f t="shared" si="7"/>
        <v>0.28867513459481292</v>
      </c>
      <c r="W20">
        <f t="shared" si="8"/>
        <v>0.28867513459481292</v>
      </c>
      <c r="X20">
        <f t="shared" si="9"/>
        <v>0.28867513459481292</v>
      </c>
      <c r="Y20">
        <f t="shared" si="10"/>
        <v>0.28867513459481292</v>
      </c>
      <c r="Z20">
        <f t="shared" si="11"/>
        <v>0.28867513459481292</v>
      </c>
      <c r="AA20">
        <f t="shared" si="12"/>
        <v>0.28867513459481292</v>
      </c>
      <c r="AB20">
        <f>(P20-$P$83)^2+(Q20-$Q$83)^2+(R20-$R$83)^2+(S20-$S$83)^2+(T20-$T$83)^2+(U20-$U$83)^2+(V20-$V$83)^2*(V20-$V$83)^2+(W20-$W$83)^2+(X20-$X$83)^2+(Y20-$Y$83)^2+(Z20-$Z$83)^2+(AA20-$AA$83)^2</f>
        <v>0.40311907961796722</v>
      </c>
      <c r="AC20">
        <f>(P20-$P$84)^2+(Q20-$Q$84)^2+(R20-$R$84)^2+(S20-$S$84)^2+(T20-$T$84)^2+(U20-$U$84)^2+(V20-$V$84)^2*(V20-$V$84)^2+(W20-$W$84)^2+(X20-$X$84)^2+(Y20-$Y$84)^2+(Z20-$Z$84)^2+(AA20-$AA$84)^2</f>
        <v>0.18685297862705261</v>
      </c>
    </row>
    <row r="21" spans="1:29" x14ac:dyDescent="0.2">
      <c r="A21" t="s">
        <v>161</v>
      </c>
      <c r="B21" s="1">
        <v>0.79865607999999999</v>
      </c>
      <c r="C21" s="1">
        <v>0.79823940000000004</v>
      </c>
      <c r="D21" s="1">
        <v>0.79867288000000003</v>
      </c>
      <c r="E21" s="1">
        <v>0.19753016000000001</v>
      </c>
      <c r="F21" s="1">
        <v>0.79908979000000002</v>
      </c>
      <c r="G21" s="1">
        <v>0.18456027999999999</v>
      </c>
      <c r="H21" s="1">
        <v>0.14459728999999999</v>
      </c>
      <c r="I21" s="1">
        <v>0.19726737</v>
      </c>
      <c r="J21" s="1">
        <v>0.99951847999999999</v>
      </c>
      <c r="K21" s="1">
        <v>0.93737599000000005</v>
      </c>
      <c r="L21" s="1">
        <v>0.80105088000000002</v>
      </c>
      <c r="M21" s="1">
        <v>0.79886126000000002</v>
      </c>
      <c r="N21">
        <f t="shared" si="0"/>
        <v>5.8419367517359824</v>
      </c>
      <c r="O21">
        <f t="shared" si="1"/>
        <v>2.4170098782868021</v>
      </c>
      <c r="P21">
        <f t="shared" si="13"/>
        <v>0.3304314505185616</v>
      </c>
      <c r="Q21">
        <f t="shared" si="2"/>
        <v>0.330259055691489</v>
      </c>
      <c r="R21">
        <f t="shared" si="3"/>
        <v>0.33043840125556556</v>
      </c>
      <c r="S21">
        <f t="shared" si="4"/>
        <v>8.1725011459204758E-2</v>
      </c>
      <c r="T21">
        <f t="shared" si="5"/>
        <v>0.33061089124153764</v>
      </c>
      <c r="U21">
        <f t="shared" si="6"/>
        <v>7.6358926646513309E-2</v>
      </c>
      <c r="V21">
        <f t="shared" si="7"/>
        <v>5.9824865135632718E-2</v>
      </c>
      <c r="W21">
        <f t="shared" si="8"/>
        <v>8.1616286210557332E-2</v>
      </c>
      <c r="X21">
        <f t="shared" si="9"/>
        <v>0.41353512411313248</v>
      </c>
      <c r="Y21">
        <f t="shared" si="10"/>
        <v>0.38782464168678549</v>
      </c>
      <c r="Z21">
        <f t="shared" si="11"/>
        <v>0.33142226152910553</v>
      </c>
      <c r="AA21">
        <f t="shared" si="12"/>
        <v>0.3305163405315662</v>
      </c>
      <c r="AB21">
        <f>(P21-$P$83)^2+(Q21-$Q$83)^2+(R21-$R$83)^2+(S21-$S$83)^2+(T21-$T$83)^2+(U21-$U$83)^2+(V21-$V$83)^2*(V21-$V$83)^2+(W21-$W$83)^2+(X21-$X$83)^2+(Y21-$Y$83)^2+(Z21-$Z$83)^2+(AA21-$AA$83)^2</f>
        <v>0.69584841427376531</v>
      </c>
      <c r="AC21">
        <f>(P21-$P$84)^2+(Q21-$Q$84)^2+(R21-$R$84)^2+(S21-$S$84)^2+(T21-$T$84)^2+(U21-$U$84)^2+(V21-$V$84)^2*(V21-$V$84)^2+(W21-$W$84)^2+(X21-$X$84)^2+(Y21-$Y$84)^2+(Z21-$Z$84)^2+(AA21-$AA$84)^2</f>
        <v>0.41592373744713868</v>
      </c>
    </row>
    <row r="22" spans="1:29" x14ac:dyDescent="0.2">
      <c r="A22" t="s">
        <v>162</v>
      </c>
      <c r="B22" s="1">
        <v>0</v>
      </c>
      <c r="C22" s="1">
        <v>0</v>
      </c>
      <c r="D22" s="1">
        <v>0</v>
      </c>
      <c r="E22" s="1">
        <v>1.00183468</v>
      </c>
      <c r="F22" s="1">
        <v>0</v>
      </c>
      <c r="G22" s="1">
        <v>0.79370629000000004</v>
      </c>
      <c r="H22" s="1">
        <v>0.99978398999999996</v>
      </c>
      <c r="I22" s="1">
        <v>0.99958508999999995</v>
      </c>
      <c r="J22" s="1">
        <v>3.7898000000000001E-2</v>
      </c>
      <c r="K22" s="1">
        <v>0.76915478000000004</v>
      </c>
      <c r="L22" s="1">
        <v>2.1736999999999999E-4</v>
      </c>
      <c r="M22" s="1">
        <v>0</v>
      </c>
      <c r="N22">
        <f t="shared" si="0"/>
        <v>4.2254161608974599</v>
      </c>
      <c r="O22">
        <f t="shared" si="1"/>
        <v>2.0555817086405153</v>
      </c>
      <c r="P22">
        <f t="shared" si="13"/>
        <v>0</v>
      </c>
      <c r="Q22">
        <f t="shared" si="2"/>
        <v>0</v>
      </c>
      <c r="R22">
        <f t="shared" si="3"/>
        <v>0</v>
      </c>
      <c r="S22">
        <f t="shared" si="4"/>
        <v>0.48737283260930353</v>
      </c>
      <c r="T22">
        <f t="shared" si="5"/>
        <v>0</v>
      </c>
      <c r="U22">
        <f t="shared" si="6"/>
        <v>0.38612247164085134</v>
      </c>
      <c r="V22">
        <f t="shared" si="7"/>
        <v>0.48637521232917547</v>
      </c>
      <c r="W22">
        <f t="shared" si="8"/>
        <v>0.48627845139811449</v>
      </c>
      <c r="X22">
        <f t="shared" si="9"/>
        <v>1.8436630293360762E-2</v>
      </c>
      <c r="Y22">
        <f t="shared" si="10"/>
        <v>0.37417864576577214</v>
      </c>
      <c r="Z22">
        <f t="shared" si="11"/>
        <v>1.0574622214543851E-4</v>
      </c>
      <c r="AA22">
        <f t="shared" si="12"/>
        <v>0</v>
      </c>
      <c r="AB22">
        <f>(P22-$P$83)^2+(Q22-$Q$83)^2+(R22-$R$83)^2+(S22-$S$83)^2+(T22-$T$83)^2+(U22-$U$83)^2+(V22-$V$83)^2*(V22-$V$83)^2+(W22-$W$83)^2+(X22-$X$83)^2+(Y22-$Y$83)^2+(Z22-$Z$83)^2+(AA22-$AA$83)^2</f>
        <v>0.94013600941617181</v>
      </c>
      <c r="AC22">
        <f>(P22-$P$84)^2+(Q22-$Q$84)^2+(R22-$R$84)^2+(S22-$S$84)^2+(T22-$T$84)^2+(U22-$U$84)^2+(V22-$V$84)^2*(V22-$V$84)^2+(W22-$W$84)^2+(X22-$X$84)^2+(Y22-$Y$84)^2+(Z22-$Z$84)^2+(AA22-$AA$84)^2</f>
        <v>0.40030356634343933</v>
      </c>
    </row>
    <row r="23" spans="1:29" x14ac:dyDescent="0.2">
      <c r="A23" t="s">
        <v>163</v>
      </c>
      <c r="B23">
        <v>136.92642699999999</v>
      </c>
      <c r="C23">
        <v>138.84008900000001</v>
      </c>
      <c r="D23">
        <v>136.891054</v>
      </c>
      <c r="E23">
        <v>69.081734999999995</v>
      </c>
      <c r="F23">
        <v>138.131111</v>
      </c>
      <c r="G23">
        <v>8.6884110000000003</v>
      </c>
      <c r="H23">
        <v>70.463947000000005</v>
      </c>
      <c r="I23">
        <v>69.061463000000003</v>
      </c>
      <c r="J23">
        <v>120.981858</v>
      </c>
      <c r="K23">
        <v>1.3816390000000001</v>
      </c>
      <c r="L23">
        <v>204.270557</v>
      </c>
      <c r="M23">
        <v>136.51701299999999</v>
      </c>
      <c r="N23">
        <f t="shared" si="0"/>
        <v>165429.08349766466</v>
      </c>
      <c r="O23">
        <f t="shared" si="1"/>
        <v>406.72974257812109</v>
      </c>
      <c r="P23">
        <f t="shared" si="13"/>
        <v>0.33665211236353182</v>
      </c>
      <c r="Q23">
        <f t="shared" si="2"/>
        <v>0.34135710882597387</v>
      </c>
      <c r="R23">
        <f t="shared" si="3"/>
        <v>0.33656514306599339</v>
      </c>
      <c r="S23">
        <f t="shared" si="4"/>
        <v>0.16984677481935412</v>
      </c>
      <c r="T23">
        <f t="shared" si="5"/>
        <v>0.33961399066720327</v>
      </c>
      <c r="U23">
        <f t="shared" si="6"/>
        <v>2.1361631792470172E-2</v>
      </c>
      <c r="V23">
        <f t="shared" si="7"/>
        <v>0.17324512968575417</v>
      </c>
      <c r="W23">
        <f t="shared" si="8"/>
        <v>0.16979693336966936</v>
      </c>
      <c r="X23">
        <f t="shared" si="9"/>
        <v>0.29745023620140804</v>
      </c>
      <c r="Y23">
        <f t="shared" si="10"/>
        <v>3.396946068517787E-3</v>
      </c>
      <c r="Z23">
        <f t="shared" si="11"/>
        <v>0.50222675063101763</v>
      </c>
      <c r="AA23">
        <f t="shared" si="12"/>
        <v>0.3356455127541576</v>
      </c>
      <c r="AB23">
        <f>(P23-$P$83)^2+(Q23-$Q$83)^2+(R23-$R$83)^2+(S23-$S$83)^2+(T23-$T$83)^2+(U23-$U$83)^2+(V23-$V$83)^2*(V23-$V$83)^2+(W23-$W$83)^2+(X23-$X$83)^2+(Y23-$Y$83)^2+(Z23-$Z$83)^2+(AA23-$AA$83)^2</f>
        <v>0.66293511925852788</v>
      </c>
      <c r="AC23">
        <f>(P23-$P$84)^2+(Q23-$Q$84)^2+(R23-$R$84)^2+(S23-$S$84)^2+(T23-$T$84)^2+(U23-$U$84)^2+(V23-$V$84)^2*(V23-$V$84)^2+(W23-$W$84)^2+(X23-$X$84)^2+(Y23-$Y$84)^2+(Z23-$Z$84)^2+(AA23-$AA$84)^2</f>
        <v>0.57418026343267792</v>
      </c>
    </row>
    <row r="24" spans="1:29" x14ac:dyDescent="0.2">
      <c r="A24" t="s">
        <v>164</v>
      </c>
      <c r="B24">
        <v>0</v>
      </c>
      <c r="C24">
        <v>0</v>
      </c>
      <c r="D24">
        <v>0</v>
      </c>
      <c r="E24">
        <v>177.44139999999999</v>
      </c>
      <c r="F24">
        <v>0</v>
      </c>
      <c r="G24">
        <v>0.05</v>
      </c>
      <c r="H24">
        <v>193.09260699999999</v>
      </c>
      <c r="I24">
        <v>177.806916</v>
      </c>
      <c r="J24">
        <v>34.141655</v>
      </c>
      <c r="K24">
        <v>247.207472</v>
      </c>
      <c r="L24">
        <v>29.311631999999999</v>
      </c>
      <c r="M24">
        <v>0</v>
      </c>
      <c r="N24">
        <f t="shared" si="0"/>
        <v>163521.86577872073</v>
      </c>
      <c r="O24">
        <f t="shared" si="1"/>
        <v>404.37836957325095</v>
      </c>
      <c r="P24">
        <f t="shared" si="13"/>
        <v>0</v>
      </c>
      <c r="Q24">
        <f t="shared" si="2"/>
        <v>0</v>
      </c>
      <c r="R24">
        <f t="shared" si="3"/>
        <v>0</v>
      </c>
      <c r="S24">
        <f t="shared" si="4"/>
        <v>0.43880042393775326</v>
      </c>
      <c r="T24">
        <f t="shared" si="5"/>
        <v>0</v>
      </c>
      <c r="U24">
        <f t="shared" si="6"/>
        <v>1.2364657400633486E-4</v>
      </c>
      <c r="V24">
        <f t="shared" si="7"/>
        <v>0.47750478643003258</v>
      </c>
      <c r="W24">
        <f t="shared" si="8"/>
        <v>0.4397043199606433</v>
      </c>
      <c r="X24">
        <f t="shared" si="9"/>
        <v>8.4429973433125055E-2</v>
      </c>
      <c r="Y24">
        <f t="shared" si="10"/>
        <v>0.611327139631339</v>
      </c>
      <c r="Z24">
        <f t="shared" si="11"/>
        <v>7.2485657506689061E-2</v>
      </c>
      <c r="AA24">
        <f t="shared" si="12"/>
        <v>0</v>
      </c>
      <c r="AB24">
        <f>(P24-$P$83)^2+(Q24-$Q$83)^2+(R24-$R$83)^2+(S24-$S$83)^2+(T24-$T$83)^2+(U24-$U$83)^2+(V24-$V$83)^2*(V24-$V$83)^2+(W24-$W$83)^2+(X24-$X$83)^2+(Y24-$Y$83)^2+(Z24-$Z$83)^2+(AA24-$AA$83)^2</f>
        <v>1.4063510725410115</v>
      </c>
      <c r="AC24">
        <f>(P24-$P$84)^2+(Q24-$Q$84)^2+(R24-$R$84)^2+(S24-$S$84)^2+(T24-$T$84)^2+(U24-$U$84)^2+(V24-$V$84)^2*(V24-$V$84)^2+(W24-$W$84)^2+(X24-$X$84)^2+(Y24-$Y$84)^2+(Z24-$Z$84)^2+(AA24-$AA$84)^2</f>
        <v>0.28365625871241229</v>
      </c>
    </row>
    <row r="25" spans="1:29" x14ac:dyDescent="0.2">
      <c r="A25" t="s">
        <v>165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0.97216743000000005</v>
      </c>
      <c r="I25" s="1">
        <v>0</v>
      </c>
      <c r="J25" s="1">
        <v>0</v>
      </c>
      <c r="K25" s="1">
        <v>0</v>
      </c>
      <c r="L25" s="1">
        <v>0.99787596999999995</v>
      </c>
      <c r="M25" s="1">
        <v>0</v>
      </c>
      <c r="N25">
        <f t="shared" si="0"/>
        <v>1.940865963456246</v>
      </c>
      <c r="O25">
        <f t="shared" si="1"/>
        <v>1.3931496558002108</v>
      </c>
      <c r="P25">
        <f t="shared" si="13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0.69781981135515347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0.71627334927404496</v>
      </c>
      <c r="AA25">
        <f t="shared" si="12"/>
        <v>0</v>
      </c>
      <c r="AB25">
        <f>(P25-$P$83)^2+(Q25-$Q$83)^2+(R25-$R$83)^2+(S25-$S$83)^2+(T25-$T$83)^2+(U25-$U$83)^2+(V25-$V$83)^2*(V25-$V$83)^2+(W25-$W$83)^2+(X25-$X$83)^2+(Y25-$Y$83)^2+(Z25-$Z$83)^2+(AA25-$AA$83)^2</f>
        <v>0.99164443046136186</v>
      </c>
      <c r="AC25">
        <f>(P25-$P$84)^2+(Q25-$Q$84)^2+(R25-$R$84)^2+(S25-$S$84)^2+(T25-$T$84)^2+(U25-$U$84)^2+(V25-$V$84)^2*(V25-$V$84)^2+(W25-$W$84)^2+(X25-$X$84)^2+(Y25-$Y$84)^2+(Z25-$Z$84)^2+(AA25-$AA$84)^2</f>
        <v>1.2387581214610763</v>
      </c>
    </row>
    <row r="26" spans="1:29" x14ac:dyDescent="0.2">
      <c r="A26" t="s">
        <v>166</v>
      </c>
      <c r="B26" s="1">
        <v>0.82016458000000003</v>
      </c>
      <c r="C26" s="1">
        <v>0.82371658000000003</v>
      </c>
      <c r="D26" s="1">
        <v>0.82016454000000005</v>
      </c>
      <c r="E26" s="1">
        <v>0.82311367000000002</v>
      </c>
      <c r="F26" s="1">
        <v>0.82225040000000005</v>
      </c>
      <c r="G26" s="1">
        <v>1</v>
      </c>
      <c r="H26" s="1">
        <v>0.81668213000000001</v>
      </c>
      <c r="I26" s="1">
        <v>0.82311365000000003</v>
      </c>
      <c r="J26" s="1">
        <v>0.84128705000000004</v>
      </c>
      <c r="K26" s="1">
        <v>0.80252712999999998</v>
      </c>
      <c r="L26" s="1">
        <v>0.93410897000000004</v>
      </c>
      <c r="M26" s="1">
        <v>0.83507995999999995</v>
      </c>
      <c r="N26">
        <f t="shared" si="0"/>
        <v>8.6436782337573739</v>
      </c>
      <c r="O26">
        <f t="shared" si="1"/>
        <v>2.9400133050306718</v>
      </c>
      <c r="P26">
        <f t="shared" si="13"/>
        <v>0.27896628175002208</v>
      </c>
      <c r="Q26">
        <f t="shared" si="2"/>
        <v>0.28017443954778515</v>
      </c>
      <c r="R26">
        <f t="shared" si="3"/>
        <v>0.27896626814464148</v>
      </c>
      <c r="S26">
        <f t="shared" si="4"/>
        <v>0.27996936904726449</v>
      </c>
      <c r="T26">
        <f t="shared" si="5"/>
        <v>0.27967574112438309</v>
      </c>
      <c r="U26">
        <f t="shared" si="6"/>
        <v>0.34013451513600124</v>
      </c>
      <c r="V26">
        <f t="shared" si="7"/>
        <v>0.27778178030778672</v>
      </c>
      <c r="W26">
        <f t="shared" si="8"/>
        <v>0.27996936224457419</v>
      </c>
      <c r="X26">
        <f t="shared" si="9"/>
        <v>0.28615076284194685</v>
      </c>
      <c r="Y26">
        <f t="shared" si="10"/>
        <v>0.27296717624603661</v>
      </c>
      <c r="Z26">
        <f t="shared" si="11"/>
        <v>0.31772270159513955</v>
      </c>
      <c r="AA26">
        <f t="shared" si="12"/>
        <v>0.28403951729439125</v>
      </c>
      <c r="AB26">
        <f>(P26-$P$83)^2+(Q26-$Q$83)^2+(R26-$R$83)^2+(S26-$S$83)^2+(T26-$T$83)^2+(U26-$U$83)^2+(V26-$V$83)^2*(V26-$V$83)^2+(W26-$W$83)^2+(X26-$X$83)^2+(Y26-$Y$83)^2+(Z26-$Z$83)^2+(AA26-$AA$83)^2</f>
        <v>0.33011166864891156</v>
      </c>
      <c r="AC26">
        <f>(P26-$P$84)^2+(Q26-$Q$84)^2+(R26-$R$84)^2+(S26-$S$84)^2+(T26-$T$84)^2+(U26-$U$84)^2+(V26-$V$84)^2*(V26-$V$84)^2+(W26-$W$84)^2+(X26-$X$84)^2+(Y26-$Y$84)^2+(Z26-$Z$84)^2+(AA26-$AA$84)^2</f>
        <v>0.22940322950688988</v>
      </c>
    </row>
    <row r="27" spans="1:29" x14ac:dyDescent="0.2">
      <c r="A27" t="s">
        <v>167</v>
      </c>
      <c r="B27">
        <v>0.81131399999999998</v>
      </c>
      <c r="C27">
        <v>0.828407</v>
      </c>
      <c r="D27">
        <v>0.81135000000000002</v>
      </c>
      <c r="E27">
        <v>0.83109200000000005</v>
      </c>
      <c r="F27">
        <v>0.81688700000000003</v>
      </c>
      <c r="G27">
        <v>1.0935360000000001</v>
      </c>
      <c r="H27">
        <v>0.74616000000000005</v>
      </c>
      <c r="I27">
        <v>0.83643699999999999</v>
      </c>
      <c r="J27">
        <v>0.79099299999999995</v>
      </c>
      <c r="K27">
        <v>0.55941600000000002</v>
      </c>
      <c r="L27">
        <v>0.84962899999999997</v>
      </c>
      <c r="M27">
        <v>0.80914200000000003</v>
      </c>
      <c r="N27">
        <f t="shared" si="0"/>
        <v>8.1281946547529991</v>
      </c>
      <c r="O27">
        <f t="shared" si="1"/>
        <v>2.8509988871890144</v>
      </c>
      <c r="P27">
        <f t="shared" si="13"/>
        <v>0.28457184029276394</v>
      </c>
      <c r="Q27">
        <f t="shared" si="2"/>
        <v>0.29056728282934563</v>
      </c>
      <c r="R27">
        <f t="shared" si="3"/>
        <v>0.28458446744606164</v>
      </c>
      <c r="S27">
        <f t="shared" si="4"/>
        <v>0.29150905801279631</v>
      </c>
      <c r="T27">
        <f t="shared" si="5"/>
        <v>0.28652659377409373</v>
      </c>
      <c r="U27">
        <f t="shared" si="6"/>
        <v>0.38356240856978674</v>
      </c>
      <c r="V27">
        <f t="shared" si="7"/>
        <v>0.26171879734954501</v>
      </c>
      <c r="W27">
        <f t="shared" si="8"/>
        <v>0.29338383952324082</v>
      </c>
      <c r="X27">
        <f t="shared" si="9"/>
        <v>0.27744416301049191</v>
      </c>
      <c r="Y27">
        <f t="shared" si="10"/>
        <v>0.19621754414347201</v>
      </c>
      <c r="Z27">
        <f t="shared" si="11"/>
        <v>0.29801098969831746</v>
      </c>
      <c r="AA27">
        <f t="shared" si="12"/>
        <v>0.28381000204380502</v>
      </c>
      <c r="AB27">
        <f>(P27-$P$83)^2+(Q27-$Q$83)^2+(R27-$R$83)^2+(S27-$S$83)^2+(T27-$T$83)^2+(U27-$U$83)^2+(V27-$V$83)^2*(V27-$V$83)^2+(W27-$W$83)^2+(X27-$X$83)^2+(Y27-$Y$83)^2+(Z27-$Z$83)^2+(AA27-$AA$83)^2</f>
        <v>0.29352792752906076</v>
      </c>
      <c r="AC27">
        <f>(P27-$P$84)^2+(Q27-$Q$84)^2+(R27-$R$84)^2+(S27-$S$84)^2+(T27-$T$84)^2+(U27-$U$84)^2+(V27-$V$84)^2*(V27-$V$84)^2+(W27-$W$84)^2+(X27-$X$84)^2+(Y27-$Y$84)^2+(Z27-$Z$84)^2+(AA27-$AA$84)^2</f>
        <v>0.27360923528250414</v>
      </c>
    </row>
    <row r="28" spans="1:29" x14ac:dyDescent="0.2">
      <c r="A28" t="s">
        <v>168</v>
      </c>
      <c r="B28">
        <v>219.44270800000001</v>
      </c>
      <c r="C28">
        <v>215.54427100000001</v>
      </c>
      <c r="D28">
        <v>219.44270800000001</v>
      </c>
      <c r="E28">
        <v>190.53310999999999</v>
      </c>
      <c r="F28">
        <v>216.56770800000001</v>
      </c>
      <c r="G28">
        <v>203.56398799999999</v>
      </c>
      <c r="H28">
        <v>195.422763</v>
      </c>
      <c r="I28">
        <v>190.53310999999999</v>
      </c>
      <c r="J28">
        <v>180.461806</v>
      </c>
      <c r="K28">
        <v>158.59970200000001</v>
      </c>
      <c r="L28">
        <v>555.32403299999999</v>
      </c>
      <c r="M28">
        <v>220.72230099999999</v>
      </c>
      <c r="N28">
        <f t="shared" si="0"/>
        <v>756728.63930499391</v>
      </c>
      <c r="O28">
        <f t="shared" si="1"/>
        <v>869.90151126722037</v>
      </c>
      <c r="P28">
        <f t="shared" si="13"/>
        <v>0.25226155508148163</v>
      </c>
      <c r="Q28">
        <f t="shared" si="2"/>
        <v>0.24778008568580143</v>
      </c>
      <c r="R28">
        <f t="shared" si="3"/>
        <v>0.25226155508148163</v>
      </c>
      <c r="S28">
        <f t="shared" si="4"/>
        <v>0.21902836991562732</v>
      </c>
      <c r="T28">
        <f t="shared" si="5"/>
        <v>0.2489565832395407</v>
      </c>
      <c r="U28">
        <f t="shared" si="6"/>
        <v>0.23400808639067677</v>
      </c>
      <c r="V28">
        <f t="shared" si="7"/>
        <v>0.2246492970397532</v>
      </c>
      <c r="W28">
        <f t="shared" si="8"/>
        <v>0.21902836991562732</v>
      </c>
      <c r="X28">
        <f t="shared" si="9"/>
        <v>0.20745084778288758</v>
      </c>
      <c r="Y28">
        <f t="shared" si="10"/>
        <v>0.1823191475652933</v>
      </c>
      <c r="Z28">
        <f t="shared" si="11"/>
        <v>0.63837575381497758</v>
      </c>
      <c r="AA28">
        <f t="shared" si="12"/>
        <v>0.25373251815422754</v>
      </c>
      <c r="AB28">
        <f>(P28-$P$83)^2+(Q28-$Q$83)^2+(R28-$R$83)^2+(S28-$S$83)^2+(T28-$T$83)^2+(U28-$U$83)^2+(V28-$V$83)^2*(V28-$V$83)^2+(W28-$W$83)^2+(X28-$X$83)^2+(Y28-$Y$83)^2+(Z28-$Z$83)^2+(AA28-$AA$83)^2</f>
        <v>0.3527051175747391</v>
      </c>
      <c r="AC28">
        <f>(P28-$P$84)^2+(Q28-$Q$84)^2+(R28-$R$84)^2+(S28-$S$84)^2+(T28-$T$84)^2+(U28-$U$84)^2+(V28-$V$84)^2*(V28-$V$84)^2+(W28-$W$84)^2+(X28-$X$84)^2+(Y28-$Y$84)^2+(Z28-$Z$84)^2+(AA28-$AA$84)^2</f>
        <v>0.4927245855394245</v>
      </c>
    </row>
    <row r="29" spans="1:29" x14ac:dyDescent="0.2">
      <c r="A29" t="s">
        <v>169</v>
      </c>
      <c r="B29" s="1">
        <v>0.17665918</v>
      </c>
      <c r="C29" s="1">
        <v>0.18597725000000001</v>
      </c>
      <c r="D29" s="1">
        <v>0.17667153999999999</v>
      </c>
      <c r="E29" s="1">
        <v>0.16936764000000001</v>
      </c>
      <c r="F29" s="1">
        <v>0.18585282</v>
      </c>
      <c r="G29" s="1">
        <v>0.26646469</v>
      </c>
      <c r="H29" s="1">
        <v>0.14934489000000001</v>
      </c>
      <c r="I29" s="1">
        <v>0.17047938000000001</v>
      </c>
      <c r="J29" s="1">
        <v>0.18585405999999999</v>
      </c>
      <c r="K29" s="1">
        <v>0.11650528</v>
      </c>
      <c r="L29" s="1">
        <v>0.1951764</v>
      </c>
      <c r="M29" s="1">
        <v>0.18438748999999999</v>
      </c>
      <c r="N29">
        <f t="shared" si="0"/>
        <v>0.40281383628584322</v>
      </c>
      <c r="O29">
        <f t="shared" si="1"/>
        <v>0.63467616647062086</v>
      </c>
      <c r="P29">
        <f t="shared" si="13"/>
        <v>0.27834538199596559</v>
      </c>
      <c r="Q29">
        <f t="shared" si="2"/>
        <v>0.29302699522215142</v>
      </c>
      <c r="R29">
        <f t="shared" si="3"/>
        <v>0.27836485649438375</v>
      </c>
      <c r="S29">
        <f t="shared" si="4"/>
        <v>0.26685678295096343</v>
      </c>
      <c r="T29">
        <f t="shared" si="5"/>
        <v>0.29283094248443486</v>
      </c>
      <c r="U29">
        <f t="shared" si="6"/>
        <v>0.41984354238758803</v>
      </c>
      <c r="V29">
        <f t="shared" si="7"/>
        <v>0.23530880453648353</v>
      </c>
      <c r="W29">
        <f t="shared" si="8"/>
        <v>0.26860844790820027</v>
      </c>
      <c r="X29">
        <f t="shared" si="9"/>
        <v>0.29283289623670339</v>
      </c>
      <c r="Y29">
        <f t="shared" si="10"/>
        <v>0.18356649604139977</v>
      </c>
      <c r="Z29">
        <f t="shared" si="11"/>
        <v>0.30752123730336217</v>
      </c>
      <c r="AA29">
        <f t="shared" si="12"/>
        <v>0.29052215876541077</v>
      </c>
      <c r="AB29">
        <f>(P29-$P$83)^2+(Q29-$Q$83)^2+(R29-$R$83)^2+(S29-$S$83)^2+(T29-$T$83)^2+(U29-$U$83)^2+(V29-$V$83)^2*(V29-$V$83)^2+(W29-$W$83)^2+(X29-$X$83)^2+(Y29-$Y$83)^2+(Z29-$Z$83)^2+(AA29-$AA$83)^2</f>
        <v>0.24932216178216521</v>
      </c>
      <c r="AC29">
        <f>(P29-$P$84)^2+(Q29-$Q$84)^2+(R29-$R$84)^2+(S29-$S$84)^2+(T29-$T$84)^2+(U29-$U$84)^2+(V29-$V$84)^2*(V29-$V$84)^2+(W29-$W$84)^2+(X29-$X$84)^2+(Y29-$Y$84)^2+(Z29-$Z$84)^2+(AA29-$AA$84)^2</f>
        <v>0.32615497123797477</v>
      </c>
    </row>
    <row r="30" spans="1:29" x14ac:dyDescent="0.2">
      <c r="A30" t="s">
        <v>170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0"/>
        <v>12</v>
      </c>
      <c r="O30">
        <f t="shared" si="1"/>
        <v>3.4641016151377544</v>
      </c>
      <c r="P30">
        <f t="shared" si="13"/>
        <v>0.28867513459481292</v>
      </c>
      <c r="Q30">
        <f t="shared" si="2"/>
        <v>0.28867513459481292</v>
      </c>
      <c r="R30">
        <f t="shared" si="3"/>
        <v>0.28867513459481292</v>
      </c>
      <c r="S30">
        <f t="shared" si="4"/>
        <v>0.28867513459481292</v>
      </c>
      <c r="T30">
        <f t="shared" si="5"/>
        <v>0.28867513459481292</v>
      </c>
      <c r="U30">
        <f t="shared" si="6"/>
        <v>0.28867513459481292</v>
      </c>
      <c r="V30">
        <f t="shared" si="7"/>
        <v>0.28867513459481292</v>
      </c>
      <c r="W30">
        <f t="shared" si="8"/>
        <v>0.28867513459481292</v>
      </c>
      <c r="X30">
        <f t="shared" si="9"/>
        <v>0.28867513459481292</v>
      </c>
      <c r="Y30">
        <f t="shared" si="10"/>
        <v>0.28867513459481292</v>
      </c>
      <c r="Z30">
        <f t="shared" si="11"/>
        <v>0.28867513459481292</v>
      </c>
      <c r="AA30">
        <f t="shared" si="12"/>
        <v>0.28867513459481292</v>
      </c>
      <c r="AB30">
        <f>(P30-$P$83)^2+(Q30-$Q$83)^2+(R30-$R$83)^2+(S30-$S$83)^2+(T30-$T$83)^2+(U30-$U$83)^2+(V30-$V$83)^2*(V30-$V$83)^2+(W30-$W$83)^2+(X30-$X$83)^2+(Y30-$Y$83)^2+(Z30-$Z$83)^2+(AA30-$AA$83)^2</f>
        <v>0.40311907961796722</v>
      </c>
      <c r="AC30">
        <f>(P30-$P$84)^2+(Q30-$Q$84)^2+(R30-$R$84)^2+(S30-$S$84)^2+(T30-$T$84)^2+(U30-$U$84)^2+(V30-$V$84)^2*(V30-$V$84)^2+(W30-$W$84)^2+(X30-$X$84)^2+(Y30-$Y$84)^2+(Z30-$Z$84)^2+(AA30-$AA$84)^2</f>
        <v>0.18685297862705261</v>
      </c>
    </row>
    <row r="31" spans="1:29" x14ac:dyDescent="0.2">
      <c r="A31" t="s">
        <v>171</v>
      </c>
      <c r="B31">
        <v>1.0392159999999999</v>
      </c>
      <c r="C31">
        <v>1</v>
      </c>
      <c r="D31">
        <v>1.0392159999999999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 t="shared" si="0"/>
        <v>12.159939789312</v>
      </c>
      <c r="O31">
        <f t="shared" si="1"/>
        <v>3.4871105215223679</v>
      </c>
      <c r="P31">
        <f t="shared" si="13"/>
        <v>0.29801636443295448</v>
      </c>
      <c r="Q31">
        <f t="shared" si="2"/>
        <v>0.28677037731612531</v>
      </c>
      <c r="R31">
        <f t="shared" si="3"/>
        <v>0.29801636443295448</v>
      </c>
      <c r="S31">
        <f t="shared" si="4"/>
        <v>0.28677037731612531</v>
      </c>
      <c r="T31">
        <f t="shared" si="5"/>
        <v>0.28677037731612531</v>
      </c>
      <c r="U31">
        <f t="shared" si="6"/>
        <v>0.28677037731612531</v>
      </c>
      <c r="V31">
        <f t="shared" si="7"/>
        <v>0.28677037731612531</v>
      </c>
      <c r="W31">
        <f t="shared" si="8"/>
        <v>0.28677037731612531</v>
      </c>
      <c r="X31">
        <f t="shared" si="9"/>
        <v>0.28677037731612531</v>
      </c>
      <c r="Y31">
        <f t="shared" si="10"/>
        <v>0.28677037731612531</v>
      </c>
      <c r="Z31">
        <f t="shared" si="11"/>
        <v>0.28677037731612531</v>
      </c>
      <c r="AA31">
        <f t="shared" si="12"/>
        <v>0.28677037731612531</v>
      </c>
      <c r="AB31">
        <f>(P31-$P$83)^2+(Q31-$Q$83)^2+(R31-$R$83)^2+(S31-$S$83)^2+(T31-$T$83)^2+(U31-$U$83)^2+(V31-$V$83)^2*(V31-$V$83)^2+(W31-$W$83)^2+(X31-$X$83)^2+(Y31-$Y$83)^2+(Z31-$Z$83)^2+(AA31-$AA$83)^2</f>
        <v>0.40555937571151623</v>
      </c>
      <c r="AC31">
        <f>(P31-$P$84)^2+(Q31-$Q$84)^2+(R31-$R$84)^2+(S31-$S$84)^2+(T31-$T$84)^2+(U31-$U$84)^2+(V31-$V$84)^2*(V31-$V$84)^2+(W31-$W$84)^2+(X31-$X$84)^2+(Y31-$Y$84)^2+(Z31-$Z$84)^2+(AA31-$AA$84)^2</f>
        <v>0.18871742807921671</v>
      </c>
    </row>
    <row r="32" spans="1:29" x14ac:dyDescent="0.2">
      <c r="A32" t="s">
        <v>172</v>
      </c>
      <c r="B32">
        <v>8.3340289999999992</v>
      </c>
      <c r="C32">
        <v>8.583437</v>
      </c>
      <c r="D32">
        <v>8.3340289999999992</v>
      </c>
      <c r="E32">
        <v>1.8297319999999999</v>
      </c>
      <c r="F32">
        <v>8.1511040000000001</v>
      </c>
      <c r="G32">
        <v>1.8831519999999999</v>
      </c>
      <c r="H32">
        <v>1.8072349999999999</v>
      </c>
      <c r="I32">
        <v>1.8297319999999999</v>
      </c>
      <c r="J32">
        <v>22.641093999999999</v>
      </c>
      <c r="K32">
        <v>1</v>
      </c>
      <c r="L32">
        <v>5.9378869999999999</v>
      </c>
      <c r="M32">
        <v>8.2659009999999995</v>
      </c>
      <c r="N32">
        <f t="shared" si="0"/>
        <v>909.73892296484996</v>
      </c>
      <c r="O32">
        <f t="shared" si="1"/>
        <v>30.16187863785759</v>
      </c>
      <c r="P32">
        <f t="shared" si="13"/>
        <v>0.276310010396354</v>
      </c>
      <c r="Q32">
        <f t="shared" si="2"/>
        <v>0.28457899135057607</v>
      </c>
      <c r="R32">
        <f t="shared" si="3"/>
        <v>0.276310010396354</v>
      </c>
      <c r="S32">
        <f t="shared" si="4"/>
        <v>6.0663727945096141E-2</v>
      </c>
      <c r="T32">
        <f t="shared" si="5"/>
        <v>0.27024523564553987</v>
      </c>
      <c r="U32">
        <f t="shared" si="6"/>
        <v>6.2434837783491626E-2</v>
      </c>
      <c r="V32">
        <f t="shared" si="7"/>
        <v>5.9917852654299004E-2</v>
      </c>
      <c r="W32">
        <f t="shared" si="8"/>
        <v>6.0663727945096141E-2</v>
      </c>
      <c r="X32">
        <f t="shared" si="9"/>
        <v>0.75065264574011314</v>
      </c>
      <c r="Y32">
        <f t="shared" si="10"/>
        <v>3.3154433515452615E-2</v>
      </c>
      <c r="Z32">
        <f t="shared" si="11"/>
        <v>0.19686727976377039</v>
      </c>
      <c r="AA32">
        <f t="shared" si="12"/>
        <v>0.27405126514981326</v>
      </c>
      <c r="AB32">
        <f>(P32-$P$83)^2+(Q32-$Q$83)^2+(R32-$R$83)^2+(S32-$S$83)^2+(T32-$T$83)^2+(U32-$U$83)^2+(V32-$V$83)^2*(V32-$V$83)^2+(W32-$W$83)^2+(X32-$X$83)^2+(Y32-$Y$83)^2+(Z32-$Z$83)^2+(AA32-$AA$83)^2</f>
        <v>0.90558230251035798</v>
      </c>
      <c r="AC32">
        <f>(P32-$P$84)^2+(Q32-$Q$84)^2+(R32-$R$84)^2+(S32-$S$84)^2+(T32-$T$84)^2+(U32-$U$84)^2+(V32-$V$84)^2*(V32-$V$84)^2+(W32-$W$84)^2+(X32-$X$84)^2+(Y32-$Y$84)^2+(Z32-$Z$84)^2+(AA32-$AA$84)^2</f>
        <v>0.72905740050862999</v>
      </c>
    </row>
    <row r="33" spans="1:29" x14ac:dyDescent="0.2">
      <c r="A33" t="s">
        <v>173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0"/>
        <v>12</v>
      </c>
      <c r="O33">
        <f t="shared" si="1"/>
        <v>3.4641016151377544</v>
      </c>
      <c r="P33">
        <f t="shared" si="13"/>
        <v>0.28867513459481292</v>
      </c>
      <c r="Q33">
        <f t="shared" si="2"/>
        <v>0.28867513459481292</v>
      </c>
      <c r="R33">
        <f t="shared" si="3"/>
        <v>0.28867513459481292</v>
      </c>
      <c r="S33">
        <f t="shared" si="4"/>
        <v>0.28867513459481292</v>
      </c>
      <c r="T33">
        <f t="shared" si="5"/>
        <v>0.28867513459481292</v>
      </c>
      <c r="U33">
        <f t="shared" si="6"/>
        <v>0.28867513459481292</v>
      </c>
      <c r="V33">
        <f t="shared" si="7"/>
        <v>0.28867513459481292</v>
      </c>
      <c r="W33">
        <f t="shared" si="8"/>
        <v>0.28867513459481292</v>
      </c>
      <c r="X33">
        <f t="shared" si="9"/>
        <v>0.28867513459481292</v>
      </c>
      <c r="Y33">
        <f t="shared" si="10"/>
        <v>0.28867513459481292</v>
      </c>
      <c r="Z33">
        <f t="shared" si="11"/>
        <v>0.28867513459481292</v>
      </c>
      <c r="AA33">
        <f t="shared" si="12"/>
        <v>0.28867513459481292</v>
      </c>
      <c r="AB33">
        <f>(P33-$P$83)^2+(Q33-$Q$83)^2+(R33-$R$83)^2+(S33-$S$83)^2+(T33-$T$83)^2+(U33-$U$83)^2+(V33-$V$83)^2*(V33-$V$83)^2+(W33-$W$83)^2+(X33-$X$83)^2+(Y33-$Y$83)^2+(Z33-$Z$83)^2+(AA33-$AA$83)^2</f>
        <v>0.40311907961796722</v>
      </c>
      <c r="AC33">
        <f>(P33-$P$84)^2+(Q33-$Q$84)^2+(R33-$R$84)^2+(S33-$S$84)^2+(T33-$T$84)^2+(U33-$U$84)^2+(V33-$V$84)^2*(V33-$V$84)^2+(W33-$W$84)^2+(X33-$X$84)^2+(Y33-$Y$84)^2+(Z33-$Z$84)^2+(AA33-$AA$84)^2</f>
        <v>0.18685297862705261</v>
      </c>
    </row>
    <row r="34" spans="1:29" x14ac:dyDescent="0.2">
      <c r="A34" t="s">
        <v>174</v>
      </c>
      <c r="B34">
        <v>209664</v>
      </c>
      <c r="C34">
        <v>177408</v>
      </c>
      <c r="D34">
        <v>209664</v>
      </c>
      <c r="E34">
        <v>177408</v>
      </c>
      <c r="F34">
        <v>177408</v>
      </c>
      <c r="G34">
        <v>177408</v>
      </c>
      <c r="H34">
        <v>185856</v>
      </c>
      <c r="I34">
        <v>177408</v>
      </c>
      <c r="J34">
        <v>177408</v>
      </c>
      <c r="K34">
        <v>177408</v>
      </c>
      <c r="L34">
        <v>177408</v>
      </c>
      <c r="M34">
        <v>185856</v>
      </c>
      <c r="N34">
        <f t="shared" si="0"/>
        <v>408791678976</v>
      </c>
      <c r="O34">
        <f t="shared" si="1"/>
        <v>639368.18733496591</v>
      </c>
      <c r="P34">
        <f t="shared" si="13"/>
        <v>0.32792372869524195</v>
      </c>
      <c r="Q34">
        <f t="shared" si="2"/>
        <v>0.27747392428058937</v>
      </c>
      <c r="R34">
        <f t="shared" si="3"/>
        <v>0.32792372869524195</v>
      </c>
      <c r="S34">
        <f t="shared" si="4"/>
        <v>0.27747392428058937</v>
      </c>
      <c r="T34">
        <f t="shared" si="5"/>
        <v>0.27747392428058937</v>
      </c>
      <c r="U34">
        <f t="shared" si="6"/>
        <v>0.27747392428058937</v>
      </c>
      <c r="V34">
        <f t="shared" si="7"/>
        <v>0.29068696829395074</v>
      </c>
      <c r="W34">
        <f t="shared" si="8"/>
        <v>0.27747392428058937</v>
      </c>
      <c r="X34">
        <f t="shared" si="9"/>
        <v>0.27747392428058937</v>
      </c>
      <c r="Y34">
        <f t="shared" si="10"/>
        <v>0.27747392428058937</v>
      </c>
      <c r="Z34">
        <f t="shared" si="11"/>
        <v>0.27747392428058937</v>
      </c>
      <c r="AA34">
        <f t="shared" si="12"/>
        <v>0.29068696829395074</v>
      </c>
      <c r="AB34">
        <f>(P34-$P$83)^2+(Q34-$Q$83)^2+(R34-$R$83)^2+(S34-$S$83)^2+(T34-$T$83)^2+(U34-$U$83)^2+(V34-$V$83)^2*(V34-$V$83)^2+(W34-$W$83)^2+(X34-$X$83)^2+(Y34-$Y$83)^2+(Z34-$Z$83)^2+(AA34-$AA$83)^2</f>
        <v>0.41649656314937394</v>
      </c>
      <c r="AC34">
        <f>(P34-$P$84)^2+(Q34-$Q$84)^2+(R34-$R$84)^2+(S34-$S$84)^2+(T34-$T$84)^2+(U34-$U$84)^2+(V34-$V$84)^2*(V34-$V$84)^2+(W34-$W$84)^2+(X34-$X$84)^2+(Y34-$Y$84)^2+(Z34-$Z$84)^2+(AA34-$AA$84)^2</f>
        <v>0.19852584940611015</v>
      </c>
    </row>
    <row r="35" spans="1:29" x14ac:dyDescent="0.2">
      <c r="A35" t="s">
        <v>175</v>
      </c>
      <c r="B35">
        <v>106848</v>
      </c>
      <c r="C35">
        <v>96768</v>
      </c>
      <c r="D35">
        <v>106848</v>
      </c>
      <c r="E35">
        <v>98784</v>
      </c>
      <c r="F35">
        <v>96768</v>
      </c>
      <c r="G35">
        <v>96768</v>
      </c>
      <c r="H35">
        <v>101376</v>
      </c>
      <c r="I35">
        <v>98784</v>
      </c>
      <c r="J35">
        <v>96768</v>
      </c>
      <c r="K35">
        <v>96768</v>
      </c>
      <c r="L35">
        <v>96772</v>
      </c>
      <c r="M35">
        <v>101376</v>
      </c>
      <c r="N35">
        <f t="shared" si="0"/>
        <v>119088783376</v>
      </c>
      <c r="O35">
        <f t="shared" si="1"/>
        <v>345092.42729448585</v>
      </c>
      <c r="P35">
        <f t="shared" si="13"/>
        <v>0.30962139864292321</v>
      </c>
      <c r="Q35">
        <f t="shared" si="2"/>
        <v>0.28041183273321346</v>
      </c>
      <c r="R35">
        <f t="shared" si="3"/>
        <v>0.30962139864292321</v>
      </c>
      <c r="S35">
        <f t="shared" si="4"/>
        <v>0.2862537459151554</v>
      </c>
      <c r="T35">
        <f t="shared" si="5"/>
        <v>0.28041183273321346</v>
      </c>
      <c r="U35">
        <f t="shared" si="6"/>
        <v>0.28041183273321346</v>
      </c>
      <c r="V35">
        <f t="shared" si="7"/>
        <v>0.29376477714908078</v>
      </c>
      <c r="W35">
        <f t="shared" si="8"/>
        <v>0.2862537459151554</v>
      </c>
      <c r="X35">
        <f t="shared" si="9"/>
        <v>0.28041183273321346</v>
      </c>
      <c r="Y35">
        <f t="shared" si="10"/>
        <v>0.28041183273321346</v>
      </c>
      <c r="Z35">
        <f t="shared" si="11"/>
        <v>0.28042342383079671</v>
      </c>
      <c r="AA35">
        <f t="shared" si="12"/>
        <v>0.29376477714908078</v>
      </c>
      <c r="AB35">
        <f>(P35-$P$83)^2+(Q35-$Q$83)^2+(R35-$R$83)^2+(S35-$S$83)^2+(T35-$T$83)^2+(U35-$U$83)^2+(V35-$V$83)^2*(V35-$V$83)^2+(W35-$W$83)^2+(X35-$X$83)^2+(Y35-$Y$83)^2+(Z35-$Z$83)^2+(AA35-$AA$83)^2</f>
        <v>0.41331085136278511</v>
      </c>
      <c r="AC35">
        <f>(P35-$P$84)^2+(Q35-$Q$84)^2+(R35-$R$84)^2+(S35-$S$84)^2+(T35-$T$84)^2+(U35-$U$84)^2+(V35-$V$84)^2*(V35-$V$84)^2+(W35-$W$84)^2+(X35-$X$84)^2+(Y35-$Y$84)^2+(Z35-$Z$84)^2+(AA35-$AA$84)^2</f>
        <v>0.18876307963546876</v>
      </c>
    </row>
    <row r="36" spans="1:29" x14ac:dyDescent="0.2">
      <c r="A36" t="s">
        <v>176</v>
      </c>
      <c r="B36">
        <v>4597734</v>
      </c>
      <c r="C36">
        <v>4579590</v>
      </c>
      <c r="D36">
        <v>4597734</v>
      </c>
      <c r="E36">
        <v>694442</v>
      </c>
      <c r="F36">
        <v>4611846</v>
      </c>
      <c r="G36">
        <v>669822</v>
      </c>
      <c r="H36">
        <v>771140</v>
      </c>
      <c r="I36">
        <v>694442</v>
      </c>
      <c r="J36">
        <v>3908532</v>
      </c>
      <c r="K36">
        <v>32256</v>
      </c>
      <c r="L36">
        <v>10068305</v>
      </c>
      <c r="M36">
        <v>5052929</v>
      </c>
      <c r="N36">
        <f t="shared" si="0"/>
        <v>228708421655966</v>
      </c>
      <c r="O36">
        <f t="shared" si="1"/>
        <v>15123108.862134334</v>
      </c>
      <c r="P36">
        <f t="shared" si="13"/>
        <v>0.3040204260852698</v>
      </c>
      <c r="Q36">
        <f t="shared" si="2"/>
        <v>0.30282067276963842</v>
      </c>
      <c r="R36">
        <f t="shared" si="3"/>
        <v>0.3040204260852698</v>
      </c>
      <c r="S36">
        <f t="shared" si="4"/>
        <v>4.5919262125974872E-2</v>
      </c>
      <c r="T36">
        <f t="shared" si="5"/>
        <v>0.30495356755298308</v>
      </c>
      <c r="U36">
        <f t="shared" si="6"/>
        <v>4.4291289979213153E-2</v>
      </c>
      <c r="V36">
        <f t="shared" si="7"/>
        <v>5.099083839373808E-2</v>
      </c>
      <c r="W36">
        <f t="shared" si="8"/>
        <v>4.5919262125974872E-2</v>
      </c>
      <c r="X36">
        <f t="shared" si="9"/>
        <v>0.25844765356323612</v>
      </c>
      <c r="Y36">
        <f t="shared" si="10"/>
        <v>2.1328947833446788E-3</v>
      </c>
      <c r="Z36">
        <f t="shared" si="11"/>
        <v>0.66575629996351515</v>
      </c>
      <c r="AA36">
        <f t="shared" si="12"/>
        <v>0.33411972670855172</v>
      </c>
      <c r="AB36">
        <f>(P36-$P$83)^2+(Q36-$Q$83)^2+(R36-$R$83)^2+(S36-$S$83)^2+(T36-$T$83)^2+(U36-$U$83)^2+(V36-$V$83)^2*(V36-$V$83)^2+(W36-$W$83)^2+(X36-$X$83)^2+(Y36-$Y$83)^2+(Z36-$Z$83)^2+(AA36-$AA$83)^2</f>
        <v>0.62465370065360792</v>
      </c>
      <c r="AC36">
        <f>(P36-$P$84)^2+(Q36-$Q$84)^2+(R36-$R$84)^2+(S36-$S$84)^2+(T36-$T$84)^2+(U36-$U$84)^2+(V36-$V$84)^2*(V36-$V$84)^2+(W36-$W$84)^2+(X36-$X$84)^2+(Y36-$Y$84)^2+(Z36-$Z$84)^2+(AA36-$AA$84)^2</f>
        <v>0.87368313770579353</v>
      </c>
    </row>
    <row r="37" spans="1:29" x14ac:dyDescent="0.2">
      <c r="A37" t="s">
        <v>177</v>
      </c>
      <c r="B37">
        <v>16128</v>
      </c>
      <c r="C37">
        <v>16128</v>
      </c>
      <c r="D37">
        <v>16128</v>
      </c>
      <c r="E37">
        <v>16128</v>
      </c>
      <c r="F37">
        <v>16128</v>
      </c>
      <c r="G37">
        <v>16128</v>
      </c>
      <c r="H37">
        <v>16896</v>
      </c>
      <c r="I37">
        <v>16128</v>
      </c>
      <c r="J37">
        <v>16128</v>
      </c>
      <c r="K37">
        <v>16128</v>
      </c>
      <c r="L37">
        <v>16128</v>
      </c>
      <c r="M37">
        <v>16896</v>
      </c>
      <c r="N37">
        <f t="shared" si="0"/>
        <v>3172073472</v>
      </c>
      <c r="O37">
        <f t="shared" si="1"/>
        <v>56321.163624342851</v>
      </c>
      <c r="P37">
        <f t="shared" si="13"/>
        <v>0.28635771994293874</v>
      </c>
      <c r="Q37">
        <f t="shared" si="2"/>
        <v>0.28635771994293874</v>
      </c>
      <c r="R37">
        <f t="shared" si="3"/>
        <v>0.28635771994293874</v>
      </c>
      <c r="S37">
        <f t="shared" si="4"/>
        <v>0.28635771994293874</v>
      </c>
      <c r="T37">
        <f t="shared" si="5"/>
        <v>0.28635771994293874</v>
      </c>
      <c r="U37">
        <f t="shared" si="6"/>
        <v>0.28635771994293874</v>
      </c>
      <c r="V37">
        <f t="shared" si="7"/>
        <v>0.29999380184498348</v>
      </c>
      <c r="W37">
        <f t="shared" si="8"/>
        <v>0.28635771994293874</v>
      </c>
      <c r="X37">
        <f t="shared" si="9"/>
        <v>0.28635771994293874</v>
      </c>
      <c r="Y37">
        <f t="shared" si="10"/>
        <v>0.28635771994293874</v>
      </c>
      <c r="Z37">
        <f t="shared" si="11"/>
        <v>0.28635771994293874</v>
      </c>
      <c r="AA37">
        <f t="shared" si="12"/>
        <v>0.29999380184498348</v>
      </c>
      <c r="AB37">
        <f>(P37-$P$83)^2+(Q37-$Q$83)^2+(R37-$R$83)^2+(S37-$S$83)^2+(T37-$T$83)^2+(U37-$U$83)^2+(V37-$V$83)^2*(V37-$V$83)^2+(W37-$W$83)^2+(X37-$X$83)^2+(Y37-$Y$83)^2+(Z37-$Z$83)^2+(AA37-$AA$83)^2</f>
        <v>0.40307288216472525</v>
      </c>
      <c r="AC37">
        <f>(P37-$P$84)^2+(Q37-$Q$84)^2+(R37-$R$84)^2+(S37-$S$84)^2+(T37-$T$84)^2+(U37-$U$84)^2+(V37-$V$84)^2*(V37-$V$84)^2+(W37-$W$84)^2+(X37-$X$84)^2+(Y37-$Y$84)^2+(Z37-$Z$84)^2+(AA37-$AA$84)^2</f>
        <v>0.18757018131888242</v>
      </c>
    </row>
    <row r="38" spans="1:29" x14ac:dyDescent="0.2">
      <c r="A38" t="s">
        <v>178</v>
      </c>
      <c r="B38">
        <v>12</v>
      </c>
      <c r="C38">
        <v>8</v>
      </c>
      <c r="D38">
        <v>6</v>
      </c>
      <c r="E38">
        <v>6</v>
      </c>
      <c r="F38">
        <v>11</v>
      </c>
      <c r="G38">
        <v>10</v>
      </c>
      <c r="H38">
        <v>0</v>
      </c>
      <c r="I38">
        <v>5</v>
      </c>
      <c r="J38">
        <v>0</v>
      </c>
      <c r="K38">
        <v>0</v>
      </c>
      <c r="L38">
        <v>4</v>
      </c>
      <c r="M38">
        <v>1</v>
      </c>
      <c r="N38">
        <f t="shared" si="0"/>
        <v>543</v>
      </c>
      <c r="O38">
        <f t="shared" si="1"/>
        <v>23.302360395462088</v>
      </c>
      <c r="P38">
        <f t="shared" si="13"/>
        <v>0.51496929050744944</v>
      </c>
      <c r="Q38">
        <f t="shared" si="2"/>
        <v>0.34331286033829961</v>
      </c>
      <c r="R38">
        <f t="shared" si="3"/>
        <v>0.25748464525372472</v>
      </c>
      <c r="S38">
        <f t="shared" si="4"/>
        <v>0.25748464525372472</v>
      </c>
      <c r="T38">
        <f t="shared" si="5"/>
        <v>0.47205518296516197</v>
      </c>
      <c r="U38">
        <f t="shared" si="6"/>
        <v>0.4291410754228745</v>
      </c>
      <c r="V38">
        <f t="shared" si="7"/>
        <v>0</v>
      </c>
      <c r="W38">
        <f t="shared" si="8"/>
        <v>0.21457053771143725</v>
      </c>
      <c r="X38">
        <f t="shared" si="9"/>
        <v>0</v>
      </c>
      <c r="Y38">
        <f t="shared" si="10"/>
        <v>0</v>
      </c>
      <c r="Z38">
        <f t="shared" si="11"/>
        <v>0.1716564301691498</v>
      </c>
      <c r="AA38">
        <f t="shared" si="12"/>
        <v>4.2914107542287451E-2</v>
      </c>
      <c r="AB38">
        <f>(P38-$P$83)^2+(Q38-$Q$83)^2+(R38-$R$83)^2+(S38-$S$83)^2+(T38-$T$83)^2+(U38-$U$83)^2+(V38-$V$83)^2*(V38-$V$83)^2+(W38-$W$83)^2+(X38-$X$83)^2+(Y38-$Y$83)^2+(Z38-$Z$83)^2+(AA38-$AA$83)^2</f>
        <v>0.48887002947780367</v>
      </c>
      <c r="AC38">
        <f>(P38-$P$84)^2+(Q38-$Q$84)^2+(R38-$R$84)^2+(S38-$S$84)^2+(T38-$T$84)^2+(U38-$U$84)^2+(V38-$V$84)^2*(V38-$V$84)^2+(W38-$W$84)^2+(X38-$X$84)^2+(Y38-$Y$84)^2+(Z38-$Z$84)^2+(AA38-$AA$84)^2</f>
        <v>0.69062506852858052</v>
      </c>
    </row>
    <row r="39" spans="1:29" x14ac:dyDescent="0.2">
      <c r="A39" t="s">
        <v>179</v>
      </c>
      <c r="B39">
        <v>0</v>
      </c>
      <c r="C39">
        <v>0</v>
      </c>
      <c r="D39">
        <v>0</v>
      </c>
      <c r="E39">
        <v>1307970</v>
      </c>
      <c r="F39">
        <v>0</v>
      </c>
      <c r="G39">
        <v>258048</v>
      </c>
      <c r="H39">
        <v>1441259</v>
      </c>
      <c r="I39">
        <v>1308718</v>
      </c>
      <c r="J39">
        <v>2618160</v>
      </c>
      <c r="K39">
        <v>3939954</v>
      </c>
      <c r="L39">
        <v>6516808</v>
      </c>
      <c r="M39">
        <v>0</v>
      </c>
      <c r="N39">
        <f t="shared" si="0"/>
        <v>70414130416389</v>
      </c>
      <c r="O39">
        <f t="shared" si="1"/>
        <v>8391312.7945744582</v>
      </c>
      <c r="P39">
        <f t="shared" si="13"/>
        <v>0</v>
      </c>
      <c r="Q39">
        <f t="shared" si="2"/>
        <v>0</v>
      </c>
      <c r="R39">
        <f t="shared" si="3"/>
        <v>0</v>
      </c>
      <c r="S39">
        <f t="shared" si="4"/>
        <v>0.15587191563704902</v>
      </c>
      <c r="T39">
        <f t="shared" si="5"/>
        <v>0</v>
      </c>
      <c r="U39">
        <f t="shared" si="6"/>
        <v>3.075180324190098E-2</v>
      </c>
      <c r="V39">
        <f t="shared" si="7"/>
        <v>0.17175608099508219</v>
      </c>
      <c r="W39">
        <f t="shared" si="8"/>
        <v>0.15596105544369329</v>
      </c>
      <c r="X39">
        <f t="shared" si="9"/>
        <v>0.31200839059328295</v>
      </c>
      <c r="Y39">
        <f t="shared" si="10"/>
        <v>0.46952772426114808</v>
      </c>
      <c r="Z39">
        <f t="shared" si="11"/>
        <v>0.77661364312548919</v>
      </c>
      <c r="AA39">
        <f t="shared" si="12"/>
        <v>0</v>
      </c>
      <c r="AB39">
        <f>(P39-$P$83)^2+(Q39-$Q$83)^2+(R39-$R$83)^2+(S39-$S$83)^2+(T39-$T$83)^2+(U39-$U$83)^2+(V39-$V$83)^2*(V39-$V$83)^2+(W39-$W$83)^2+(X39-$X$83)^2+(Y39-$Y$83)^2+(Z39-$Z$83)^2+(AA39-$AA$83)^2</f>
        <v>0.97566024723196665</v>
      </c>
      <c r="AC39">
        <f>(P39-$P$84)^2+(Q39-$Q$84)^2+(R39-$R$84)^2+(S39-$S$84)^2+(T39-$T$84)^2+(U39-$U$84)^2+(V39-$V$84)^2*(V39-$V$84)^2+(W39-$W$84)^2+(X39-$X$84)^2+(Y39-$Y$84)^2+(Z39-$Z$84)^2+(AA39-$AA$84)^2</f>
        <v>0.84873071184924365</v>
      </c>
    </row>
    <row r="40" spans="1:29" x14ac:dyDescent="0.2">
      <c r="A40" t="s">
        <v>180</v>
      </c>
      <c r="B40">
        <v>1876845</v>
      </c>
      <c r="C40">
        <v>1865896</v>
      </c>
      <c r="D40">
        <v>1876920</v>
      </c>
      <c r="E40">
        <v>1864323</v>
      </c>
      <c r="F40">
        <v>1864193</v>
      </c>
      <c r="G40">
        <v>1891954</v>
      </c>
      <c r="H40">
        <v>2182965</v>
      </c>
      <c r="I40">
        <v>1864159</v>
      </c>
      <c r="J40">
        <v>1901382</v>
      </c>
      <c r="K40">
        <v>1919027</v>
      </c>
      <c r="L40">
        <v>10797146</v>
      </c>
      <c r="M40">
        <v>2045026</v>
      </c>
      <c r="N40">
        <f t="shared" si="0"/>
        <v>157356185642086</v>
      </c>
      <c r="O40">
        <f t="shared" si="1"/>
        <v>12544169.388288967</v>
      </c>
      <c r="P40">
        <f t="shared" si="13"/>
        <v>0.14961891392762855</v>
      </c>
      <c r="Q40">
        <f t="shared" si="2"/>
        <v>0.14874607813746282</v>
      </c>
      <c r="R40">
        <f t="shared" si="3"/>
        <v>0.1496248928009743</v>
      </c>
      <c r="S40">
        <f t="shared" si="4"/>
        <v>0.14862068123382499</v>
      </c>
      <c r="T40">
        <f t="shared" si="5"/>
        <v>0.14861031785335904</v>
      </c>
      <c r="U40">
        <f t="shared" si="6"/>
        <v>0.15082337789270428</v>
      </c>
      <c r="V40">
        <f t="shared" si="7"/>
        <v>0.17402228337557213</v>
      </c>
      <c r="W40">
        <f t="shared" si="8"/>
        <v>0.14860760743077564</v>
      </c>
      <c r="X40">
        <f t="shared" si="9"/>
        <v>0.15157496213141855</v>
      </c>
      <c r="Y40">
        <f t="shared" si="10"/>
        <v>0.15298159173389131</v>
      </c>
      <c r="Z40">
        <f t="shared" si="11"/>
        <v>0.86073024572516055</v>
      </c>
      <c r="AA40">
        <f t="shared" si="12"/>
        <v>0.16302601923641138</v>
      </c>
      <c r="AB40">
        <f>(P40-$P$83)^2+(Q40-$Q$83)^2+(R40-$R$83)^2+(S40-$S$83)^2+(T40-$T$83)^2+(U40-$U$83)^2+(V40-$V$83)^2*(V40-$V$83)^2+(W40-$W$83)^2+(X40-$X$83)^2+(Y40-$Y$83)^2+(Z40-$Z$83)^2+(AA40-$AA$83)^2</f>
        <v>0.54194314651403097</v>
      </c>
      <c r="AC40">
        <f>(P40-$P$84)^2+(Q40-$Q$84)^2+(R40-$R$84)^2+(S40-$S$84)^2+(T40-$T$84)^2+(U40-$U$84)^2+(V40-$V$84)^2*(V40-$V$84)^2+(W40-$W$84)^2+(X40-$X$84)^2+(Y40-$Y$84)^2+(Z40-$Z$84)^2+(AA40-$AA$84)^2</f>
        <v>0.86487779909224949</v>
      </c>
    </row>
    <row r="41" spans="1:29" x14ac:dyDescent="0.2">
      <c r="A41" t="s">
        <v>181</v>
      </c>
      <c r="B41">
        <v>3498</v>
      </c>
      <c r="C41">
        <v>3760</v>
      </c>
      <c r="D41">
        <v>3497</v>
      </c>
      <c r="E41">
        <v>2614</v>
      </c>
      <c r="F41">
        <v>3660</v>
      </c>
      <c r="G41">
        <v>4051</v>
      </c>
      <c r="H41">
        <v>2704</v>
      </c>
      <c r="I41">
        <v>2608</v>
      </c>
      <c r="J41">
        <v>3167</v>
      </c>
      <c r="K41">
        <v>2587</v>
      </c>
      <c r="L41">
        <v>2595</v>
      </c>
      <c r="M41">
        <v>3899</v>
      </c>
      <c r="N41">
        <f t="shared" si="0"/>
        <v>128013774</v>
      </c>
      <c r="O41">
        <f t="shared" si="1"/>
        <v>11314.317213159617</v>
      </c>
      <c r="P41">
        <f t="shared" si="13"/>
        <v>0.30916580595172782</v>
      </c>
      <c r="Q41">
        <f t="shared" si="2"/>
        <v>0.3323223071407938</v>
      </c>
      <c r="R41">
        <f t="shared" si="3"/>
        <v>0.30907742235940316</v>
      </c>
      <c r="S41">
        <f t="shared" si="4"/>
        <v>0.23103471033671141</v>
      </c>
      <c r="T41">
        <f t="shared" si="5"/>
        <v>0.32348394790832585</v>
      </c>
      <c r="U41">
        <f t="shared" si="6"/>
        <v>0.3580419325072754</v>
      </c>
      <c r="V41">
        <f t="shared" si="7"/>
        <v>0.23898923364593255</v>
      </c>
      <c r="W41">
        <f t="shared" si="8"/>
        <v>0.23050440878276335</v>
      </c>
      <c r="X41">
        <f t="shared" si="9"/>
        <v>0.27991083689225904</v>
      </c>
      <c r="Y41">
        <f t="shared" si="10"/>
        <v>0.22864835334394509</v>
      </c>
      <c r="Z41">
        <f t="shared" si="11"/>
        <v>0.2293554220825425</v>
      </c>
      <c r="AA41">
        <f t="shared" si="12"/>
        <v>0.34460762647392418</v>
      </c>
      <c r="AB41">
        <f>(P41-$P$83)^2+(Q41-$Q$83)^2+(R41-$R$83)^2+(S41-$S$83)^2+(T41-$T$83)^2+(U41-$U$83)^2+(V41-$V$83)^2*(V41-$V$83)^2+(W41-$W$83)^2+(X41-$X$83)^2+(Y41-$Y$83)^2+(Z41-$Z$83)^2+(AA41-$AA$83)^2</f>
        <v>0.34527690639169312</v>
      </c>
      <c r="AC41">
        <f>(P41-$P$84)^2+(Q41-$Q$84)^2+(R41-$R$84)^2+(S41-$S$84)^2+(T41-$T$84)^2+(U41-$U$84)^2+(V41-$V$84)^2*(V41-$V$84)^2+(W41-$W$84)^2+(X41-$X$84)^2+(Y41-$Y$84)^2+(Z41-$Z$84)^2+(AA41-$AA$84)^2</f>
        <v>0.29981080316992936</v>
      </c>
    </row>
    <row r="42" spans="1:29" x14ac:dyDescent="0.2">
      <c r="A42" t="s">
        <v>182</v>
      </c>
      <c r="B42">
        <v>6491333</v>
      </c>
      <c r="C42">
        <v>6481251</v>
      </c>
      <c r="D42">
        <v>6491292</v>
      </c>
      <c r="E42">
        <v>5843359</v>
      </c>
      <c r="F42">
        <v>6505608</v>
      </c>
      <c r="G42">
        <v>14191700</v>
      </c>
      <c r="H42">
        <v>6746807</v>
      </c>
      <c r="I42">
        <v>5846576</v>
      </c>
      <c r="J42">
        <v>6238218</v>
      </c>
      <c r="K42">
        <v>5795964</v>
      </c>
      <c r="L42">
        <v>26029594</v>
      </c>
      <c r="M42">
        <v>7130590</v>
      </c>
      <c r="N42">
        <f t="shared" si="0"/>
        <v>1284748514890480</v>
      </c>
      <c r="O42">
        <f t="shared" si="1"/>
        <v>35843388.719406538</v>
      </c>
      <c r="P42">
        <f t="shared" si="13"/>
        <v>0.18110265887012586</v>
      </c>
      <c r="Q42">
        <f t="shared" si="2"/>
        <v>0.18082137966187564</v>
      </c>
      <c r="R42">
        <f t="shared" si="3"/>
        <v>0.18110151500506555</v>
      </c>
      <c r="S42">
        <f t="shared" si="4"/>
        <v>0.16302473646517285</v>
      </c>
      <c r="T42">
        <f t="shared" si="5"/>
        <v>0.18150091920515582</v>
      </c>
      <c r="U42">
        <f t="shared" si="6"/>
        <v>0.39593633601714245</v>
      </c>
      <c r="V42">
        <f t="shared" si="7"/>
        <v>0.18823016575849325</v>
      </c>
      <c r="W42">
        <f t="shared" si="8"/>
        <v>0.16311448802368714</v>
      </c>
      <c r="X42">
        <f t="shared" si="9"/>
        <v>0.17404096607144925</v>
      </c>
      <c r="Y42">
        <f t="shared" si="10"/>
        <v>0.16170245635457775</v>
      </c>
      <c r="Z42">
        <f t="shared" si="11"/>
        <v>0.72620349051725974</v>
      </c>
      <c r="AA42">
        <f t="shared" si="12"/>
        <v>0.19893738440359335</v>
      </c>
      <c r="AB42">
        <f>(P42-$P$83)^2+(Q42-$Q$83)^2+(R42-$R$83)^2+(S42-$S$83)^2+(T42-$T$83)^2+(U42-$U$83)^2+(V42-$V$83)^2*(V42-$V$83)^2+(W42-$W$83)^2+(X42-$X$83)^2+(Y42-$Y$83)^2+(Z42-$Z$83)^2+(AA42-$AA$83)^2</f>
        <v>0.21415824941576783</v>
      </c>
      <c r="AC42">
        <f>(P42-$P$84)^2+(Q42-$Q$84)^2+(R42-$R$84)^2+(S42-$S$84)^2+(T42-$T$84)^2+(U42-$U$84)^2+(V42-$V$84)^2*(V42-$V$84)^2+(W42-$W$84)^2+(X42-$X$84)^2+(Y42-$Y$84)^2+(Z42-$Z$84)^2+(AA42-$AA$84)^2</f>
        <v>0.74494332518410311</v>
      </c>
    </row>
    <row r="43" spans="1:29" x14ac:dyDescent="0.2">
      <c r="A43" t="s">
        <v>183</v>
      </c>
      <c r="B43">
        <v>16177</v>
      </c>
      <c r="C43">
        <v>16194</v>
      </c>
      <c r="D43">
        <v>16192</v>
      </c>
      <c r="E43">
        <v>16143</v>
      </c>
      <c r="F43">
        <v>16190</v>
      </c>
      <c r="G43">
        <v>16141</v>
      </c>
      <c r="H43">
        <v>16900</v>
      </c>
      <c r="I43">
        <v>16139</v>
      </c>
      <c r="J43">
        <v>16150</v>
      </c>
      <c r="K43">
        <v>16142</v>
      </c>
      <c r="L43">
        <v>16145</v>
      </c>
      <c r="M43">
        <v>16970</v>
      </c>
      <c r="N43">
        <f t="shared" si="0"/>
        <v>3185472169</v>
      </c>
      <c r="O43">
        <f t="shared" si="1"/>
        <v>56439.987322819274</v>
      </c>
      <c r="P43">
        <f t="shared" si="13"/>
        <v>0.28662302681736201</v>
      </c>
      <c r="Q43">
        <f t="shared" si="2"/>
        <v>0.28692423170429376</v>
      </c>
      <c r="R43">
        <f t="shared" si="3"/>
        <v>0.28688879583524296</v>
      </c>
      <c r="S43">
        <f t="shared" si="4"/>
        <v>0.28602061704349846</v>
      </c>
      <c r="T43">
        <f t="shared" si="5"/>
        <v>0.28685335996619216</v>
      </c>
      <c r="U43">
        <f t="shared" si="6"/>
        <v>0.28598518117444766</v>
      </c>
      <c r="V43">
        <f t="shared" si="7"/>
        <v>0.2994330934792247</v>
      </c>
      <c r="W43">
        <f t="shared" si="8"/>
        <v>0.28594974530539685</v>
      </c>
      <c r="X43">
        <f t="shared" si="9"/>
        <v>0.28614464258517625</v>
      </c>
      <c r="Y43">
        <f t="shared" si="10"/>
        <v>0.28600289910897309</v>
      </c>
      <c r="Z43">
        <f t="shared" si="11"/>
        <v>0.28605605291254926</v>
      </c>
      <c r="AA43">
        <f t="shared" si="12"/>
        <v>0.30067334889600256</v>
      </c>
      <c r="AB43">
        <f>(P43-$P$83)^2+(Q43-$Q$83)^2+(R43-$R$83)^2+(S43-$S$83)^2+(T43-$T$83)^2+(U43-$U$83)^2+(V43-$V$83)^2*(V43-$V$83)^2+(W43-$W$83)^2+(X43-$X$83)^2+(Y43-$Y$83)^2+(Z43-$Z$83)^2+(AA43-$AA$83)^2</f>
        <v>0.4034954942003034</v>
      </c>
      <c r="AC43">
        <f>(P43-$P$84)^2+(Q43-$Q$84)^2+(R43-$R$84)^2+(S43-$S$84)^2+(T43-$T$84)^2+(U43-$U$84)^2+(V43-$V$84)^2*(V43-$V$84)^2+(W43-$W$84)^2+(X43-$X$84)^2+(Y43-$Y$84)^2+(Z43-$Z$84)^2+(AA43-$AA$84)^2</f>
        <v>0.18799956960755373</v>
      </c>
    </row>
    <row r="44" spans="1:29" x14ac:dyDescent="0.2">
      <c r="A44" t="s">
        <v>184</v>
      </c>
      <c r="B44">
        <v>35.381616999999999</v>
      </c>
      <c r="C44">
        <v>30.441794000000002</v>
      </c>
      <c r="D44">
        <v>35.372477000000003</v>
      </c>
      <c r="E44">
        <v>59.779879000000001</v>
      </c>
      <c r="F44">
        <v>30.136172999999999</v>
      </c>
      <c r="G44">
        <v>7.6446930000000002</v>
      </c>
      <c r="H44">
        <v>58.067028000000001</v>
      </c>
      <c r="I44">
        <v>59.762337000000002</v>
      </c>
      <c r="J44">
        <v>35.332788000000001</v>
      </c>
      <c r="K44">
        <v>60.792110000000001</v>
      </c>
      <c r="L44">
        <v>12.736050000000001</v>
      </c>
      <c r="M44">
        <v>28.467164</v>
      </c>
      <c r="N44">
        <f t="shared" si="0"/>
        <v>20830.027566358269</v>
      </c>
      <c r="O44">
        <f t="shared" si="1"/>
        <v>144.32611533038042</v>
      </c>
      <c r="P44">
        <f t="shared" si="13"/>
        <v>0.24515048381235149</v>
      </c>
      <c r="Q44">
        <f t="shared" si="2"/>
        <v>0.21092367053817634</v>
      </c>
      <c r="R44">
        <f t="shared" si="3"/>
        <v>0.24508715501022116</v>
      </c>
      <c r="S44">
        <f t="shared" si="4"/>
        <v>0.4142000140664524</v>
      </c>
      <c r="T44">
        <f t="shared" si="5"/>
        <v>0.20880609812724851</v>
      </c>
      <c r="U44">
        <f t="shared" si="6"/>
        <v>5.296818931556737E-2</v>
      </c>
      <c r="V44">
        <f t="shared" si="7"/>
        <v>0.40233209261592995</v>
      </c>
      <c r="W44">
        <f t="shared" si="8"/>
        <v>0.41407846988188229</v>
      </c>
      <c r="X44">
        <f t="shared" si="9"/>
        <v>0.24481215973366191</v>
      </c>
      <c r="Y44">
        <f t="shared" si="10"/>
        <v>0.42121351261231765</v>
      </c>
      <c r="Z44">
        <f t="shared" si="11"/>
        <v>8.8244944242042392E-2</v>
      </c>
      <c r="AA44">
        <f t="shared" si="12"/>
        <v>0.19724194706436271</v>
      </c>
      <c r="AB44">
        <f>(P44-$P$83)^2+(Q44-$Q$83)^2+(R44-$R$83)^2+(S44-$S$83)^2+(T44-$T$83)^2+(U44-$U$83)^2+(V44-$V$83)^2*(V44-$V$83)^2+(W44-$W$83)^2+(X44-$X$83)^2+(Y44-$Y$83)^2+(Z44-$Z$83)^2+(AA44-$AA$83)^2</f>
        <v>0.9320455088381181</v>
      </c>
      <c r="AC44">
        <f>(P44-$P$84)^2+(Q44-$Q$84)^2+(R44-$R$84)^2+(S44-$S$84)^2+(T44-$T$84)^2+(U44-$U$84)^2+(V44-$V$84)^2*(V44-$V$84)^2+(W44-$W$84)^2+(X44-$X$84)^2+(Y44-$Y$84)^2+(Z44-$Z$84)^2+(AA44-$AA$84)^2</f>
        <v>2.5571642632270433E-3</v>
      </c>
    </row>
    <row r="45" spans="1:29" x14ac:dyDescent="0.2">
      <c r="A45" t="s">
        <v>185</v>
      </c>
      <c r="B45">
        <v>18.031016000000001</v>
      </c>
      <c r="C45">
        <v>16.604614999999999</v>
      </c>
      <c r="D45">
        <v>18.026357999999998</v>
      </c>
      <c r="E45">
        <v>33.286524</v>
      </c>
      <c r="F45">
        <v>16.437912000000001</v>
      </c>
      <c r="G45">
        <v>4.1698329999999997</v>
      </c>
      <c r="H45">
        <v>31.672924999999999</v>
      </c>
      <c r="I45">
        <v>33.276755999999999</v>
      </c>
      <c r="J45">
        <v>19.27243</v>
      </c>
      <c r="K45">
        <v>33.159332999999997</v>
      </c>
      <c r="L45">
        <v>6.9472230000000001</v>
      </c>
      <c r="M45">
        <v>15.527544000000001</v>
      </c>
      <c r="N45">
        <f t="shared" si="0"/>
        <v>6192.2186193374682</v>
      </c>
      <c r="O45">
        <f t="shared" si="1"/>
        <v>78.690651410046598</v>
      </c>
      <c r="P45">
        <f t="shared" si="13"/>
        <v>0.22913796844866308</v>
      </c>
      <c r="Q45">
        <f t="shared" si="2"/>
        <v>0.21101127900791597</v>
      </c>
      <c r="R45">
        <f t="shared" si="3"/>
        <v>0.22907877463190673</v>
      </c>
      <c r="S45">
        <f t="shared" si="4"/>
        <v>0.42300480938387863</v>
      </c>
      <c r="T45">
        <f t="shared" si="5"/>
        <v>0.20889281897469891</v>
      </c>
      <c r="U45">
        <f t="shared" si="6"/>
        <v>5.2990195471524948E-2</v>
      </c>
      <c r="V45">
        <f t="shared" si="7"/>
        <v>0.40249920965778474</v>
      </c>
      <c r="W45">
        <f t="shared" si="8"/>
        <v>0.42288067773895038</v>
      </c>
      <c r="X45">
        <f t="shared" si="9"/>
        <v>0.24491384496963828</v>
      </c>
      <c r="Y45">
        <f t="shared" si="10"/>
        <v>0.42138846744591157</v>
      </c>
      <c r="Z45">
        <f t="shared" si="11"/>
        <v>8.8285239421884279E-2</v>
      </c>
      <c r="AA45">
        <f t="shared" si="12"/>
        <v>0.1973238716640941</v>
      </c>
      <c r="AB45">
        <f>(P45-$P$83)^2+(Q45-$Q$83)^2+(R45-$R$83)^2+(S45-$S$83)^2+(T45-$T$83)^2+(U45-$U$83)^2+(V45-$V$83)^2*(V45-$V$83)^2+(W45-$W$83)^2+(X45-$X$83)^2+(Y45-$Y$83)^2+(Z45-$Z$83)^2+(AA45-$AA$83)^2</f>
        <v>0.94051146325963975</v>
      </c>
      <c r="AC45">
        <f>(P45-$P$84)^2+(Q45-$Q$84)^2+(R45-$R$84)^2+(S45-$S$84)^2+(T45-$T$84)^2+(U45-$U$84)^2+(V45-$V$84)^2*(V45-$V$84)^2+(W45-$W$84)^2+(X45-$X$84)^2+(Y45-$Y$84)^2+(Z45-$Z$84)^2+(AA45-$AA$84)^2</f>
        <v>6.7933081908266976E-4</v>
      </c>
    </row>
    <row r="46" spans="1:29" x14ac:dyDescent="0.2">
      <c r="A46" t="s">
        <v>186</v>
      </c>
      <c r="B46">
        <v>136.92971800000001</v>
      </c>
      <c r="C46">
        <v>139.016357</v>
      </c>
      <c r="D46">
        <v>136.89347900000001</v>
      </c>
      <c r="E46">
        <v>246.12425500000001</v>
      </c>
      <c r="F46">
        <v>138.13788500000001</v>
      </c>
      <c r="G46">
        <v>76.441866000000005</v>
      </c>
      <c r="H46">
        <v>263.48828800000001</v>
      </c>
      <c r="I46">
        <v>246.18749399999999</v>
      </c>
      <c r="J46">
        <v>155.30136400000001</v>
      </c>
      <c r="K46">
        <v>248.26169200000001</v>
      </c>
      <c r="L46">
        <v>233.58177599999999</v>
      </c>
      <c r="M46">
        <v>136.522144</v>
      </c>
      <c r="N46">
        <f t="shared" si="0"/>
        <v>431303.18619877985</v>
      </c>
      <c r="O46">
        <f t="shared" si="1"/>
        <v>656.73677085936026</v>
      </c>
      <c r="P46">
        <f t="shared" si="13"/>
        <v>0.20850015421067905</v>
      </c>
      <c r="Q46">
        <f t="shared" si="2"/>
        <v>0.21167743785397128</v>
      </c>
      <c r="R46">
        <f t="shared" si="3"/>
        <v>0.20844497380719323</v>
      </c>
      <c r="S46">
        <f t="shared" si="4"/>
        <v>0.37476850074640838</v>
      </c>
      <c r="T46">
        <f t="shared" si="5"/>
        <v>0.21033980603711641</v>
      </c>
      <c r="U46">
        <f t="shared" si="6"/>
        <v>0.11639650677694424</v>
      </c>
      <c r="V46">
        <f t="shared" si="7"/>
        <v>0.40120836793593495</v>
      </c>
      <c r="W46">
        <f t="shared" si="8"/>
        <v>0.37486479351210389</v>
      </c>
      <c r="X46">
        <f t="shared" si="9"/>
        <v>0.23647429364550945</v>
      </c>
      <c r="Y46">
        <f t="shared" si="10"/>
        <v>0.378023133492498</v>
      </c>
      <c r="Z46">
        <f t="shared" si="11"/>
        <v>0.35567031779620173</v>
      </c>
      <c r="AA46">
        <f t="shared" si="12"/>
        <v>0.20787954939900286</v>
      </c>
      <c r="AB46">
        <f>(P46-$P$83)^2+(Q46-$Q$83)^2+(R46-$R$83)^2+(S46-$S$83)^2+(T46-$T$83)^2+(U46-$U$83)^2+(V46-$V$83)^2*(V46-$V$83)^2+(W46-$W$83)^2+(X46-$X$83)^2+(Y46-$Y$83)^2+(Z46-$Z$83)^2+(AA46-$AA$83)^2</f>
        <v>0.65013535416147994</v>
      </c>
      <c r="AC46">
        <f>(P46-$P$84)^2+(Q46-$Q$84)^2+(R46-$R$84)^2+(S46-$S$84)^2+(T46-$T$84)^2+(U46-$U$84)^2+(V46-$V$84)^2*(V46-$V$84)^2+(W46-$W$84)^2+(X46-$X$84)^2+(Y46-$Y$84)^2+(Z46-$Z$84)^2+(AA46-$AA$84)^2</f>
        <v>8.268780593096077E-2</v>
      </c>
    </row>
    <row r="47" spans="1:29" x14ac:dyDescent="0.2">
      <c r="A47" t="s">
        <v>187</v>
      </c>
      <c r="B47">
        <v>341.24147399999998</v>
      </c>
      <c r="C47">
        <v>347.34511600000002</v>
      </c>
      <c r="D47">
        <v>341.469651</v>
      </c>
      <c r="E47">
        <v>679.94861300000002</v>
      </c>
      <c r="F47">
        <v>343.77299599999998</v>
      </c>
      <c r="G47">
        <v>86.941533000000007</v>
      </c>
      <c r="H47">
        <v>660.00881100000004</v>
      </c>
      <c r="I47">
        <v>679.58065699999997</v>
      </c>
      <c r="J47">
        <v>402.05664999999999</v>
      </c>
      <c r="K47">
        <v>691.41910199999995</v>
      </c>
      <c r="L47">
        <v>144.880391</v>
      </c>
      <c r="M47">
        <v>324.90730600000001</v>
      </c>
      <c r="N47">
        <f t="shared" si="0"/>
        <v>2605471.2245750222</v>
      </c>
      <c r="O47">
        <f t="shared" si="1"/>
        <v>1614.1472127953577</v>
      </c>
      <c r="P47">
        <f t="shared" si="13"/>
        <v>0.21140666185523607</v>
      </c>
      <c r="Q47">
        <f t="shared" si="2"/>
        <v>0.21518800345259251</v>
      </c>
      <c r="R47">
        <f t="shared" si="3"/>
        <v>0.21154802256768612</v>
      </c>
      <c r="S47">
        <f t="shared" si="4"/>
        <v>0.4212432469665976</v>
      </c>
      <c r="T47">
        <f t="shared" si="5"/>
        <v>0.21297499588321853</v>
      </c>
      <c r="U47">
        <f t="shared" si="6"/>
        <v>5.386220805067455E-2</v>
      </c>
      <c r="V47">
        <f t="shared" si="7"/>
        <v>0.40889009736417159</v>
      </c>
      <c r="W47">
        <f t="shared" si="8"/>
        <v>0.42101529006335897</v>
      </c>
      <c r="X47">
        <f t="shared" si="9"/>
        <v>0.24908301226362362</v>
      </c>
      <c r="Y47">
        <f t="shared" si="10"/>
        <v>0.42834946931674833</v>
      </c>
      <c r="Z47">
        <f t="shared" si="11"/>
        <v>8.9756615661528261E-2</v>
      </c>
      <c r="AA47">
        <f t="shared" si="12"/>
        <v>0.20128728248852223</v>
      </c>
      <c r="AB47">
        <f>(P47-$P$83)^2+(Q47-$Q$83)^2+(R47-$R$83)^2+(S47-$S$83)^2+(T47-$T$83)^2+(U47-$U$83)^2+(V47-$V$83)^2*(V47-$V$83)^2+(W47-$W$83)^2+(X47-$X$83)^2+(Y47-$Y$83)^2+(Z47-$Z$83)^2+(AA47-$AA$83)^2</f>
        <v>0.93997140685693203</v>
      </c>
      <c r="AC47">
        <f>(P47-$P$84)^2+(Q47-$Q$84)^2+(R47-$R$84)^2+(S47-$S$84)^2+(T47-$T$84)^2+(U47-$U$84)^2+(V47-$V$84)^2*(V47-$V$84)^2+(W47-$W$84)^2+(X47-$X$84)^2+(Y47-$Y$84)^2+(Z47-$Z$84)^2+(AA47-$AA$84)^2</f>
        <v>2.9730575432507673E-4</v>
      </c>
    </row>
    <row r="48" spans="1:29" x14ac:dyDescent="0.2">
      <c r="A48" t="s">
        <v>188</v>
      </c>
      <c r="B48">
        <v>253.13</v>
      </c>
      <c r="C48">
        <v>171.59200000000001</v>
      </c>
      <c r="D48">
        <v>126.532</v>
      </c>
      <c r="E48">
        <v>252.72200000000001</v>
      </c>
      <c r="F48">
        <v>233.57</v>
      </c>
      <c r="G48">
        <v>53.863</v>
      </c>
      <c r="H48">
        <v>0</v>
      </c>
      <c r="I48">
        <v>210.53899999999999</v>
      </c>
      <c r="J48">
        <v>0</v>
      </c>
      <c r="K48">
        <v>0</v>
      </c>
      <c r="L48">
        <v>35.893999999999998</v>
      </c>
      <c r="M48">
        <v>19.145</v>
      </c>
      <c r="N48">
        <f t="shared" si="0"/>
        <v>276835.11612299999</v>
      </c>
      <c r="O48">
        <f t="shared" si="1"/>
        <v>526.15122932765246</v>
      </c>
      <c r="P48">
        <f t="shared" si="13"/>
        <v>0.48109742197783073</v>
      </c>
      <c r="Q48">
        <f t="shared" si="2"/>
        <v>0.3261267681903367</v>
      </c>
      <c r="R48">
        <f t="shared" si="3"/>
        <v>0.24048599137873375</v>
      </c>
      <c r="S48">
        <f t="shared" si="4"/>
        <v>0.48032197952467642</v>
      </c>
      <c r="T48">
        <f t="shared" si="5"/>
        <v>0.44392179848837326</v>
      </c>
      <c r="U48">
        <f t="shared" si="6"/>
        <v>0.10237170797610673</v>
      </c>
      <c r="V48">
        <f t="shared" si="7"/>
        <v>0</v>
      </c>
      <c r="W48">
        <f t="shared" si="8"/>
        <v>0.40014921236436019</v>
      </c>
      <c r="X48">
        <f t="shared" si="9"/>
        <v>0</v>
      </c>
      <c r="Y48">
        <f t="shared" si="10"/>
        <v>0</v>
      </c>
      <c r="Z48">
        <f t="shared" si="11"/>
        <v>6.821992993510155E-2</v>
      </c>
      <c r="AA48">
        <f t="shared" si="12"/>
        <v>3.638687687656765E-2</v>
      </c>
      <c r="AB48">
        <f>(P48-$P$83)^2+(Q48-$Q$83)^2+(R48-$R$83)^2+(S48-$S$83)^2+(T48-$T$83)^2+(U48-$U$83)^2+(V48-$V$83)^2*(V48-$V$83)^2+(W48-$W$83)^2+(X48-$X$83)^2+(Y48-$Y$83)^2+(Z48-$Z$83)^2+(AA48-$AA$83)^2</f>
        <v>1.0272279144345291</v>
      </c>
      <c r="AC48">
        <f>(P48-$P$84)^2+(Q48-$Q$84)^2+(R48-$R$84)^2+(S48-$S$84)^2+(T48-$T$84)^2+(U48-$U$84)^2+(V48-$V$84)^2*(V48-$V$84)^2+(W48-$W$84)^2+(X48-$X$84)^2+(Y48-$Y$84)^2+(Z48-$Z$84)^2+(AA48-$AA$84)^2</f>
        <v>0.43734408207344394</v>
      </c>
    </row>
    <row r="49" spans="1:29" x14ac:dyDescent="0.2">
      <c r="A49" t="s">
        <v>189</v>
      </c>
      <c r="B49" s="1">
        <v>0.78547131000000003</v>
      </c>
      <c r="C49" s="1">
        <v>0.79684045000000003</v>
      </c>
      <c r="D49" s="1">
        <v>0.78547140000000004</v>
      </c>
      <c r="E49" s="1">
        <v>0.78322563000000001</v>
      </c>
      <c r="F49" s="1">
        <v>0.79550193999999996</v>
      </c>
      <c r="G49" s="1">
        <v>1</v>
      </c>
      <c r="H49" s="1">
        <v>0.78172025999999994</v>
      </c>
      <c r="I49" s="1">
        <v>0.78322563000000001</v>
      </c>
      <c r="J49" s="1">
        <v>0.80272730000000003</v>
      </c>
      <c r="K49" s="1">
        <v>0.76600221000000002</v>
      </c>
      <c r="L49" s="1">
        <v>0.92225988000000003</v>
      </c>
      <c r="M49" s="1">
        <v>0.80795561000000005</v>
      </c>
      <c r="N49">
        <f t="shared" si="0"/>
        <v>8.074165936101565</v>
      </c>
      <c r="O49">
        <f t="shared" si="1"/>
        <v>2.8415076871445493</v>
      </c>
      <c r="P49">
        <f t="shared" si="13"/>
        <v>0.27642765618886134</v>
      </c>
      <c r="Q49">
        <f t="shared" si="2"/>
        <v>0.28042875041480197</v>
      </c>
      <c r="R49">
        <f t="shared" si="3"/>
        <v>0.27642768786218758</v>
      </c>
      <c r="S49">
        <f t="shared" si="4"/>
        <v>0.27563734335241896</v>
      </c>
      <c r="T49">
        <f t="shared" si="5"/>
        <v>0.27995769414912453</v>
      </c>
      <c r="U49">
        <f t="shared" si="6"/>
        <v>0.35192584715648156</v>
      </c>
      <c r="V49">
        <f t="shared" si="7"/>
        <v>0.27510756473988501</v>
      </c>
      <c r="W49">
        <f t="shared" si="8"/>
        <v>0.27563734335241896</v>
      </c>
      <c r="X49">
        <f t="shared" si="9"/>
        <v>0.28250048508813513</v>
      </c>
      <c r="Y49">
        <f t="shared" si="10"/>
        <v>0.26957597667798711</v>
      </c>
      <c r="Z49">
        <f t="shared" si="11"/>
        <v>0.32456708956743502</v>
      </c>
      <c r="AA49">
        <f t="shared" si="12"/>
        <v>0.28434046251408185</v>
      </c>
      <c r="AB49">
        <f>(P49-$P$83)^2+(Q49-$Q$83)^2+(R49-$R$83)^2+(S49-$S$83)^2+(T49-$T$83)^2+(U49-$U$83)^2+(V49-$V$83)^2*(V49-$V$83)^2+(W49-$W$83)^2+(X49-$X$83)^2+(Y49-$Y$83)^2+(Z49-$Z$83)^2+(AA49-$AA$83)^2</f>
        <v>0.31306256074061967</v>
      </c>
      <c r="AC49">
        <f>(P49-$P$84)^2+(Q49-$Q$84)^2+(R49-$R$84)^2+(S49-$S$84)^2+(T49-$T$84)^2+(U49-$U$84)^2+(V49-$V$84)^2*(V49-$V$84)^2+(W49-$W$84)^2+(X49-$X$84)^2+(Y49-$Y$84)^2+(Z49-$Z$84)^2+(AA49-$AA$84)^2</f>
        <v>0.24236316817214618</v>
      </c>
    </row>
    <row r="50" spans="1:29" x14ac:dyDescent="0.2">
      <c r="A50" t="s">
        <v>190</v>
      </c>
      <c r="B50">
        <v>491741</v>
      </c>
      <c r="C50">
        <v>532377</v>
      </c>
      <c r="D50">
        <v>491616</v>
      </c>
      <c r="E50">
        <v>551185</v>
      </c>
      <c r="F50">
        <v>376695</v>
      </c>
      <c r="G50">
        <v>20989372</v>
      </c>
      <c r="H50">
        <v>552521</v>
      </c>
      <c r="I50">
        <v>549156</v>
      </c>
      <c r="J50">
        <v>860163</v>
      </c>
      <c r="K50">
        <v>629490</v>
      </c>
      <c r="L50">
        <v>1693838</v>
      </c>
      <c r="M50">
        <v>396389</v>
      </c>
      <c r="N50">
        <f t="shared" si="0"/>
        <v>446535562978311</v>
      </c>
      <c r="O50">
        <f t="shared" si="1"/>
        <v>21131388.098710198</v>
      </c>
      <c r="P50">
        <f t="shared" si="13"/>
        <v>2.3270643542343275E-2</v>
      </c>
      <c r="Q50">
        <f t="shared" si="2"/>
        <v>2.5193659664624439E-2</v>
      </c>
      <c r="R50">
        <f t="shared" si="3"/>
        <v>2.3264728171359782E-2</v>
      </c>
      <c r="S50">
        <f t="shared" si="4"/>
        <v>2.6083710044284447E-2</v>
      </c>
      <c r="T50">
        <f t="shared" si="5"/>
        <v>1.7826325381009516E-2</v>
      </c>
      <c r="U50">
        <f t="shared" si="6"/>
        <v>0.99327937672400868</v>
      </c>
      <c r="V50">
        <f t="shared" si="7"/>
        <v>2.6146933529356001E-2</v>
      </c>
      <c r="W50">
        <f t="shared" si="8"/>
        <v>2.5987691742480418E-2</v>
      </c>
      <c r="X50">
        <f t="shared" si="9"/>
        <v>4.0705466010181414E-2</v>
      </c>
      <c r="Y50">
        <f t="shared" si="10"/>
        <v>2.9789335043182628E-2</v>
      </c>
      <c r="Z50">
        <f t="shared" si="11"/>
        <v>8.0157441247477118E-2</v>
      </c>
      <c r="AA50">
        <f t="shared" si="12"/>
        <v>1.8758303910200509E-2</v>
      </c>
      <c r="AB50">
        <f>(P50-$P$83)^2+(Q50-$Q$83)^2+(R50-$R$83)^2+(S50-$S$83)^2+(T50-$T$83)^2+(U50-$U$83)^2+(V50-$V$83)^2*(V50-$V$83)^2+(W50-$W$83)^2+(X50-$X$83)^2+(Y50-$Y$83)^2+(Z50-$Z$83)^2+(AA50-$AA$83)^2</f>
        <v>0.37374534099322082</v>
      </c>
      <c r="AC50">
        <f>(P50-$P$84)^2+(Q50-$Q$84)^2+(R50-$R$84)^2+(S50-$S$84)^2+(T50-$T$84)^2+(U50-$U$84)^2+(V50-$V$84)^2*(V50-$V$84)^2+(W50-$W$84)^2+(X50-$X$84)^2+(Y50-$Y$84)^2+(Z50-$Z$84)^2+(AA50-$AA$84)^2</f>
        <v>1.6051003550075911</v>
      </c>
    </row>
    <row r="51" spans="1:29" x14ac:dyDescent="0.2">
      <c r="A51" t="s">
        <v>191</v>
      </c>
      <c r="B51">
        <v>387102</v>
      </c>
      <c r="C51">
        <v>387102</v>
      </c>
      <c r="D51">
        <v>387102</v>
      </c>
      <c r="E51">
        <v>536426</v>
      </c>
      <c r="F51">
        <v>354846</v>
      </c>
      <c r="G51">
        <v>5589349</v>
      </c>
      <c r="H51">
        <v>551460</v>
      </c>
      <c r="I51">
        <v>536426</v>
      </c>
      <c r="J51">
        <v>709056</v>
      </c>
      <c r="K51">
        <v>629490</v>
      </c>
      <c r="L51">
        <v>1326094</v>
      </c>
      <c r="M51">
        <v>374897</v>
      </c>
      <c r="N51">
        <f t="shared" si="0"/>
        <v>35493986769962</v>
      </c>
      <c r="O51">
        <f t="shared" si="1"/>
        <v>5957683.0034806319</v>
      </c>
      <c r="P51">
        <f t="shared" si="13"/>
        <v>6.4975259639333788E-2</v>
      </c>
      <c r="Q51">
        <f t="shared" si="2"/>
        <v>6.4975259639333788E-2</v>
      </c>
      <c r="R51">
        <f t="shared" si="3"/>
        <v>6.4975259639333788E-2</v>
      </c>
      <c r="S51">
        <f t="shared" si="4"/>
        <v>9.003936592239066E-2</v>
      </c>
      <c r="T51">
        <f t="shared" si="5"/>
        <v>5.9561074295609522E-2</v>
      </c>
      <c r="U51">
        <f t="shared" si="6"/>
        <v>0.93817495773685144</v>
      </c>
      <c r="V51">
        <f t="shared" si="7"/>
        <v>9.256283016028595E-2</v>
      </c>
      <c r="W51">
        <f t="shared" si="8"/>
        <v>9.003936592239066E-2</v>
      </c>
      <c r="X51">
        <f t="shared" si="9"/>
        <v>0.11901539568079592</v>
      </c>
      <c r="Y51">
        <f t="shared" si="10"/>
        <v>0.10566020374569035</v>
      </c>
      <c r="Z51">
        <f t="shared" si="11"/>
        <v>0.22258552514883079</v>
      </c>
      <c r="AA51">
        <f t="shared" si="12"/>
        <v>6.2926644432235737E-2</v>
      </c>
      <c r="AB51">
        <f>(P51-$P$83)^2+(Q51-$Q$83)^2+(R51-$R$83)^2+(S51-$S$83)^2+(T51-$T$83)^2+(U51-$U$83)^2+(V51-$V$83)^2*(V51-$V$83)^2+(W51-$W$83)^2+(X51-$X$83)^2+(Y51-$Y$83)^2+(Z51-$Z$83)^2+(AA51-$AA$83)^2</f>
        <v>0.17565127609180026</v>
      </c>
      <c r="AC51">
        <f>(P51-$P$84)^2+(Q51-$Q$84)^2+(R51-$R$84)^2+(S51-$S$84)^2+(T51-$T$84)^2+(U51-$U$84)^2+(V51-$V$84)^2*(V51-$V$84)^2+(W51-$W$84)^2+(X51-$X$84)^2+(Y51-$Y$84)^2+(Z51-$Z$84)^2+(AA51-$AA$84)^2</f>
        <v>1.2656513061167551</v>
      </c>
    </row>
    <row r="52" spans="1:29" x14ac:dyDescent="0.2">
      <c r="A52" t="s">
        <v>192</v>
      </c>
      <c r="B52">
        <v>5213861</v>
      </c>
      <c r="C52">
        <v>5275180</v>
      </c>
      <c r="D52">
        <v>5214767</v>
      </c>
      <c r="E52">
        <v>1582472</v>
      </c>
      <c r="F52">
        <v>5319769</v>
      </c>
      <c r="G52">
        <v>1221718</v>
      </c>
      <c r="H52">
        <v>1621736</v>
      </c>
      <c r="I52">
        <v>1576665</v>
      </c>
      <c r="J52">
        <v>4617452</v>
      </c>
      <c r="K52">
        <v>856254</v>
      </c>
      <c r="L52">
        <v>13462640</v>
      </c>
      <c r="M52">
        <v>5809285</v>
      </c>
      <c r="N52">
        <f t="shared" si="0"/>
        <v>356662822181245</v>
      </c>
      <c r="O52">
        <f t="shared" si="1"/>
        <v>18885518.848611098</v>
      </c>
      <c r="P52">
        <f t="shared" si="13"/>
        <v>0.27607719130170705</v>
      </c>
      <c r="Q52">
        <f t="shared" si="2"/>
        <v>0.27932407059009418</v>
      </c>
      <c r="R52">
        <f t="shared" si="3"/>
        <v>0.27612516456668657</v>
      </c>
      <c r="S52">
        <f t="shared" si="4"/>
        <v>8.3792879225893235E-2</v>
      </c>
      <c r="T52">
        <f t="shared" si="5"/>
        <v>0.2816850859456918</v>
      </c>
      <c r="U52">
        <f t="shared" si="6"/>
        <v>6.4690729960530005E-2</v>
      </c>
      <c r="V52">
        <f t="shared" si="7"/>
        <v>8.5871932510833179E-2</v>
      </c>
      <c r="W52">
        <f t="shared" si="8"/>
        <v>8.348539495466141E-2</v>
      </c>
      <c r="X52">
        <f t="shared" si="9"/>
        <v>0.24449696283242875</v>
      </c>
      <c r="Y52">
        <f t="shared" si="10"/>
        <v>4.5339183258021616E-2</v>
      </c>
      <c r="Z52">
        <f t="shared" si="11"/>
        <v>0.7128551832712865</v>
      </c>
      <c r="AA52">
        <f t="shared" si="12"/>
        <v>0.3076052634067416</v>
      </c>
      <c r="AB52">
        <f>(P52-$P$83)^2+(Q52-$Q$83)^2+(R52-$R$83)^2+(S52-$S$83)^2+(T52-$T$83)^2+(U52-$U$83)^2+(V52-$V$83)^2*(V52-$V$83)^2+(W52-$W$83)^2+(X52-$X$83)^2+(Y52-$Y$83)^2+(Z52-$Z$83)^2+(AA52-$AA$83)^2</f>
        <v>0.5802746095595761</v>
      </c>
      <c r="AC52">
        <f>(P52-$P$84)^2+(Q52-$Q$84)^2+(R52-$R$84)^2+(S52-$S$84)^2+(T52-$T$84)^2+(U52-$U$84)^2+(V52-$V$84)^2*(V52-$V$84)^2+(W52-$W$84)^2+(X52-$X$84)^2+(Y52-$Y$84)^2+(Z52-$Z$84)^2+(AA52-$AA$84)^2</f>
        <v>0.81234727168260312</v>
      </c>
    </row>
    <row r="53" spans="1:29" x14ac:dyDescent="0.2">
      <c r="A53" t="s">
        <v>193</v>
      </c>
      <c r="B53">
        <v>880290</v>
      </c>
      <c r="C53">
        <v>823842</v>
      </c>
      <c r="D53">
        <v>880290</v>
      </c>
      <c r="E53">
        <v>844482</v>
      </c>
      <c r="F53">
        <v>856098</v>
      </c>
      <c r="G53">
        <v>678252</v>
      </c>
      <c r="H53">
        <v>927276</v>
      </c>
      <c r="I53">
        <v>844482</v>
      </c>
      <c r="J53">
        <v>808194</v>
      </c>
      <c r="K53">
        <v>856098</v>
      </c>
      <c r="L53">
        <v>2817582</v>
      </c>
      <c r="M53">
        <v>915426</v>
      </c>
      <c r="N53">
        <f t="shared" si="0"/>
        <v>15870461062536</v>
      </c>
      <c r="O53">
        <f t="shared" si="1"/>
        <v>3983774.7253749175</v>
      </c>
      <c r="P53">
        <f t="shared" si="13"/>
        <v>0.22096881994680434</v>
      </c>
      <c r="Q53">
        <f t="shared" si="2"/>
        <v>0.20679934403732311</v>
      </c>
      <c r="R53">
        <f t="shared" si="3"/>
        <v>0.22096881994680434</v>
      </c>
      <c r="S53">
        <f t="shared" si="4"/>
        <v>0.211980359888579</v>
      </c>
      <c r="T53">
        <f t="shared" si="5"/>
        <v>0.21489618741416952</v>
      </c>
      <c r="U53">
        <f t="shared" si="6"/>
        <v>0.17025360286560104</v>
      </c>
      <c r="V53">
        <f t="shared" si="7"/>
        <v>0.23276316155470689</v>
      </c>
      <c r="W53">
        <f t="shared" si="8"/>
        <v>0.211980359888579</v>
      </c>
      <c r="X53">
        <f t="shared" si="9"/>
        <v>0.20287141108962681</v>
      </c>
      <c r="Y53">
        <f t="shared" si="10"/>
        <v>0.21489618741416952</v>
      </c>
      <c r="Z53">
        <f t="shared" si="11"/>
        <v>0.70726438973901418</v>
      </c>
      <c r="AA53">
        <f t="shared" si="12"/>
        <v>0.22978859576801203</v>
      </c>
      <c r="AB53">
        <f>(P53-$P$83)^2+(Q53-$Q$83)^2+(R53-$R$83)^2+(S53-$S$83)^2+(T53-$T$83)^2+(U53-$U$83)^2+(V53-$V$83)^2*(V53-$V$83)^2+(W53-$W$83)^2+(X53-$X$83)^2+(Y53-$Y$83)^2+(Z53-$Z$83)^2+(AA53-$AA$83)^2</f>
        <v>0.44303811105592233</v>
      </c>
      <c r="AC53">
        <f>(P53-$P$84)^2+(Q53-$Q$84)^2+(R53-$R$84)^2+(S53-$S$84)^2+(T53-$T$84)^2+(U53-$U$84)^2+(V53-$V$84)^2*(V53-$V$84)^2+(W53-$W$84)^2+(X53-$X$84)^2+(Y53-$Y$84)^2+(Z53-$Z$84)^2+(AA53-$AA$84)^2</f>
        <v>0.53779801689999784</v>
      </c>
    </row>
    <row r="54" spans="1:29" x14ac:dyDescent="0.2">
      <c r="A54" t="s">
        <v>194</v>
      </c>
      <c r="B54">
        <v>10904462</v>
      </c>
      <c r="C54">
        <v>10904462</v>
      </c>
      <c r="D54">
        <v>10904462</v>
      </c>
      <c r="E54">
        <v>10904462</v>
      </c>
      <c r="F54">
        <v>10904462</v>
      </c>
      <c r="G54">
        <v>10904462</v>
      </c>
      <c r="H54">
        <v>11942768</v>
      </c>
      <c r="I54">
        <v>10904462</v>
      </c>
      <c r="J54">
        <v>10904462</v>
      </c>
      <c r="K54">
        <v>10904462</v>
      </c>
      <c r="L54">
        <v>52522444</v>
      </c>
      <c r="M54">
        <v>11942768</v>
      </c>
      <c r="N54">
        <f t="shared" ref="N54:N82" si="14">B54^2+C54^2+D54^2+E54^2+F54^2+G54^2+H54^2+I54^2+J54^2+K54^2+L54^2+M54^2</f>
        <v>4114032162321780</v>
      </c>
      <c r="O54">
        <f t="shared" ref="O54:O84" si="15">SQRT(N54)</f>
        <v>64140721.560657389</v>
      </c>
      <c r="P54">
        <f t="shared" ref="P54:P83" si="16">B54/$O54</f>
        <v>0.17000840861585464</v>
      </c>
      <c r="Q54">
        <f t="shared" ref="Q54:Q83" si="17">C54/$O54</f>
        <v>0.17000840861585464</v>
      </c>
      <c r="R54">
        <f t="shared" ref="R54:R83" si="18">D54/$O54</f>
        <v>0.17000840861585464</v>
      </c>
      <c r="S54">
        <f t="shared" ref="S54:S83" si="19">E54/$O54</f>
        <v>0.17000840861585464</v>
      </c>
      <c r="T54">
        <f t="shared" ref="T54:T83" si="20">F54/$O54</f>
        <v>0.17000840861585464</v>
      </c>
      <c r="U54">
        <f t="shared" ref="U54:U83" si="21">G54/$O54</f>
        <v>0.17000840861585464</v>
      </c>
      <c r="V54">
        <f t="shared" ref="V54:V83" si="22">H54/$O54</f>
        <v>0.18619634624324916</v>
      </c>
      <c r="W54">
        <f t="shared" ref="W54:W83" si="23">I54/$O54</f>
        <v>0.17000840861585464</v>
      </c>
      <c r="X54">
        <f t="shared" ref="X54:X83" si="24">J54/$O54</f>
        <v>0.17000840861585464</v>
      </c>
      <c r="Y54">
        <f t="shared" ref="Y54:Y83" si="25">K54/$O54</f>
        <v>0.17000840861585464</v>
      </c>
      <c r="Z54">
        <f t="shared" ref="Z54:Z83" si="26">L54/$O54</f>
        <v>0.8188626931851698</v>
      </c>
      <c r="AA54">
        <f t="shared" ref="AA54:AA82" si="27">M54/$O54</f>
        <v>0.18619634624324916</v>
      </c>
      <c r="AB54">
        <f>(P54-$P$83)^2+(Q54-$Q$83)^2+(R54-$R$83)^2+(S54-$S$83)^2+(T54-$T$83)^2+(U54-$U$83)^2+(V54-$V$83)^2*(V54-$V$83)^2+(W54-$W$83)^2+(X54-$X$83)^2+(Y54-$Y$83)^2+(Z54-$Z$83)^2+(AA54-$AA$83)^2</f>
        <v>0.4873016527366455</v>
      </c>
      <c r="AC54">
        <f>(P54-$P$84)^2+(Q54-$Q$84)^2+(R54-$R$84)^2+(S54-$S$84)^2+(T54-$T$84)^2+(U54-$U$84)^2+(V54-$V$84)^2*(V54-$V$84)^2+(W54-$W$84)^2+(X54-$X$84)^2+(Y54-$Y$84)^2+(Z54-$Z$84)^2+(AA54-$AA$84)^2</f>
        <v>0.76040072042667772</v>
      </c>
    </row>
    <row r="55" spans="1:29" x14ac:dyDescent="0.2">
      <c r="A55" t="s">
        <v>195</v>
      </c>
      <c r="B55">
        <v>499968</v>
      </c>
      <c r="C55">
        <v>499968</v>
      </c>
      <c r="D55">
        <v>499968</v>
      </c>
      <c r="E55">
        <v>499968</v>
      </c>
      <c r="F55">
        <v>499968</v>
      </c>
      <c r="G55">
        <v>499968</v>
      </c>
      <c r="H55">
        <v>523776</v>
      </c>
      <c r="I55">
        <v>499968</v>
      </c>
      <c r="J55">
        <v>499968</v>
      </c>
      <c r="K55">
        <v>499968</v>
      </c>
      <c r="L55">
        <v>499968</v>
      </c>
      <c r="M55">
        <v>523776</v>
      </c>
      <c r="N55">
        <f t="shared" si="14"/>
        <v>3048362606592</v>
      </c>
      <c r="O55">
        <f t="shared" si="15"/>
        <v>1745956.0723546282</v>
      </c>
      <c r="P55">
        <f t="shared" si="16"/>
        <v>0.28635771994293879</v>
      </c>
      <c r="Q55">
        <f t="shared" si="17"/>
        <v>0.28635771994293879</v>
      </c>
      <c r="R55">
        <f t="shared" si="18"/>
        <v>0.28635771994293879</v>
      </c>
      <c r="S55">
        <f t="shared" si="19"/>
        <v>0.28635771994293879</v>
      </c>
      <c r="T55">
        <f t="shared" si="20"/>
        <v>0.28635771994293879</v>
      </c>
      <c r="U55">
        <f t="shared" si="21"/>
        <v>0.28635771994293879</v>
      </c>
      <c r="V55">
        <f t="shared" si="22"/>
        <v>0.29999380184498348</v>
      </c>
      <c r="W55">
        <f t="shared" si="23"/>
        <v>0.28635771994293879</v>
      </c>
      <c r="X55">
        <f t="shared" si="24"/>
        <v>0.28635771994293879</v>
      </c>
      <c r="Y55">
        <f t="shared" si="25"/>
        <v>0.28635771994293879</v>
      </c>
      <c r="Z55">
        <f t="shared" si="26"/>
        <v>0.28635771994293879</v>
      </c>
      <c r="AA55">
        <f t="shared" si="27"/>
        <v>0.29999380184498348</v>
      </c>
      <c r="AB55">
        <f>(P55-$P$83)^2+(Q55-$Q$83)^2+(R55-$R$83)^2+(S55-$S$83)^2+(T55-$T$83)^2+(U55-$U$83)^2+(V55-$V$83)^2*(V55-$V$83)^2+(W55-$W$83)^2+(X55-$X$83)^2+(Y55-$Y$83)^2+(Z55-$Z$83)^2+(AA55-$AA$83)^2</f>
        <v>0.40307288216472537</v>
      </c>
      <c r="AC55">
        <f>(P55-$P$84)^2+(Q55-$Q$84)^2+(R55-$R$84)^2+(S55-$S$84)^2+(T55-$T$84)^2+(U55-$U$84)^2+(V55-$V$84)^2*(V55-$V$84)^2+(W55-$W$84)^2+(X55-$X$84)^2+(Y55-$Y$84)^2+(Z55-$Z$84)^2+(AA55-$AA$84)^2</f>
        <v>0.18757018131888245</v>
      </c>
    </row>
    <row r="56" spans="1:29" x14ac:dyDescent="0.2">
      <c r="A56" t="s">
        <v>196</v>
      </c>
      <c r="B56">
        <v>5202247</v>
      </c>
      <c r="C56">
        <v>5202247</v>
      </c>
      <c r="D56">
        <v>5202247</v>
      </c>
      <c r="E56">
        <v>5202247</v>
      </c>
      <c r="F56">
        <v>5202247</v>
      </c>
      <c r="G56">
        <v>5202247</v>
      </c>
      <c r="H56">
        <v>5709496</v>
      </c>
      <c r="I56">
        <v>5202247</v>
      </c>
      <c r="J56">
        <v>5202247</v>
      </c>
      <c r="K56">
        <v>5202247</v>
      </c>
      <c r="L56">
        <v>26011238</v>
      </c>
      <c r="M56">
        <v>5709496</v>
      </c>
      <c r="N56">
        <f t="shared" si="14"/>
        <v>985351556081757</v>
      </c>
      <c r="O56">
        <f t="shared" si="15"/>
        <v>31390309.90738634</v>
      </c>
      <c r="P56">
        <f t="shared" si="16"/>
        <v>0.16572779992770564</v>
      </c>
      <c r="Q56">
        <f t="shared" si="17"/>
        <v>0.16572779992770564</v>
      </c>
      <c r="R56">
        <f t="shared" si="18"/>
        <v>0.16572779992770564</v>
      </c>
      <c r="S56">
        <f t="shared" si="19"/>
        <v>0.16572779992770564</v>
      </c>
      <c r="T56">
        <f t="shared" si="20"/>
        <v>0.16572779992770564</v>
      </c>
      <c r="U56">
        <f t="shared" si="21"/>
        <v>0.16572779992770564</v>
      </c>
      <c r="V56">
        <f t="shared" si="22"/>
        <v>0.18188721350140347</v>
      </c>
      <c r="W56">
        <f t="shared" si="23"/>
        <v>0.16572779992770564</v>
      </c>
      <c r="X56">
        <f t="shared" si="24"/>
        <v>0.16572779992770564</v>
      </c>
      <c r="Y56">
        <f t="shared" si="25"/>
        <v>0.16572779992770564</v>
      </c>
      <c r="Z56">
        <f t="shared" si="26"/>
        <v>0.82863909520942292</v>
      </c>
      <c r="AA56">
        <f t="shared" si="27"/>
        <v>0.18188721350140347</v>
      </c>
      <c r="AB56">
        <f>(P56-$P$83)^2+(Q56-$Q$83)^2+(R56-$R$83)^2+(S56-$S$83)^2+(T56-$T$83)^2+(U56-$U$83)^2+(V56-$V$83)^2*(V56-$V$83)^2+(W56-$W$83)^2+(X56-$X$83)^2+(Y56-$Y$83)^2+(Z56-$Z$83)^2+(AA56-$AA$83)^2</f>
        <v>0.49873947626901138</v>
      </c>
      <c r="AC56">
        <f>(P56-$P$84)^2+(Q56-$Q$84)^2+(R56-$R$84)^2+(S56-$S$84)^2+(T56-$T$84)^2+(U56-$U$84)^2+(V56-$V$84)^2*(V56-$V$84)^2+(W56-$W$84)^2+(X56-$X$84)^2+(Y56-$Y$84)^2+(Z56-$Z$84)^2+(AA56-$AA$84)^2</f>
        <v>0.78296640896579173</v>
      </c>
    </row>
    <row r="57" spans="1:29" x14ac:dyDescent="0.2">
      <c r="A57" t="s">
        <v>197</v>
      </c>
      <c r="B57" s="1">
        <v>1.367878E-2</v>
      </c>
      <c r="C57" s="1">
        <v>7.8187199999999995E-3</v>
      </c>
      <c r="D57" s="1">
        <v>1.347459E-2</v>
      </c>
      <c r="E57" s="1">
        <v>1.393117E-2</v>
      </c>
      <c r="F57" s="1">
        <v>8.7860200000000003E-3</v>
      </c>
      <c r="G57" s="1">
        <v>2.9339460000000001E-2</v>
      </c>
      <c r="H57" s="1">
        <v>1.62116E-2</v>
      </c>
      <c r="I57" s="1">
        <v>1.387121E-2</v>
      </c>
      <c r="J57" s="1">
        <v>7.6508799999999997E-3</v>
      </c>
      <c r="K57" s="1">
        <v>1.4362450000000001E-2</v>
      </c>
      <c r="L57" s="1">
        <v>1.1202770000000001E-2</v>
      </c>
      <c r="M57" s="1">
        <v>8.4795200000000008E-3</v>
      </c>
      <c r="N57">
        <f t="shared" si="14"/>
        <v>2.4793282298000998E-3</v>
      </c>
      <c r="O57">
        <f t="shared" si="15"/>
        <v>4.9792853200033634E-2</v>
      </c>
      <c r="P57">
        <f t="shared" si="16"/>
        <v>0.27471372136575534</v>
      </c>
      <c r="Q57">
        <f t="shared" si="17"/>
        <v>0.15702494429451008</v>
      </c>
      <c r="R57">
        <f t="shared" si="18"/>
        <v>0.27061293205810705</v>
      </c>
      <c r="S57">
        <f t="shared" si="19"/>
        <v>0.27978252107855889</v>
      </c>
      <c r="T57">
        <f t="shared" si="20"/>
        <v>0.17645142696892224</v>
      </c>
      <c r="U57">
        <f t="shared" si="21"/>
        <v>0.58923034360240645</v>
      </c>
      <c r="V57">
        <f t="shared" si="22"/>
        <v>0.3255808606683549</v>
      </c>
      <c r="W57">
        <f t="shared" si="23"/>
        <v>0.27857833220110856</v>
      </c>
      <c r="X57">
        <f t="shared" si="24"/>
        <v>0.15365417943141349</v>
      </c>
      <c r="Y57">
        <f t="shared" si="25"/>
        <v>0.28844400505232143</v>
      </c>
      <c r="Z57">
        <f t="shared" si="26"/>
        <v>0.22498750884981289</v>
      </c>
      <c r="AA57">
        <f t="shared" si="27"/>
        <v>0.17029592511871308</v>
      </c>
      <c r="AB57">
        <f>(P57-$P$83)^2+(Q57-$Q$83)^2+(R57-$R$83)^2+(S57-$S$83)^2+(T57-$T$83)^2+(U57-$U$83)^2+(V57-$V$83)^2*(V57-$V$83)^2+(W57-$W$83)^2+(X57-$X$83)^2+(Y57-$Y$83)^2+(Z57-$Z$83)^2+(AA57-$AA$83)^2</f>
        <v>0.19560221930465158</v>
      </c>
      <c r="AC57">
        <f>(P57-$P$84)^2+(Q57-$Q$84)^2+(R57-$R$84)^2+(S57-$S$84)^2+(T57-$T$84)^2+(U57-$U$84)^2+(V57-$V$84)^2*(V57-$V$84)^2+(W57-$W$84)^2+(X57-$X$84)^2+(Y57-$Y$84)^2+(Z57-$Z$84)^2+(AA57-$AA$84)^2</f>
        <v>0.38972667791200633</v>
      </c>
    </row>
    <row r="58" spans="1:29" x14ac:dyDescent="0.2">
      <c r="A58" t="s">
        <v>198</v>
      </c>
      <c r="B58" s="1">
        <v>4.2040069999999999E-2</v>
      </c>
      <c r="C58" s="1">
        <v>4.389154E-2</v>
      </c>
      <c r="D58" s="1">
        <v>4.2118219999999998E-2</v>
      </c>
      <c r="E58" s="1">
        <v>9.6181030000000001E-2</v>
      </c>
      <c r="F58" s="1">
        <v>4.4888810000000001E-2</v>
      </c>
      <c r="G58" s="1">
        <v>0.36156104</v>
      </c>
      <c r="H58" s="1">
        <v>8.7160409999999994E-2</v>
      </c>
      <c r="I58" s="1">
        <v>9.5814369999999996E-2</v>
      </c>
      <c r="J58" s="1">
        <v>3.8219540000000003E-2</v>
      </c>
      <c r="K58" s="1">
        <v>6.2858849999999994E-2</v>
      </c>
      <c r="L58" s="1">
        <v>3.3867260000000003E-2</v>
      </c>
      <c r="M58" s="1">
        <v>4.3532040000000001E-2</v>
      </c>
      <c r="N58">
        <f t="shared" si="14"/>
        <v>0.17269128930357183</v>
      </c>
      <c r="O58">
        <f t="shared" si="15"/>
        <v>0.41556141459905999</v>
      </c>
      <c r="P58">
        <f t="shared" si="16"/>
        <v>0.10116451750112773</v>
      </c>
      <c r="Q58">
        <f t="shared" si="17"/>
        <v>0.10561986377476174</v>
      </c>
      <c r="R58">
        <f t="shared" si="18"/>
        <v>0.10135257634695537</v>
      </c>
      <c r="S58">
        <f t="shared" si="19"/>
        <v>0.2314484132093855</v>
      </c>
      <c r="T58">
        <f t="shared" si="20"/>
        <v>0.1080196775326444</v>
      </c>
      <c r="U58">
        <f t="shared" si="21"/>
        <v>0.8700544066364766</v>
      </c>
      <c r="V58">
        <f t="shared" si="22"/>
        <v>0.2097413449323578</v>
      </c>
      <c r="W58">
        <f t="shared" si="23"/>
        <v>0.23056608875114926</v>
      </c>
      <c r="X58">
        <f t="shared" si="24"/>
        <v>9.1970858355256105E-2</v>
      </c>
      <c r="Y58">
        <f t="shared" si="25"/>
        <v>0.15126247960400072</v>
      </c>
      <c r="Z58">
        <f t="shared" si="26"/>
        <v>8.1497604951305827E-2</v>
      </c>
      <c r="AA58">
        <f t="shared" si="27"/>
        <v>0.10475476902012276</v>
      </c>
      <c r="AB58">
        <f>(P58-$P$83)^2+(Q58-$Q$83)^2+(R58-$R$83)^2+(S58-$S$83)^2+(T58-$T$83)^2+(U58-$U$83)^2+(V58-$V$83)^2*(V58-$V$83)^2+(W58-$W$83)^2+(X58-$X$83)^2+(Y58-$Y$83)^2+(Z58-$Z$83)^2+(AA58-$AA$83)^2</f>
        <v>0.23404715411462301</v>
      </c>
      <c r="AC58">
        <f>(P58-$P$84)^2+(Q58-$Q$84)^2+(R58-$R$84)^2+(S58-$S$84)^2+(T58-$T$84)^2+(U58-$U$84)^2+(V58-$V$84)^2*(V58-$V$84)^2+(W58-$W$84)^2+(X58-$X$84)^2+(Y58-$Y$84)^2+(Z58-$Z$84)^2+(AA58-$AA$84)^2</f>
        <v>0.90303311224848126</v>
      </c>
    </row>
    <row r="59" spans="1:29" x14ac:dyDescent="0.2">
      <c r="A59" t="s">
        <v>199</v>
      </c>
      <c r="B59" s="1">
        <v>4.691563E-2</v>
      </c>
      <c r="C59" s="1">
        <v>6.0052319999999999E-2</v>
      </c>
      <c r="D59" s="1">
        <v>4.7044959999999997E-2</v>
      </c>
      <c r="E59" s="1">
        <v>0.57104277999999997</v>
      </c>
      <c r="F59" s="1">
        <v>6.7662810000000004E-2</v>
      </c>
      <c r="G59" s="1">
        <v>1.1929850000000001E-2</v>
      </c>
      <c r="H59" s="1">
        <v>0.62156180999999999</v>
      </c>
      <c r="I59" s="1">
        <v>0.57321624000000004</v>
      </c>
      <c r="J59" s="1">
        <v>0.67056729999999998</v>
      </c>
      <c r="K59" s="1">
        <v>0.84690061999999999</v>
      </c>
      <c r="L59" s="1">
        <v>0.75468159000000001</v>
      </c>
      <c r="M59" s="1">
        <v>6.6345509999999996E-2</v>
      </c>
      <c r="N59">
        <f t="shared" si="14"/>
        <v>2.7945941539233043</v>
      </c>
      <c r="O59">
        <f t="shared" si="15"/>
        <v>1.6717039671913518</v>
      </c>
      <c r="P59">
        <f t="shared" si="16"/>
        <v>2.8064556237683318E-2</v>
      </c>
      <c r="Q59">
        <f t="shared" si="17"/>
        <v>3.5922819577257188E-2</v>
      </c>
      <c r="R59">
        <f t="shared" si="18"/>
        <v>2.814192041372059E-2</v>
      </c>
      <c r="S59">
        <f t="shared" si="19"/>
        <v>0.34159324330576019</v>
      </c>
      <c r="T59">
        <f t="shared" si="20"/>
        <v>4.0475354086573732E-2</v>
      </c>
      <c r="U59">
        <f t="shared" si="21"/>
        <v>7.1363412626479989E-3</v>
      </c>
      <c r="V59">
        <f t="shared" si="22"/>
        <v>0.37181332472656198</v>
      </c>
      <c r="W59">
        <f t="shared" si="23"/>
        <v>0.34289338976868433</v>
      </c>
      <c r="X59">
        <f t="shared" si="24"/>
        <v>0.40112801857294594</v>
      </c>
      <c r="Y59">
        <f t="shared" si="25"/>
        <v>0.50660920630755402</v>
      </c>
      <c r="Z59">
        <f t="shared" si="26"/>
        <v>0.45144451697865434</v>
      </c>
      <c r="AA59">
        <f t="shared" si="27"/>
        <v>3.9687355717333027E-2</v>
      </c>
      <c r="AB59">
        <f>(P59-$P$83)^2+(Q59-$Q$83)^2+(R59-$R$83)^2+(S59-$S$83)^2+(T59-$T$83)^2+(U59-$U$83)^2+(V59-$V$83)^2*(V59-$V$83)^2+(W59-$W$83)^2+(X59-$X$83)^2+(Y59-$Y$83)^2+(Z59-$Z$83)^2+(AA59-$AA$83)^2</f>
        <v>1.0210317290556201</v>
      </c>
      <c r="AC59">
        <f>(P59-$P$84)^2+(Q59-$Q$84)^2+(R59-$R$84)^2+(S59-$S$84)^2+(T59-$T$84)^2+(U59-$U$84)^2+(V59-$V$84)^2*(V59-$V$84)^2+(W59-$W$84)^2+(X59-$X$84)^2+(Y59-$Y$84)^2+(Z59-$Z$84)^2+(AA59-$AA$84)^2</f>
        <v>0.33105549353990554</v>
      </c>
    </row>
    <row r="60" spans="1:29" x14ac:dyDescent="0.2">
      <c r="A60" t="s">
        <v>200</v>
      </c>
      <c r="B60" s="1">
        <v>0</v>
      </c>
      <c r="C60" s="1">
        <v>0</v>
      </c>
      <c r="D60" s="1">
        <v>0</v>
      </c>
      <c r="E60" s="1">
        <v>0.18184702999999999</v>
      </c>
      <c r="F60" s="1">
        <v>0</v>
      </c>
      <c r="G60" s="1">
        <v>1.1035E-4</v>
      </c>
      <c r="H60" s="1">
        <v>0.15612713</v>
      </c>
      <c r="I60" s="1">
        <v>0.18336525000000001</v>
      </c>
      <c r="J60" s="1">
        <v>7.0600650000000001E-2</v>
      </c>
      <c r="K60" s="1">
        <v>5.2665730000000001E-2</v>
      </c>
      <c r="L60" s="1">
        <v>8.4876000000000005E-4</v>
      </c>
      <c r="M60" s="1">
        <v>0</v>
      </c>
      <c r="N60">
        <f t="shared" si="14"/>
        <v>9.8825701416935821E-2</v>
      </c>
      <c r="O60">
        <f t="shared" si="15"/>
        <v>0.31436555380151915</v>
      </c>
      <c r="P60">
        <f t="shared" si="16"/>
        <v>0</v>
      </c>
      <c r="Q60">
        <f t="shared" si="17"/>
        <v>0</v>
      </c>
      <c r="R60">
        <f t="shared" si="18"/>
        <v>0</v>
      </c>
      <c r="S60">
        <f t="shared" si="19"/>
        <v>0.57845723808153826</v>
      </c>
      <c r="T60">
        <f t="shared" si="20"/>
        <v>0</v>
      </c>
      <c r="U60">
        <f t="shared" si="21"/>
        <v>3.510244639260688E-4</v>
      </c>
      <c r="V60">
        <f t="shared" si="22"/>
        <v>0.49664197655247533</v>
      </c>
      <c r="W60">
        <f t="shared" si="23"/>
        <v>0.58328671122718256</v>
      </c>
      <c r="X60">
        <f t="shared" si="24"/>
        <v>0.22458138032697789</v>
      </c>
      <c r="Y60">
        <f t="shared" si="25"/>
        <v>0.167530218763254</v>
      </c>
      <c r="Z60">
        <f t="shared" si="26"/>
        <v>2.6999141277923894E-3</v>
      </c>
      <c r="AA60">
        <f t="shared" si="27"/>
        <v>0</v>
      </c>
      <c r="AB60">
        <f>(P60-$P$83)^2+(Q60-$Q$83)^2+(R60-$R$83)^2+(S60-$S$83)^2+(T60-$T$83)^2+(U60-$U$83)^2+(V60-$V$83)^2*(V60-$V$83)^2+(W60-$W$83)^2+(X60-$X$83)^2+(Y60-$Y$83)^2+(Z60-$Z$83)^2+(AA60-$AA$83)^2</f>
        <v>1.4380997187074269</v>
      </c>
      <c r="AC60">
        <f>(P60-$P$84)^2+(Q60-$Q$84)^2+(R60-$R$84)^2+(S60-$S$84)^2+(T60-$T$84)^2+(U60-$U$84)^2+(V60-$V$84)^2*(V60-$V$84)^2+(W60-$W$84)^2+(X60-$X$84)^2+(Y60-$Y$84)^2+(Z60-$Z$84)^2+(AA60-$AA$84)^2</f>
        <v>0.34524640957292346</v>
      </c>
    </row>
    <row r="61" spans="1:29" x14ac:dyDescent="0.2">
      <c r="A61" t="s">
        <v>201</v>
      </c>
      <c r="B61" s="1">
        <v>0.32760495000000001</v>
      </c>
      <c r="C61" s="1">
        <v>0</v>
      </c>
      <c r="D61" s="1">
        <v>0.32878485000000002</v>
      </c>
      <c r="E61" s="1">
        <v>2.1789639999999999E-2</v>
      </c>
      <c r="F61" s="1">
        <v>0</v>
      </c>
      <c r="G61" s="1">
        <v>0</v>
      </c>
      <c r="H61" s="1">
        <v>0</v>
      </c>
      <c r="I61" s="1">
        <v>2.1646619999999998E-2</v>
      </c>
      <c r="J61" s="1">
        <v>0</v>
      </c>
      <c r="K61" s="1">
        <v>0</v>
      </c>
      <c r="L61" s="1">
        <v>0</v>
      </c>
      <c r="M61" s="1">
        <v>0</v>
      </c>
      <c r="N61">
        <f t="shared" si="14"/>
        <v>0.21636784542277904</v>
      </c>
      <c r="O61">
        <f t="shared" si="15"/>
        <v>0.46515357186931183</v>
      </c>
      <c r="P61">
        <f t="shared" si="16"/>
        <v>0.70429417253199755</v>
      </c>
      <c r="Q61">
        <f t="shared" si="17"/>
        <v>0</v>
      </c>
      <c r="R61">
        <f t="shared" si="18"/>
        <v>0.70683075415010344</v>
      </c>
      <c r="S61">
        <f t="shared" si="19"/>
        <v>4.6843970073010534E-2</v>
      </c>
      <c r="T61">
        <f t="shared" si="20"/>
        <v>0</v>
      </c>
      <c r="U61">
        <f t="shared" si="21"/>
        <v>0</v>
      </c>
      <c r="V61">
        <f t="shared" si="22"/>
        <v>0</v>
      </c>
      <c r="W61">
        <f t="shared" si="23"/>
        <v>4.6536501725674737E-2</v>
      </c>
      <c r="X61">
        <f t="shared" si="24"/>
        <v>0</v>
      </c>
      <c r="Y61">
        <f t="shared" si="25"/>
        <v>0</v>
      </c>
      <c r="Z61">
        <f t="shared" si="26"/>
        <v>0</v>
      </c>
      <c r="AA61">
        <f t="shared" si="27"/>
        <v>0</v>
      </c>
      <c r="AB61">
        <f>(P61-$P$83)^2+(Q61-$Q$83)^2+(R61-$R$83)^2+(S61-$S$83)^2+(T61-$T$83)^2+(U61-$U$83)^2+(V61-$V$83)^2*(V61-$V$83)^2+(W61-$W$83)^2+(X61-$X$83)^2+(Y61-$Y$83)^2+(Z61-$Z$83)^2+(AA61-$AA$83)^2</f>
        <v>1.436312094938768</v>
      </c>
      <c r="AC61">
        <f>(P61-$P$84)^2+(Q61-$Q$84)^2+(R61-$R$84)^2+(S61-$S$84)^2+(T61-$T$84)^2+(U61-$U$84)^2+(V61-$V$84)^2*(V61-$V$84)^2+(W61-$W$84)^2+(X61-$X$84)^2+(Y61-$Y$84)^2+(Z61-$Z$84)^2+(AA61-$AA$84)^2</f>
        <v>1.1852332365845151</v>
      </c>
    </row>
    <row r="62" spans="1:29" x14ac:dyDescent="0.2">
      <c r="A62" t="s">
        <v>202</v>
      </c>
      <c r="B62" s="1">
        <v>4.2071399999999998E-3</v>
      </c>
      <c r="C62" s="1">
        <v>2.78568E-3</v>
      </c>
      <c r="D62" s="1">
        <v>4.19149E-3</v>
      </c>
      <c r="E62" s="1">
        <v>4.962362E-2</v>
      </c>
      <c r="F62" s="1">
        <v>6.5707500000000002E-3</v>
      </c>
      <c r="G62" s="1">
        <v>2.01293E-3</v>
      </c>
      <c r="H62" s="1">
        <v>1.9659490000000002E-2</v>
      </c>
      <c r="I62" s="1">
        <v>4.8719110000000003E-2</v>
      </c>
      <c r="J62" s="1">
        <v>1.3866140000000001E-2</v>
      </c>
      <c r="K62" s="1">
        <v>9.8193099999999995E-3</v>
      </c>
      <c r="L62" s="1">
        <v>4.4842299999999996E-3</v>
      </c>
      <c r="M62" s="1">
        <v>6.4178000000000004E-3</v>
      </c>
      <c r="N62">
        <f t="shared" si="14"/>
        <v>5.6627913222747003E-3</v>
      </c>
      <c r="O62">
        <f t="shared" si="15"/>
        <v>7.5251520398425836E-2</v>
      </c>
      <c r="P62">
        <f t="shared" si="16"/>
        <v>5.5907707614742196E-2</v>
      </c>
      <c r="Q62">
        <f t="shared" si="17"/>
        <v>3.7018255382096875E-2</v>
      </c>
      <c r="R62">
        <f t="shared" si="18"/>
        <v>5.5699738394756483E-2</v>
      </c>
      <c r="S62">
        <f t="shared" si="19"/>
        <v>0.65943677599154615</v>
      </c>
      <c r="T62">
        <f t="shared" si="20"/>
        <v>8.7317172665888773E-2</v>
      </c>
      <c r="U62">
        <f t="shared" si="21"/>
        <v>2.6749359871300459E-2</v>
      </c>
      <c r="V62">
        <f t="shared" si="22"/>
        <v>0.26125040259533749</v>
      </c>
      <c r="W62">
        <f t="shared" si="23"/>
        <v>0.64741695240245467</v>
      </c>
      <c r="X62">
        <f t="shared" si="24"/>
        <v>0.18426391821167859</v>
      </c>
      <c r="Y62">
        <f t="shared" si="25"/>
        <v>0.13048653300306484</v>
      </c>
      <c r="Z62">
        <f t="shared" si="26"/>
        <v>5.9589892353773675E-2</v>
      </c>
      <c r="AA62">
        <f t="shared" si="27"/>
        <v>8.5284655592609823E-2</v>
      </c>
      <c r="AB62">
        <f>(P62-$P$83)^2+(Q62-$Q$83)^2+(R62-$R$83)^2+(S62-$S$83)^2+(T62-$T$83)^2+(U62-$U$83)^2+(V62-$V$83)^2*(V62-$V$83)^2+(W62-$W$83)^2+(X62-$X$83)^2+(Y62-$Y$83)^2+(Z62-$Z$83)^2+(AA62-$AA$83)^2</f>
        <v>1.3707492147475058</v>
      </c>
      <c r="AC62">
        <f>(P62-$P$84)^2+(Q62-$Q$84)^2+(R62-$R$84)^2+(S62-$S$84)^2+(T62-$T$84)^2+(U62-$U$84)^2+(V62-$V$84)^2*(V62-$V$84)^2+(W62-$W$84)^2+(X62-$X$84)^2+(Y62-$Y$84)^2+(Z62-$Z$84)^2+(AA62-$AA$84)^2</f>
        <v>0.30363409397684943</v>
      </c>
    </row>
    <row r="63" spans="1:29" x14ac:dyDescent="0.2">
      <c r="A63" t="s">
        <v>108</v>
      </c>
      <c r="B63">
        <v>3539172</v>
      </c>
      <c r="C63">
        <v>3476298</v>
      </c>
      <c r="D63">
        <v>3539172</v>
      </c>
      <c r="E63">
        <v>3072918</v>
      </c>
      <c r="F63">
        <v>3492804</v>
      </c>
      <c r="G63">
        <v>3283080</v>
      </c>
      <c r="H63">
        <v>3301863</v>
      </c>
      <c r="I63">
        <v>3072918</v>
      </c>
      <c r="J63">
        <v>2910488</v>
      </c>
      <c r="K63">
        <v>2557896</v>
      </c>
      <c r="L63">
        <v>8956266</v>
      </c>
      <c r="M63">
        <v>3729324</v>
      </c>
      <c r="N63">
        <f t="shared" si="14"/>
        <v>199038698589697</v>
      </c>
      <c r="O63">
        <f t="shared" si="15"/>
        <v>14108107.548133343</v>
      </c>
      <c r="P63">
        <f t="shared" si="16"/>
        <v>0.25086086053180612</v>
      </c>
      <c r="Q63">
        <f t="shared" si="17"/>
        <v>0.2464042741480201</v>
      </c>
      <c r="R63">
        <f t="shared" si="18"/>
        <v>0.25086086053180612</v>
      </c>
      <c r="S63">
        <f t="shared" si="19"/>
        <v>0.21781220404763504</v>
      </c>
      <c r="T63">
        <f t="shared" si="20"/>
        <v>0.2475742397116994</v>
      </c>
      <c r="U63">
        <f t="shared" si="21"/>
        <v>0.23270874486878909</v>
      </c>
      <c r="V63">
        <f t="shared" si="22"/>
        <v>0.23404010699059866</v>
      </c>
      <c r="W63">
        <f t="shared" si="23"/>
        <v>0.21781220404763504</v>
      </c>
      <c r="X63">
        <f t="shared" si="24"/>
        <v>0.20629896604276235</v>
      </c>
      <c r="Y63">
        <f t="shared" si="25"/>
        <v>0.18130681179407634</v>
      </c>
      <c r="Z63">
        <f t="shared" si="26"/>
        <v>0.6348311401400546</v>
      </c>
      <c r="AA63">
        <f t="shared" si="27"/>
        <v>0.26433906796333079</v>
      </c>
      <c r="AB63">
        <f>(P63-$P$83)^2+(Q63-$Q$83)^2+(R63-$R$83)^2+(S63-$S$83)^2+(T63-$T$83)^2+(U63-$U$83)^2+(V63-$V$83)^2*(V63-$V$83)^2+(W63-$W$83)^2+(X63-$X$83)^2+(Y63-$Y$83)^2+(Z63-$Z$83)^2+(AA63-$AA$83)^2</f>
        <v>0.35219781473847911</v>
      </c>
      <c r="AC63">
        <f>(P63-$P$84)^2+(Q63-$Q$84)^2+(R63-$R$84)^2+(S63-$S$84)^2+(T63-$T$84)^2+(U63-$U$84)^2+(V63-$V$84)^2*(V63-$V$84)^2+(W63-$W$84)^2+(X63-$X$84)^2+(Y63-$Y$84)^2+(Z63-$Z$84)^2+(AA63-$AA$84)^2</f>
        <v>0.49088725626948992</v>
      </c>
    </row>
    <row r="64" spans="1:29" x14ac:dyDescent="0.2">
      <c r="A64" t="s">
        <v>203</v>
      </c>
      <c r="B64">
        <v>8293232</v>
      </c>
      <c r="C64">
        <v>8474732</v>
      </c>
      <c r="D64">
        <v>8293081</v>
      </c>
      <c r="E64">
        <v>3943420</v>
      </c>
      <c r="F64">
        <v>8438127</v>
      </c>
      <c r="G64">
        <v>44685951</v>
      </c>
      <c r="H64">
        <v>4055896</v>
      </c>
      <c r="I64">
        <v>3953324</v>
      </c>
      <c r="J64">
        <v>7069920</v>
      </c>
      <c r="K64">
        <v>2615512</v>
      </c>
      <c r="L64">
        <v>20916936</v>
      </c>
      <c r="M64">
        <v>9142785</v>
      </c>
      <c r="N64">
        <f t="shared" si="14"/>
        <v>2902973201313796</v>
      </c>
      <c r="O64">
        <f t="shared" si="15"/>
        <v>53879246.480567969</v>
      </c>
      <c r="P64">
        <f t="shared" si="16"/>
        <v>0.1539225683676001</v>
      </c>
      <c r="Q64">
        <f t="shared" si="17"/>
        <v>0.1572912123605234</v>
      </c>
      <c r="R64">
        <f t="shared" si="18"/>
        <v>0.15391976580427816</v>
      </c>
      <c r="S64">
        <f t="shared" si="19"/>
        <v>7.3189961953573898E-2</v>
      </c>
      <c r="T64">
        <f t="shared" si="20"/>
        <v>0.15661182275522886</v>
      </c>
      <c r="U64">
        <f t="shared" si="21"/>
        <v>0.82937223363204216</v>
      </c>
      <c r="V64">
        <f t="shared" si="22"/>
        <v>7.5277518987998379E-2</v>
      </c>
      <c r="W64">
        <f t="shared" si="23"/>
        <v>7.3373780411457715E-2</v>
      </c>
      <c r="X64">
        <f t="shared" si="24"/>
        <v>0.13121787073525296</v>
      </c>
      <c r="Y64">
        <f t="shared" si="25"/>
        <v>4.854396026015894E-2</v>
      </c>
      <c r="Z64">
        <f t="shared" si="26"/>
        <v>0.38821879232375456</v>
      </c>
      <c r="AA64">
        <f t="shared" si="27"/>
        <v>0.16969029073740716</v>
      </c>
      <c r="AB64">
        <f>(P64-$P$83)^2+(Q64-$Q$83)^2+(R64-$R$83)^2+(S64-$S$83)^2+(T64-$T$83)^2+(U64-$U$83)^2+(V64-$V$83)^2*(V64-$V$83)^2+(W64-$W$83)^2+(X64-$X$83)^2+(Y64-$Y$83)^2+(Z64-$Z$83)^2+(AA64-$AA$83)^2</f>
        <v>2.1450610455993203E-2</v>
      </c>
      <c r="AC64">
        <f>(P64-$P$84)^2+(Q64-$Q$84)^2+(R64-$R$84)^2+(S64-$S$84)^2+(T64-$T$84)^2+(U64-$U$84)^2+(V64-$V$84)^2*(V64-$V$84)^2+(W64-$W$84)^2+(X64-$X$84)^2+(Y64-$Y$84)^2+(Z64-$Z$84)^2+(AA64-$AA$84)^2</f>
        <v>1.1256429797637688</v>
      </c>
    </row>
    <row r="65" spans="1:29" x14ac:dyDescent="0.2">
      <c r="A65" t="s">
        <v>204</v>
      </c>
      <c r="B65">
        <v>7223228</v>
      </c>
      <c r="C65">
        <v>7610302</v>
      </c>
      <c r="D65">
        <v>7223274</v>
      </c>
      <c r="E65">
        <v>3214505</v>
      </c>
      <c r="F65">
        <v>7679147</v>
      </c>
      <c r="G65">
        <v>43554951</v>
      </c>
      <c r="H65">
        <v>3247172</v>
      </c>
      <c r="I65">
        <v>3223004</v>
      </c>
      <c r="J65">
        <v>6644678</v>
      </c>
      <c r="K65">
        <v>2178852</v>
      </c>
      <c r="L65">
        <v>19220115</v>
      </c>
      <c r="M65">
        <v>8333839</v>
      </c>
      <c r="N65">
        <f t="shared" si="14"/>
        <v>2637300219839633</v>
      </c>
      <c r="O65">
        <f t="shared" si="15"/>
        <v>51354651.394393019</v>
      </c>
      <c r="P65">
        <f t="shared" si="16"/>
        <v>0.1406538220759618</v>
      </c>
      <c r="Q65">
        <f t="shared" si="17"/>
        <v>0.14819109454281884</v>
      </c>
      <c r="R65">
        <f t="shared" si="18"/>
        <v>0.1406547178078722</v>
      </c>
      <c r="S65">
        <f t="shared" si="19"/>
        <v>6.2594232707632882E-2</v>
      </c>
      <c r="T65">
        <f t="shared" si="20"/>
        <v>0.1495316741812879</v>
      </c>
      <c r="U65">
        <f t="shared" si="21"/>
        <v>0.8481208579434617</v>
      </c>
      <c r="V65">
        <f t="shared" si="22"/>
        <v>6.3230338671027009E-2</v>
      </c>
      <c r="W65">
        <f t="shared" si="23"/>
        <v>6.2759728914290575E-2</v>
      </c>
      <c r="X65">
        <f t="shared" si="24"/>
        <v>0.12938804605974749</v>
      </c>
      <c r="Y65">
        <f t="shared" si="25"/>
        <v>4.2427549225616798E-2</v>
      </c>
      <c r="Z65">
        <f t="shared" si="26"/>
        <v>0.3742623984026982</v>
      </c>
      <c r="AA65">
        <f t="shared" si="27"/>
        <v>0.1622801201783623</v>
      </c>
      <c r="AB65">
        <f>(P65-$P$83)^2+(Q65-$Q$83)^2+(R65-$R$83)^2+(S65-$S$83)^2+(T65-$T$83)^2+(U65-$U$83)^2+(V65-$V$83)^2*(V65-$V$83)^2+(W65-$W$83)^2+(X65-$X$83)^2+(Y65-$Y$83)^2+(Z65-$Z$83)^2+(AA65-$AA$83)^2</f>
        <v>3.2814910387526632E-2</v>
      </c>
      <c r="AC65">
        <f>(P65-$P$84)^2+(Q65-$Q$84)^2+(R65-$R$84)^2+(S65-$S$84)^2+(T65-$T$84)^2+(U65-$U$84)^2+(V65-$V$84)^2*(V65-$V$84)^2+(W65-$W$84)^2+(X65-$X$84)^2+(Y65-$Y$84)^2+(Z65-$Z$84)^2+(AA65-$AA$84)^2</f>
        <v>1.1749837456012078</v>
      </c>
    </row>
    <row r="66" spans="1:29" x14ac:dyDescent="0.2">
      <c r="A66" t="s">
        <v>205</v>
      </c>
      <c r="B66">
        <v>5702215</v>
      </c>
      <c r="C66">
        <v>5702215</v>
      </c>
      <c r="D66">
        <v>5702215</v>
      </c>
      <c r="E66">
        <v>5702215</v>
      </c>
      <c r="F66">
        <v>5702215</v>
      </c>
      <c r="G66">
        <v>5702215</v>
      </c>
      <c r="H66">
        <v>6233272</v>
      </c>
      <c r="I66">
        <v>5702215</v>
      </c>
      <c r="J66">
        <v>5702215</v>
      </c>
      <c r="K66">
        <v>5702215</v>
      </c>
      <c r="L66">
        <v>26511206</v>
      </c>
      <c r="M66">
        <v>6233272</v>
      </c>
      <c r="N66">
        <f t="shared" si="14"/>
        <v>1073188706382429</v>
      </c>
      <c r="O66">
        <f t="shared" si="15"/>
        <v>32759559.007752668</v>
      </c>
      <c r="P66">
        <f t="shared" si="16"/>
        <v>0.17406263004488401</v>
      </c>
      <c r="Q66">
        <f t="shared" si="17"/>
        <v>0.17406263004488401</v>
      </c>
      <c r="R66">
        <f t="shared" si="18"/>
        <v>0.17406263004488401</v>
      </c>
      <c r="S66">
        <f t="shared" si="19"/>
        <v>0.17406263004488401</v>
      </c>
      <c r="T66">
        <f t="shared" si="20"/>
        <v>0.17406263004488401</v>
      </c>
      <c r="U66">
        <f t="shared" si="21"/>
        <v>0.17406263004488401</v>
      </c>
      <c r="V66">
        <f t="shared" si="22"/>
        <v>0.19027337939820477</v>
      </c>
      <c r="W66">
        <f t="shared" si="23"/>
        <v>0.17406263004488401</v>
      </c>
      <c r="X66">
        <f t="shared" si="24"/>
        <v>0.17406263004488401</v>
      </c>
      <c r="Y66">
        <f t="shared" si="25"/>
        <v>0.17406263004488401</v>
      </c>
      <c r="Z66">
        <f t="shared" si="26"/>
        <v>0.80926626618282704</v>
      </c>
      <c r="AA66">
        <f t="shared" si="27"/>
        <v>0.19027337939820477</v>
      </c>
      <c r="AB66">
        <f>(P66-$P$83)^2+(Q66-$Q$83)^2+(R66-$R$83)^2+(S66-$S$83)^2+(T66-$T$83)^2+(U66-$U$83)^2+(V66-$V$83)^2*(V66-$V$83)^2+(W66-$W$83)^2+(X66-$X$83)^2+(Y66-$Y$83)^2+(Z66-$Z$83)^2+(AA66-$AA$83)^2</f>
        <v>0.47673777307823129</v>
      </c>
      <c r="AC66">
        <f>(P66-$P$84)^2+(Q66-$Q$84)^2+(R66-$R$84)^2+(S66-$S$84)^2+(T66-$T$84)^2+(U66-$U$84)^2+(V66-$V$84)^2*(V66-$V$84)^2+(W66-$W$84)^2+(X66-$X$84)^2+(Y66-$Y$84)^2+(Z66-$Z$84)^2+(AA66-$AA$84)^2</f>
        <v>0.73906801317077875</v>
      </c>
    </row>
    <row r="67" spans="1:29" x14ac:dyDescent="0.2">
      <c r="A67" t="s">
        <v>206</v>
      </c>
      <c r="B67">
        <v>50114275</v>
      </c>
      <c r="C67">
        <v>50110243</v>
      </c>
      <c r="D67">
        <v>50114275</v>
      </c>
      <c r="E67">
        <v>34385236</v>
      </c>
      <c r="F67">
        <v>51142435</v>
      </c>
      <c r="G67">
        <v>44391900</v>
      </c>
      <c r="H67">
        <v>38091668</v>
      </c>
      <c r="I67">
        <v>34385236</v>
      </c>
      <c r="J67">
        <v>28561591</v>
      </c>
      <c r="K67">
        <v>19812164</v>
      </c>
      <c r="L67">
        <v>112944621</v>
      </c>
      <c r="M67">
        <v>55709284</v>
      </c>
      <c r="N67">
        <f t="shared" si="14"/>
        <v>3.3004069154423612E+16</v>
      </c>
      <c r="O67">
        <f t="shared" si="15"/>
        <v>181670220.8795476</v>
      </c>
      <c r="P67">
        <f t="shared" si="16"/>
        <v>0.27585299757645559</v>
      </c>
      <c r="Q67">
        <f t="shared" si="17"/>
        <v>0.27583080351525791</v>
      </c>
      <c r="R67">
        <f t="shared" si="18"/>
        <v>0.27585299757645559</v>
      </c>
      <c r="S67">
        <f t="shared" si="19"/>
        <v>0.18927282541698656</v>
      </c>
      <c r="T67">
        <f t="shared" si="20"/>
        <v>0.28151248318186861</v>
      </c>
      <c r="U67">
        <f t="shared" si="21"/>
        <v>0.24435430190528068</v>
      </c>
      <c r="V67">
        <f t="shared" si="22"/>
        <v>0.20967480424464191</v>
      </c>
      <c r="W67">
        <f t="shared" si="23"/>
        <v>0.18927282541698656</v>
      </c>
      <c r="X67">
        <f t="shared" si="24"/>
        <v>0.15721669111052122</v>
      </c>
      <c r="Y67">
        <f t="shared" si="25"/>
        <v>0.10905564986974951</v>
      </c>
      <c r="Z67">
        <f t="shared" si="26"/>
        <v>0.62170134683155043</v>
      </c>
      <c r="AA67">
        <f t="shared" si="27"/>
        <v>0.30665060971625507</v>
      </c>
      <c r="AB67">
        <f>(P67-$P$83)^2+(Q67-$Q$83)^2+(R67-$R$83)^2+(S67-$S$83)^2+(T67-$T$83)^2+(U67-$U$83)^2+(V67-$V$83)^2*(V67-$V$83)^2+(W67-$W$83)^2+(X67-$X$83)^2+(Y67-$Y$83)^2+(Z67-$Z$83)^2+(AA67-$AA$83)^2</f>
        <v>0.33678081342759508</v>
      </c>
      <c r="AC67">
        <f>(P67-$P$84)^2+(Q67-$Q$84)^2+(R67-$R$84)^2+(S67-$S$84)^2+(T67-$T$84)^2+(U67-$U$84)^2+(V67-$V$84)^2*(V67-$V$84)^2+(W67-$W$84)^2+(X67-$X$84)^2+(Y67-$Y$84)^2+(Z67-$Z$84)^2+(AA67-$AA$84)^2</f>
        <v>0.57403905412888978</v>
      </c>
    </row>
    <row r="68" spans="1:29" x14ac:dyDescent="0.2">
      <c r="A68" t="s">
        <v>207</v>
      </c>
      <c r="B68">
        <v>3312311</v>
      </c>
      <c r="C68">
        <v>2798231</v>
      </c>
      <c r="D68">
        <v>3312311</v>
      </c>
      <c r="E68">
        <v>2083370</v>
      </c>
      <c r="F68">
        <v>2798231</v>
      </c>
      <c r="G68">
        <v>2798231</v>
      </c>
      <c r="H68">
        <v>1882745</v>
      </c>
      <c r="I68">
        <v>2083370</v>
      </c>
      <c r="J68">
        <v>1585418</v>
      </c>
      <c r="K68">
        <v>2798231</v>
      </c>
      <c r="L68">
        <v>6837867</v>
      </c>
      <c r="M68">
        <v>2982533</v>
      </c>
      <c r="N68">
        <f t="shared" si="14"/>
        <v>123654263528213</v>
      </c>
      <c r="O68">
        <f t="shared" si="15"/>
        <v>11119993.863676948</v>
      </c>
      <c r="P68">
        <f t="shared" si="16"/>
        <v>0.29786985861741727</v>
      </c>
      <c r="Q68">
        <f t="shared" si="17"/>
        <v>0.2516396172789554</v>
      </c>
      <c r="R68">
        <f t="shared" si="18"/>
        <v>0.29786985861741727</v>
      </c>
      <c r="S68">
        <f t="shared" si="19"/>
        <v>0.18735352065303307</v>
      </c>
      <c r="T68">
        <f t="shared" si="20"/>
        <v>0.2516396172789554</v>
      </c>
      <c r="U68">
        <f t="shared" si="21"/>
        <v>0.2516396172789554</v>
      </c>
      <c r="V68">
        <f t="shared" si="22"/>
        <v>0.16931169415029243</v>
      </c>
      <c r="W68">
        <f t="shared" si="23"/>
        <v>0.18735352065303307</v>
      </c>
      <c r="X68">
        <f t="shared" si="24"/>
        <v>0.14257363982715041</v>
      </c>
      <c r="Y68">
        <f t="shared" si="25"/>
        <v>0.2516396172789554</v>
      </c>
      <c r="Z68">
        <f t="shared" si="26"/>
        <v>0.61491643645017124</v>
      </c>
      <c r="AA68">
        <f t="shared" si="27"/>
        <v>0.268213547288217</v>
      </c>
      <c r="AB68">
        <f>(P68-$P$83)^2+(Q68-$Q$83)^2+(R68-$R$83)^2+(S68-$S$83)^2+(T68-$T$83)^2+(U68-$U$83)^2+(V68-$V$83)^2*(V68-$V$83)^2+(W68-$W$83)^2+(X68-$X$83)^2+(Y68-$Y$83)^2+(Z68-$Z$83)^2+(AA68-$AA$83)^2</f>
        <v>0.34586861310228872</v>
      </c>
      <c r="AC68">
        <f>(P68-$P$84)^2+(Q68-$Q$84)^2+(R68-$R$84)^2+(S68-$S$84)^2+(T68-$T$84)^2+(U68-$U$84)^2+(V68-$V$84)^2*(V68-$V$84)^2+(W68-$W$84)^2+(X68-$X$84)^2+(Y68-$Y$84)^2+(Z68-$Z$84)^2+(AA68-$AA$84)^2</f>
        <v>0.49823300702180945</v>
      </c>
    </row>
    <row r="69" spans="1:29" x14ac:dyDescent="0.2">
      <c r="A69" t="s">
        <v>208</v>
      </c>
      <c r="B69">
        <v>18711381</v>
      </c>
      <c r="C69">
        <v>18687189</v>
      </c>
      <c r="D69">
        <v>18711381</v>
      </c>
      <c r="E69">
        <v>23925724</v>
      </c>
      <c r="F69">
        <v>18687189</v>
      </c>
      <c r="G69">
        <v>19719381</v>
      </c>
      <c r="H69">
        <v>26065120</v>
      </c>
      <c r="I69">
        <v>23925724</v>
      </c>
      <c r="J69">
        <v>29091683</v>
      </c>
      <c r="K69">
        <v>26596889</v>
      </c>
      <c r="L69">
        <v>107125400</v>
      </c>
      <c r="M69">
        <v>20355624</v>
      </c>
      <c r="N69">
        <f t="shared" si="14"/>
        <v>1.7055701906623864E+16</v>
      </c>
      <c r="O69">
        <f t="shared" si="15"/>
        <v>130597480.47578813</v>
      </c>
      <c r="P69">
        <f t="shared" si="16"/>
        <v>0.14327520662597285</v>
      </c>
      <c r="Q69">
        <f t="shared" si="17"/>
        <v>0.14308996568631716</v>
      </c>
      <c r="R69">
        <f t="shared" si="18"/>
        <v>0.14327520662597285</v>
      </c>
      <c r="S69">
        <f t="shared" si="19"/>
        <v>0.18320203355252065</v>
      </c>
      <c r="T69">
        <f t="shared" si="20"/>
        <v>0.14308996568631716</v>
      </c>
      <c r="U69">
        <f t="shared" si="21"/>
        <v>0.15099357911162639</v>
      </c>
      <c r="V69">
        <f t="shared" si="22"/>
        <v>0.19958363595561318</v>
      </c>
      <c r="W69">
        <f t="shared" si="23"/>
        <v>0.18320203355252065</v>
      </c>
      <c r="X69">
        <f t="shared" si="24"/>
        <v>0.22275837859975711</v>
      </c>
      <c r="Y69">
        <f t="shared" si="25"/>
        <v>0.20365545264045795</v>
      </c>
      <c r="Z69">
        <f t="shared" si="26"/>
        <v>0.82027156733594342</v>
      </c>
      <c r="AA69">
        <f t="shared" si="27"/>
        <v>0.15586536528760822</v>
      </c>
      <c r="AB69">
        <f>(P69-$P$83)^2+(Q69-$Q$83)^2+(R69-$R$83)^2+(S69-$S$83)^2+(T69-$T$83)^2+(U69-$U$83)^2+(V69-$V$83)^2*(V69-$V$83)^2+(W69-$W$83)^2+(X69-$X$83)^2+(Y69-$Y$83)^2+(Z69-$Z$83)^2+(AA69-$AA$83)^2</f>
        <v>0.5340721089484276</v>
      </c>
      <c r="AC69">
        <f>(P69-$P$84)^2+(Q69-$Q$84)^2+(R69-$R$84)^2+(S69-$S$84)^2+(T69-$T$84)^2+(U69-$U$84)^2+(V69-$V$84)^2*(V69-$V$84)^2+(W69-$W$84)^2+(X69-$X$84)^2+(Y69-$Y$84)^2+(Z69-$Z$84)^2+(AA69-$AA$84)^2</f>
        <v>0.73650319975303236</v>
      </c>
    </row>
    <row r="70" spans="1:29" x14ac:dyDescent="0.2">
      <c r="A70" t="s">
        <v>209</v>
      </c>
      <c r="B70">
        <v>8020627</v>
      </c>
      <c r="C70">
        <v>7699046</v>
      </c>
      <c r="D70">
        <v>8020627</v>
      </c>
      <c r="E70">
        <v>7824096</v>
      </c>
      <c r="F70">
        <v>7486387</v>
      </c>
      <c r="G70">
        <v>6773760</v>
      </c>
      <c r="H70">
        <v>7079424</v>
      </c>
      <c r="I70">
        <v>7824096</v>
      </c>
      <c r="J70">
        <v>6224600</v>
      </c>
      <c r="K70">
        <v>4693248</v>
      </c>
      <c r="L70">
        <v>7804475</v>
      </c>
      <c r="M70">
        <v>7895354</v>
      </c>
      <c r="N70">
        <f t="shared" si="14"/>
        <v>646435906474396</v>
      </c>
      <c r="O70">
        <f t="shared" si="15"/>
        <v>25425103.86359112</v>
      </c>
      <c r="P70">
        <f t="shared" si="16"/>
        <v>0.31546093353371035</v>
      </c>
      <c r="Q70">
        <f t="shared" si="17"/>
        <v>0.30281276494705195</v>
      </c>
      <c r="R70">
        <f t="shared" si="18"/>
        <v>0.31546093353371035</v>
      </c>
      <c r="S70">
        <f t="shared" si="19"/>
        <v>0.307731132269007</v>
      </c>
      <c r="T70">
        <f t="shared" si="20"/>
        <v>0.29444862999047744</v>
      </c>
      <c r="U70">
        <f t="shared" si="21"/>
        <v>0.2664201505858963</v>
      </c>
      <c r="V70">
        <f t="shared" si="22"/>
        <v>0.27844228436516916</v>
      </c>
      <c r="W70">
        <f t="shared" si="23"/>
        <v>0.307731132269007</v>
      </c>
      <c r="X70">
        <f t="shared" si="24"/>
        <v>0.2448210254477528</v>
      </c>
      <c r="Y70">
        <f t="shared" si="25"/>
        <v>0.18459110433451387</v>
      </c>
      <c r="Z70">
        <f t="shared" si="26"/>
        <v>0.30695941467425225</v>
      </c>
      <c r="AA70">
        <f t="shared" si="27"/>
        <v>0.31053379535279646</v>
      </c>
      <c r="AB70">
        <f>(P70-$P$83)^2+(Q70-$Q$83)^2+(R70-$R$83)^2+(S70-$S$83)^2+(T70-$T$83)^2+(U70-$U$83)^2+(V70-$V$83)^2*(V70-$V$83)^2+(W70-$W$83)^2+(X70-$X$83)^2+(Y70-$Y$83)^2+(Z70-$Z$83)^2+(AA70-$AA$83)^2</f>
        <v>0.4153143319316619</v>
      </c>
      <c r="AC70">
        <f>(P70-$P$84)^2+(Q70-$Q$84)^2+(R70-$R$84)^2+(S70-$S$84)^2+(T70-$T$84)^2+(U70-$U$84)^2+(V70-$V$84)^2*(V70-$V$84)^2+(W70-$W$84)^2+(X70-$X$84)^2+(Y70-$Y$84)^2+(Z70-$Z$84)^2+(AA70-$AA$84)^2</f>
        <v>0.23006544559292677</v>
      </c>
    </row>
    <row r="71" spans="1:29" x14ac:dyDescent="0.2">
      <c r="A71" t="s">
        <v>210</v>
      </c>
      <c r="B71">
        <v>6491177</v>
      </c>
      <c r="C71">
        <v>6473033</v>
      </c>
      <c r="D71">
        <v>6491177</v>
      </c>
      <c r="E71">
        <v>1640104</v>
      </c>
      <c r="F71">
        <v>6505289</v>
      </c>
      <c r="G71">
        <v>1613034</v>
      </c>
      <c r="H71">
        <v>1804280</v>
      </c>
      <c r="I71">
        <v>1640104</v>
      </c>
      <c r="J71">
        <v>4859656</v>
      </c>
      <c r="K71">
        <v>32256</v>
      </c>
      <c r="L71">
        <v>22763247</v>
      </c>
      <c r="M71">
        <v>7130322</v>
      </c>
      <c r="N71">
        <f t="shared" si="14"/>
        <v>772351088843021</v>
      </c>
      <c r="O71">
        <f t="shared" si="15"/>
        <v>27791205.2427206</v>
      </c>
      <c r="P71">
        <f t="shared" si="16"/>
        <v>0.23356946715005264</v>
      </c>
      <c r="Q71">
        <f t="shared" si="17"/>
        <v>0.23291659873928977</v>
      </c>
      <c r="R71">
        <f t="shared" si="18"/>
        <v>0.23356946715005264</v>
      </c>
      <c r="S71">
        <f t="shared" si="19"/>
        <v>5.9015216708875745E-2</v>
      </c>
      <c r="T71">
        <f t="shared" si="20"/>
        <v>0.23407725369175711</v>
      </c>
      <c r="U71">
        <f t="shared" si="21"/>
        <v>5.804116755326777E-2</v>
      </c>
      <c r="V71">
        <f t="shared" si="22"/>
        <v>6.4922697099385362E-2</v>
      </c>
      <c r="W71">
        <f t="shared" si="23"/>
        <v>5.9015216708875745E-2</v>
      </c>
      <c r="X71">
        <f t="shared" si="24"/>
        <v>0.17486308915202223</v>
      </c>
      <c r="Y71">
        <f t="shared" si="25"/>
        <v>1.1606549524673412E-3</v>
      </c>
      <c r="Z71">
        <f t="shared" si="26"/>
        <v>0.81908095748968701</v>
      </c>
      <c r="AA71">
        <f t="shared" si="27"/>
        <v>0.25656757012608</v>
      </c>
      <c r="AB71">
        <f>(P71-$P$83)^2+(Q71-$Q$83)^2+(R71-$R$83)^2+(S71-$S$83)^2+(T71-$T$83)^2+(U71-$U$83)^2+(V71-$V$83)^2*(V71-$V$83)^2+(W71-$W$83)^2+(X71-$X$83)^2+(Y71-$Y$83)^2+(Z71-$Z$83)^2+(AA71-$AA$83)^2</f>
        <v>0.62949712436613525</v>
      </c>
      <c r="AC71">
        <f>(P71-$P$84)^2+(Q71-$Q$84)^2+(R71-$R$84)^2+(S71-$S$84)^2+(T71-$T$84)^2+(U71-$U$84)^2+(V71-$V$84)^2*(V71-$V$84)^2+(W71-$W$84)^2+(X71-$X$84)^2+(Y71-$Y$84)^2+(Z71-$Z$84)^2+(AA71-$AA$84)^2</f>
        <v>1.0104259618213827</v>
      </c>
    </row>
    <row r="72" spans="1:29" x14ac:dyDescent="0.2">
      <c r="A72" t="s">
        <v>211</v>
      </c>
      <c r="B72">
        <v>16128</v>
      </c>
      <c r="C72">
        <v>16128</v>
      </c>
      <c r="D72">
        <v>16128</v>
      </c>
      <c r="E72">
        <v>16128</v>
      </c>
      <c r="F72">
        <v>16128</v>
      </c>
      <c r="G72">
        <v>16128</v>
      </c>
      <c r="H72">
        <v>16896</v>
      </c>
      <c r="I72">
        <v>16128</v>
      </c>
      <c r="J72">
        <v>16128</v>
      </c>
      <c r="K72">
        <v>16128</v>
      </c>
      <c r="L72">
        <v>16128</v>
      </c>
      <c r="M72">
        <v>16896</v>
      </c>
      <c r="N72">
        <f t="shared" si="14"/>
        <v>3172073472</v>
      </c>
      <c r="O72">
        <f t="shared" si="15"/>
        <v>56321.163624342851</v>
      </c>
      <c r="P72">
        <f t="shared" si="16"/>
        <v>0.28635771994293874</v>
      </c>
      <c r="Q72">
        <f t="shared" si="17"/>
        <v>0.28635771994293874</v>
      </c>
      <c r="R72">
        <f t="shared" si="18"/>
        <v>0.28635771994293874</v>
      </c>
      <c r="S72">
        <f t="shared" si="19"/>
        <v>0.28635771994293874</v>
      </c>
      <c r="T72">
        <f t="shared" si="20"/>
        <v>0.28635771994293874</v>
      </c>
      <c r="U72">
        <f t="shared" si="21"/>
        <v>0.28635771994293874</v>
      </c>
      <c r="V72">
        <f t="shared" si="22"/>
        <v>0.29999380184498348</v>
      </c>
      <c r="W72">
        <f t="shared" si="23"/>
        <v>0.28635771994293874</v>
      </c>
      <c r="X72">
        <f t="shared" si="24"/>
        <v>0.28635771994293874</v>
      </c>
      <c r="Y72">
        <f t="shared" si="25"/>
        <v>0.28635771994293874</v>
      </c>
      <c r="Z72">
        <f t="shared" si="26"/>
        <v>0.28635771994293874</v>
      </c>
      <c r="AA72">
        <f t="shared" si="27"/>
        <v>0.29999380184498348</v>
      </c>
      <c r="AB72">
        <f>(P72-$P$83)^2+(Q72-$Q$83)^2+(R72-$R$83)^2+(S72-$S$83)^2+(T72-$T$83)^2+(U72-$U$83)^2+(V72-$V$83)^2*(V72-$V$83)^2+(W72-$W$83)^2+(X72-$X$83)^2+(Y72-$Y$83)^2+(Z72-$Z$83)^2+(AA72-$AA$83)^2</f>
        <v>0.40307288216472525</v>
      </c>
      <c r="AC72">
        <f>(P72-$P$84)^2+(Q72-$Q$84)^2+(R72-$R$84)^2+(S72-$S$84)^2+(T72-$T$84)^2+(U72-$U$84)^2+(V72-$V$84)^2*(V72-$V$84)^2+(W72-$W$84)^2+(X72-$X$84)^2+(Y72-$Y$84)^2+(Z72-$Z$84)^2+(AA72-$AA$84)^2</f>
        <v>0.18757018131888242</v>
      </c>
    </row>
    <row r="73" spans="1:29" x14ac:dyDescent="0.2">
      <c r="A73" t="s">
        <v>212</v>
      </c>
      <c r="B73">
        <v>0</v>
      </c>
      <c r="C73">
        <v>0</v>
      </c>
      <c r="D73">
        <v>0</v>
      </c>
      <c r="E73">
        <v>4212725</v>
      </c>
      <c r="F73">
        <v>0</v>
      </c>
      <c r="G73">
        <v>9724</v>
      </c>
      <c r="H73">
        <v>4944275</v>
      </c>
      <c r="I73">
        <v>4222642</v>
      </c>
      <c r="J73">
        <v>1371418</v>
      </c>
      <c r="K73">
        <v>5771352</v>
      </c>
      <c r="L73">
        <v>3266393</v>
      </c>
      <c r="M73">
        <v>0</v>
      </c>
      <c r="N73">
        <f t="shared" si="14"/>
        <v>105882321686667</v>
      </c>
      <c r="O73">
        <f t="shared" si="15"/>
        <v>10289913.58985424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0.40940334077768231</v>
      </c>
      <c r="T73">
        <f t="shared" si="20"/>
        <v>0</v>
      </c>
      <c r="U73">
        <f t="shared" si="21"/>
        <v>9.4500307656497466E-4</v>
      </c>
      <c r="V73">
        <f t="shared" si="22"/>
        <v>0.48049723224838442</v>
      </c>
      <c r="W73">
        <f t="shared" si="23"/>
        <v>0.41036710008561061</v>
      </c>
      <c r="X73">
        <f t="shared" si="24"/>
        <v>0.13327789276600005</v>
      </c>
      <c r="Y73">
        <f t="shared" si="25"/>
        <v>0.5608746807835685</v>
      </c>
      <c r="Z73">
        <f t="shared" si="26"/>
        <v>0.31743638772833166</v>
      </c>
      <c r="AA73">
        <f t="shared" si="27"/>
        <v>0</v>
      </c>
      <c r="AB73">
        <f>(P73-$P$83)^2+(Q73-$Q$83)^2+(R73-$R$83)^2+(S73-$S$83)^2+(T73-$T$83)^2+(U73-$U$83)^2+(V73-$V$83)^2*(V73-$V$83)^2+(W73-$W$83)^2+(X73-$X$83)^2+(Y73-$Y$83)^2+(Z73-$Z$83)^2+(AA73-$AA$83)^2</f>
        <v>1.190561086727381</v>
      </c>
      <c r="AC73">
        <f>(P73-$P$84)^2+(Q73-$Q$84)^2+(R73-$R$84)^2+(S73-$S$84)^2+(T73-$T$84)^2+(U73-$U$84)^2+(V73-$V$84)^2*(V73-$V$84)^2+(W73-$W$84)^2+(X73-$X$84)^2+(Y73-$Y$84)^2+(Z73-$Z$84)^2+(AA73-$AA$84)^2</f>
        <v>0.30538232129657017</v>
      </c>
    </row>
    <row r="74" spans="1:29" x14ac:dyDescent="0.2">
      <c r="A74" t="s">
        <v>213</v>
      </c>
      <c r="B74">
        <v>340.20785699999999</v>
      </c>
      <c r="C74">
        <v>345.92948200000001</v>
      </c>
      <c r="D74">
        <v>340.11996799999997</v>
      </c>
      <c r="E74">
        <v>679.31680800000004</v>
      </c>
      <c r="F74">
        <v>342.45650899999998</v>
      </c>
      <c r="G74">
        <v>86.871510000000001</v>
      </c>
      <c r="H74">
        <v>659.85259599999995</v>
      </c>
      <c r="I74">
        <v>679.11746900000003</v>
      </c>
      <c r="J74">
        <v>401.50895700000001</v>
      </c>
      <c r="K74">
        <v>690.81943200000001</v>
      </c>
      <c r="L74">
        <v>144.72783799999999</v>
      </c>
      <c r="M74">
        <v>323.49050299999999</v>
      </c>
      <c r="N74">
        <f t="shared" si="14"/>
        <v>2598023.7985033807</v>
      </c>
      <c r="O74">
        <f t="shared" si="15"/>
        <v>1611.8386391023703</v>
      </c>
      <c r="P74">
        <f t="shared" si="16"/>
        <v>0.21106818557809301</v>
      </c>
      <c r="Q74">
        <f t="shared" si="17"/>
        <v>0.21461793606874163</v>
      </c>
      <c r="R74">
        <f t="shared" si="18"/>
        <v>0.21101365840777467</v>
      </c>
      <c r="S74">
        <f t="shared" si="19"/>
        <v>0.42145459943701946</v>
      </c>
      <c r="T74">
        <f t="shared" si="20"/>
        <v>0.21246327063527484</v>
      </c>
      <c r="U74">
        <f t="shared" si="21"/>
        <v>5.3895909858804832E-2</v>
      </c>
      <c r="V74">
        <f t="shared" si="22"/>
        <v>0.40937881745251531</v>
      </c>
      <c r="W74">
        <f t="shared" si="23"/>
        <v>0.42133092762821417</v>
      </c>
      <c r="X74">
        <f t="shared" si="24"/>
        <v>0.2490999702200957</v>
      </c>
      <c r="Y74">
        <f t="shared" si="25"/>
        <v>0.42859093661181619</v>
      </c>
      <c r="Z74">
        <f t="shared" si="26"/>
        <v>8.9790525235577331E-2</v>
      </c>
      <c r="AA74">
        <f t="shared" si="27"/>
        <v>0.20069658038484001</v>
      </c>
      <c r="AB74">
        <f>(P74-$P$83)^2+(Q74-$Q$83)^2+(R74-$R$83)^2+(S74-$S$83)^2+(T74-$T$83)^2+(U74-$U$83)^2+(V74-$V$83)^2*(V74-$V$83)^2+(W74-$W$83)^2+(X74-$X$83)^2+(Y74-$Y$83)^2+(Z74-$Z$83)^2+(AA74-$AA$83)^2</f>
        <v>0.94038929418223971</v>
      </c>
      <c r="AC74">
        <f>(P74-$P$84)^2+(Q74-$Q$84)^2+(R74-$R$84)^2+(S74-$S$84)^2+(T74-$T$84)^2+(U74-$U$84)^2+(V74-$V$84)^2*(V74-$V$84)^2+(W74-$W$84)^2+(X74-$X$84)^2+(Y74-$Y$84)^2+(Z74-$Z$84)^2+(AA74-$AA$84)^2</f>
        <v>2.8139375907897568E-4</v>
      </c>
    </row>
    <row r="75" spans="1:29" x14ac:dyDescent="0.2">
      <c r="A75" t="s">
        <v>214</v>
      </c>
      <c r="B75">
        <v>571246</v>
      </c>
      <c r="C75">
        <v>559645</v>
      </c>
      <c r="D75">
        <v>571403</v>
      </c>
      <c r="E75">
        <v>545767</v>
      </c>
      <c r="F75">
        <v>558796</v>
      </c>
      <c r="G75">
        <v>576224</v>
      </c>
      <c r="H75">
        <v>639415</v>
      </c>
      <c r="I75">
        <v>546256</v>
      </c>
      <c r="J75">
        <v>577891</v>
      </c>
      <c r="K75">
        <v>591595</v>
      </c>
      <c r="L75">
        <v>2986993</v>
      </c>
      <c r="M75">
        <v>612515</v>
      </c>
      <c r="N75">
        <f t="shared" si="14"/>
        <v>12596666211972</v>
      </c>
      <c r="O75">
        <f t="shared" si="15"/>
        <v>3549178.244604235</v>
      </c>
      <c r="P75">
        <f t="shared" si="16"/>
        <v>0.16095162334223623</v>
      </c>
      <c r="Q75">
        <f t="shared" si="17"/>
        <v>0.15768297939130566</v>
      </c>
      <c r="R75">
        <f t="shared" si="18"/>
        <v>0.16099585893402107</v>
      </c>
      <c r="S75">
        <f t="shared" si="19"/>
        <v>0.15377277848181387</v>
      </c>
      <c r="T75">
        <f t="shared" si="20"/>
        <v>0.15744376908923341</v>
      </c>
      <c r="U75">
        <f t="shared" si="21"/>
        <v>0.16235420153271399</v>
      </c>
      <c r="V75">
        <f t="shared" si="22"/>
        <v>0.18015860459307545</v>
      </c>
      <c r="W75">
        <f t="shared" si="23"/>
        <v>0.1539105568536788</v>
      </c>
      <c r="X75">
        <f t="shared" si="24"/>
        <v>0.16282388772064615</v>
      </c>
      <c r="Y75">
        <f t="shared" si="25"/>
        <v>0.16668506319720444</v>
      </c>
      <c r="Z75">
        <f t="shared" si="26"/>
        <v>0.8416012930714547</v>
      </c>
      <c r="AA75">
        <f t="shared" si="27"/>
        <v>0.17257938536369588</v>
      </c>
      <c r="AB75">
        <f>(P75-$P$83)^2+(Q75-$Q$83)^2+(R75-$R$83)^2+(S75-$S$83)^2+(T75-$T$83)^2+(U75-$U$83)^2+(V75-$V$83)^2*(V75-$V$83)^2+(W75-$W$83)^2+(X75-$X$83)^2+(Y75-$Y$83)^2+(Z75-$Z$83)^2+(AA75-$AA$83)^2</f>
        <v>0.51192180767358109</v>
      </c>
      <c r="AC75">
        <f>(P75-$P$84)^2+(Q75-$Q$84)^2+(R75-$R$84)^2+(S75-$S$84)^2+(T75-$T$84)^2+(U75-$U$84)^2+(V75-$V$84)^2*(V75-$V$84)^2+(W75-$W$84)^2+(X75-$X$84)^2+(Y75-$Y$84)^2+(Z75-$Z$84)^2+(AA75-$AA$84)^2</f>
        <v>0.81737222223305495</v>
      </c>
    </row>
    <row r="76" spans="1:29" x14ac:dyDescent="0.2">
      <c r="A76" t="s">
        <v>215</v>
      </c>
      <c r="B76">
        <v>12.049999</v>
      </c>
      <c r="C76">
        <v>12.003826</v>
      </c>
      <c r="D76">
        <v>12.050197000000001</v>
      </c>
      <c r="E76">
        <v>22.98789</v>
      </c>
      <c r="F76">
        <v>11.865285999999999</v>
      </c>
      <c r="G76">
        <v>3.1037599999999999</v>
      </c>
      <c r="H76">
        <v>24.97157</v>
      </c>
      <c r="I76">
        <v>23.001736000000001</v>
      </c>
      <c r="J76">
        <v>14.386682</v>
      </c>
      <c r="K76">
        <v>25.340112000000001</v>
      </c>
      <c r="L76">
        <v>26.804379999999998</v>
      </c>
      <c r="M76">
        <v>11.727201000000001</v>
      </c>
      <c r="N76">
        <f t="shared" si="14"/>
        <v>3971.1220798276472</v>
      </c>
      <c r="O76">
        <f t="shared" si="15"/>
        <v>63.016839652807462</v>
      </c>
      <c r="P76">
        <f t="shared" si="16"/>
        <v>0.19121871338502072</v>
      </c>
      <c r="Q76">
        <f t="shared" si="17"/>
        <v>0.19048600447333314</v>
      </c>
      <c r="R76">
        <f t="shared" si="18"/>
        <v>0.19122185540231471</v>
      </c>
      <c r="S76">
        <f t="shared" si="19"/>
        <v>0.36478963601875686</v>
      </c>
      <c r="T76">
        <f t="shared" si="20"/>
        <v>0.18828754449401192</v>
      </c>
      <c r="U76">
        <f t="shared" si="21"/>
        <v>4.9252866648029761E-2</v>
      </c>
      <c r="V76">
        <f t="shared" si="22"/>
        <v>0.39626820604748453</v>
      </c>
      <c r="W76">
        <f t="shared" si="23"/>
        <v>0.36500935506649534</v>
      </c>
      <c r="X76">
        <f t="shared" si="24"/>
        <v>0.22829900831688343</v>
      </c>
      <c r="Y76">
        <f t="shared" si="25"/>
        <v>0.40211651583309882</v>
      </c>
      <c r="Z76">
        <f t="shared" si="26"/>
        <v>0.42535265411085776</v>
      </c>
      <c r="AA76">
        <f t="shared" si="27"/>
        <v>0.18609630480695713</v>
      </c>
      <c r="AB76">
        <f>(P76-$P$83)^2+(Q76-$Q$83)^2+(R76-$R$83)^2+(S76-$S$83)^2+(T76-$T$83)^2+(U76-$U$83)^2+(V76-$V$83)^2*(V76-$V$83)^2+(W76-$W$83)^2+(X76-$X$83)^2+(Y76-$Y$83)^2+(Z76-$Z$83)^2+(AA76-$AA$83)^2</f>
        <v>0.73208117188541066</v>
      </c>
      <c r="AC76">
        <f>(P76-$P$84)^2+(Q76-$Q$84)^2+(R76-$R$84)^2+(S76-$S$84)^2+(T76-$T$84)^2+(U76-$U$84)^2+(V76-$V$84)^2*(V76-$V$84)^2+(W76-$W$84)^2+(X76-$X$84)^2+(Y76-$Y$84)^2+(Z76-$Z$84)^2+(AA76-$AA$84)^2</f>
        <v>0.12329734099039975</v>
      </c>
    </row>
    <row r="77" spans="1:29" x14ac:dyDescent="0.2">
      <c r="A77" t="s">
        <v>216</v>
      </c>
      <c r="B77" s="1">
        <v>0.15775910000000001</v>
      </c>
      <c r="C77" s="1">
        <v>0.27979403000000003</v>
      </c>
      <c r="D77" s="1">
        <v>0.15882690999999999</v>
      </c>
      <c r="E77" s="1">
        <v>1.847006E-2</v>
      </c>
      <c r="F77" s="1">
        <v>0.27905236999999999</v>
      </c>
      <c r="G77" s="1">
        <v>0.57327108999999998</v>
      </c>
      <c r="H77" s="1">
        <v>1.4363600000000001E-2</v>
      </c>
      <c r="I77" s="1">
        <v>1.7264669999999999E-2</v>
      </c>
      <c r="J77" s="1">
        <v>2.7176780000000001E-2</v>
      </c>
      <c r="K77" s="1">
        <v>7.54873E-3</v>
      </c>
      <c r="L77" s="1">
        <v>2.3241919999999999E-2</v>
      </c>
      <c r="M77" s="1">
        <v>0.27990008</v>
      </c>
      <c r="N77">
        <f t="shared" si="14"/>
        <v>0.61543391530565073</v>
      </c>
      <c r="O77">
        <f t="shared" si="15"/>
        <v>0.78449596258084764</v>
      </c>
      <c r="P77">
        <f t="shared" si="16"/>
        <v>0.20109612735418236</v>
      </c>
      <c r="Q77">
        <f t="shared" si="17"/>
        <v>0.35665451875562121</v>
      </c>
      <c r="R77">
        <f t="shared" si="18"/>
        <v>0.20245726883984033</v>
      </c>
      <c r="S77">
        <f t="shared" si="19"/>
        <v>2.3543856031122065E-2</v>
      </c>
      <c r="T77">
        <f t="shared" si="20"/>
        <v>0.35570912192074122</v>
      </c>
      <c r="U77">
        <f t="shared" si="21"/>
        <v>0.7307508481165963</v>
      </c>
      <c r="V77">
        <f t="shared" si="22"/>
        <v>1.83093357838916E-2</v>
      </c>
      <c r="W77">
        <f t="shared" si="23"/>
        <v>2.2007340793956932E-2</v>
      </c>
      <c r="X77">
        <f t="shared" si="24"/>
        <v>3.4642345271725029E-2</v>
      </c>
      <c r="Y77">
        <f t="shared" si="25"/>
        <v>9.6223949644891286E-3</v>
      </c>
      <c r="Z77">
        <f t="shared" si="26"/>
        <v>2.9626564199946106E-2</v>
      </c>
      <c r="AA77">
        <f t="shared" si="27"/>
        <v>0.3567897010956948</v>
      </c>
      <c r="AB77">
        <f>(P77-$P$83)^2+(Q77-$Q$83)^2+(R77-$R$83)^2+(S77-$S$83)^2+(T77-$T$83)^2+(U77-$U$83)^2+(V77-$V$83)^2*(V77-$V$83)^2+(W77-$W$83)^2+(X77-$X$83)^2+(Y77-$Y$83)^2+(Z77-$Z$83)^2+(AA77-$AA$83)^2</f>
        <v>0.28141759733369254</v>
      </c>
      <c r="AC77">
        <f>(P77-$P$84)^2+(Q77-$Q$84)^2+(R77-$R$84)^2+(S77-$S$84)^2+(T77-$T$84)^2+(U77-$U$84)^2+(V77-$V$84)^2*(V77-$V$84)^2+(W77-$W$84)^2+(X77-$X$84)^2+(Y77-$Y$84)^2+(Z77-$Z$84)^2+(AA77-$AA$84)^2</f>
        <v>1.1021159746185447</v>
      </c>
    </row>
    <row r="78" spans="1:29" x14ac:dyDescent="0.2">
      <c r="A78" t="s">
        <v>217</v>
      </c>
      <c r="B78" s="1">
        <v>1.5233999999999999E-4</v>
      </c>
      <c r="C78" s="1">
        <v>3.33315E-3</v>
      </c>
      <c r="D78" s="1">
        <v>1.3986000000000001E-4</v>
      </c>
      <c r="E78" s="1">
        <v>2.7657000000000002E-4</v>
      </c>
      <c r="F78" s="1">
        <v>3.1723999999999999E-4</v>
      </c>
      <c r="G78" s="1">
        <v>1.7173600000000001E-2</v>
      </c>
      <c r="H78" s="1">
        <v>7.6528999999999996E-4</v>
      </c>
      <c r="I78" s="1">
        <v>2.7368999999999999E-4</v>
      </c>
      <c r="J78" s="1">
        <v>3.71091E-3</v>
      </c>
      <c r="K78" s="1">
        <v>7.2705999999999997E-4</v>
      </c>
      <c r="L78" s="1">
        <v>1.2112000000000001E-4</v>
      </c>
      <c r="M78" s="1">
        <v>3.2567000000000002E-4</v>
      </c>
      <c r="N78">
        <f t="shared" si="14"/>
        <v>3.2134310163540005E-4</v>
      </c>
      <c r="O78">
        <f t="shared" si="15"/>
        <v>1.7926045342891446E-2</v>
      </c>
      <c r="P78">
        <f t="shared" si="16"/>
        <v>8.4982491724205234E-3</v>
      </c>
      <c r="Q78">
        <f t="shared" si="17"/>
        <v>0.1859389472827456</v>
      </c>
      <c r="R78">
        <f t="shared" si="18"/>
        <v>7.8020554631399132E-3</v>
      </c>
      <c r="S78">
        <f t="shared" si="19"/>
        <v>1.5428388956389288E-2</v>
      </c>
      <c r="T78">
        <f t="shared" si="20"/>
        <v>1.769715483430935E-2</v>
      </c>
      <c r="U78">
        <f t="shared" si="21"/>
        <v>0.95802502289274716</v>
      </c>
      <c r="V78">
        <f t="shared" si="22"/>
        <v>4.2691513123025479E-2</v>
      </c>
      <c r="W78">
        <f t="shared" si="23"/>
        <v>1.5267728869632223E-2</v>
      </c>
      <c r="X78">
        <f t="shared" si="24"/>
        <v>0.20701219532904716</v>
      </c>
      <c r="Y78">
        <f t="shared" si="25"/>
        <v>4.0558862040830153E-2</v>
      </c>
      <c r="Z78">
        <f t="shared" si="26"/>
        <v>6.7566492041720742E-3</v>
      </c>
      <c r="AA78">
        <f t="shared" si="27"/>
        <v>1.8167420296587841E-2</v>
      </c>
      <c r="AB78">
        <f>(P78-$P$83)^2+(Q78-$Q$83)^2+(R78-$R$83)^2+(S78-$S$83)^2+(T78-$T$83)^2+(U78-$U$83)^2+(V78-$V$83)^2*(V78-$V$83)^2+(W78-$W$83)^2+(X78-$X$83)^2+(Y78-$Y$83)^2+(Z78-$Z$83)^2+(AA78-$AA$83)^2</f>
        <v>0.38825095826253475</v>
      </c>
      <c r="AC78">
        <f>(P78-$P$84)^2+(Q78-$Q$84)^2+(R78-$R$84)^2+(S78-$S$84)^2+(T78-$T$84)^2+(U78-$U$84)^2+(V78-$V$84)^2*(V78-$V$84)^2+(W78-$W$84)^2+(X78-$X$84)^2+(Y78-$Y$84)^2+(Z78-$Z$84)^2+(AA78-$AA$84)^2</f>
        <v>1.4891398993930283</v>
      </c>
    </row>
    <row r="79" spans="1:29" x14ac:dyDescent="0.2">
      <c r="A79" t="s">
        <v>218</v>
      </c>
      <c r="B79" s="1">
        <v>2.62502E-3</v>
      </c>
      <c r="C79" s="1">
        <v>2.63409E-3</v>
      </c>
      <c r="D79" s="1">
        <v>2.6239200000000001E-3</v>
      </c>
      <c r="E79" s="1">
        <v>5.2549199999999997E-3</v>
      </c>
      <c r="F79" s="1">
        <v>2.5837E-3</v>
      </c>
      <c r="G79" s="1">
        <v>6.7133000000000004E-4</v>
      </c>
      <c r="H79" s="1">
        <v>5.21661E-3</v>
      </c>
      <c r="I79" s="1">
        <v>5.2822800000000003E-3</v>
      </c>
      <c r="J79" s="1">
        <v>3.0301500000000001E-3</v>
      </c>
      <c r="K79" s="1">
        <v>5.2476800000000002E-3</v>
      </c>
      <c r="L79" s="1">
        <v>5.41349E-3</v>
      </c>
      <c r="M79" s="1">
        <v>2.5787000000000002E-3</v>
      </c>
      <c r="N79">
        <f t="shared" si="14"/>
        <v>1.8324551412570001E-4</v>
      </c>
      <c r="O79">
        <f t="shared" si="15"/>
        <v>1.3536820680119094E-2</v>
      </c>
      <c r="P79">
        <f t="shared" si="16"/>
        <v>0.19391702542497635</v>
      </c>
      <c r="Q79">
        <f t="shared" si="17"/>
        <v>0.19458704981359226</v>
      </c>
      <c r="R79">
        <f t="shared" si="18"/>
        <v>0.19383576557630186</v>
      </c>
      <c r="S79">
        <f t="shared" si="19"/>
        <v>0.38819454908770851</v>
      </c>
      <c r="T79">
        <f t="shared" si="20"/>
        <v>0.19086461001840418</v>
      </c>
      <c r="U79">
        <f t="shared" si="21"/>
        <v>4.9592885646032939E-2</v>
      </c>
      <c r="V79">
        <f t="shared" si="22"/>
        <v>0.38536449017614566</v>
      </c>
      <c r="W79">
        <f t="shared" si="23"/>
        <v>0.39021570314201193</v>
      </c>
      <c r="X79">
        <f t="shared" si="24"/>
        <v>0.22384502769178599</v>
      </c>
      <c r="Y79">
        <f t="shared" si="25"/>
        <v>0.38765971153825107</v>
      </c>
      <c r="Z79">
        <f t="shared" si="26"/>
        <v>0.39990852563708285</v>
      </c>
      <c r="AA79">
        <f t="shared" si="27"/>
        <v>0.19049524706988386</v>
      </c>
      <c r="AB79">
        <f>(P79-$P$83)^2+(Q79-$Q$83)^2+(R79-$R$83)^2+(S79-$S$83)^2+(T79-$T$83)^2+(U79-$U$83)^2+(V79-$V$83)^2*(V79-$V$83)^2+(W79-$W$83)^2+(X79-$X$83)^2+(Y79-$Y$83)^2+(Z79-$Z$83)^2+(AA79-$AA$83)^2</f>
        <v>0.75021578410333878</v>
      </c>
      <c r="AC79">
        <f>(P79-$P$84)^2+(Q79-$Q$84)^2+(R79-$R$84)^2+(S79-$S$84)^2+(T79-$T$84)^2+(U79-$U$84)^2+(V79-$V$84)^2*(V79-$V$84)^2+(W79-$W$84)^2+(X79-$X$84)^2+(Y79-$Y$84)^2+(Z79-$Z$84)^2+(AA79-$AA$84)^2</f>
        <v>0.10235653587958481</v>
      </c>
    </row>
    <row r="80" spans="1:29" x14ac:dyDescent="0.2">
      <c r="A80" t="s">
        <v>219</v>
      </c>
      <c r="B80" s="1">
        <v>0.16110584999999999</v>
      </c>
      <c r="C80" s="1">
        <v>0.17470659999999999</v>
      </c>
      <c r="D80" s="1">
        <v>0.16126862</v>
      </c>
      <c r="E80" s="1">
        <v>3.4333420000000003E-2</v>
      </c>
      <c r="F80" s="1">
        <v>0.16450476</v>
      </c>
      <c r="G80" s="1">
        <v>1.9714300000000001E-3</v>
      </c>
      <c r="H80" s="1">
        <v>7.1813379999999996E-2</v>
      </c>
      <c r="I80" s="1">
        <v>3.2772759999999998E-2</v>
      </c>
      <c r="J80" s="1">
        <v>0.13418306999999999</v>
      </c>
      <c r="K80" s="1">
        <v>1.3149999999999999E-5</v>
      </c>
      <c r="L80" s="1">
        <v>0.13993514000000001</v>
      </c>
      <c r="M80" s="1">
        <v>0.16512861000000001</v>
      </c>
      <c r="N80">
        <f t="shared" si="14"/>
        <v>0.18181515815222693</v>
      </c>
      <c r="O80">
        <f t="shared" si="15"/>
        <v>0.42639788713386811</v>
      </c>
      <c r="P80">
        <f t="shared" si="16"/>
        <v>0.37782985061889068</v>
      </c>
      <c r="Q80">
        <f t="shared" si="17"/>
        <v>0.40972670191761679</v>
      </c>
      <c r="R80">
        <f t="shared" si="18"/>
        <v>0.37821158327965526</v>
      </c>
      <c r="S80">
        <f t="shared" si="19"/>
        <v>8.0519676658765874E-2</v>
      </c>
      <c r="T80">
        <f t="shared" si="20"/>
        <v>0.38580106741559334</v>
      </c>
      <c r="U80">
        <f t="shared" si="21"/>
        <v>4.6234516152306058E-3</v>
      </c>
      <c r="V80">
        <f t="shared" si="22"/>
        <v>0.16841870508015463</v>
      </c>
      <c r="W80">
        <f t="shared" si="23"/>
        <v>7.6859574094725644E-2</v>
      </c>
      <c r="X80">
        <f t="shared" si="24"/>
        <v>0.31468980979700084</v>
      </c>
      <c r="Y80">
        <f t="shared" si="25"/>
        <v>3.0839740056853378E-5</v>
      </c>
      <c r="Z80">
        <f t="shared" si="26"/>
        <v>0.32817972185698757</v>
      </c>
      <c r="AA80">
        <f t="shared" si="27"/>
        <v>0.38726413751707378</v>
      </c>
      <c r="AB80">
        <f>(P80-$P$83)^2+(Q80-$Q$83)^2+(R80-$R$83)^2+(S80-$S$83)^2+(T80-$T$83)^2+(U80-$U$83)^2+(V80-$V$83)^2*(V80-$V$83)^2+(W80-$W$83)^2+(X80-$X$83)^2+(Y80-$Y$83)^2+(Z80-$Z$83)^2+(AA80-$AA$83)^2</f>
        <v>0.77609135709218535</v>
      </c>
      <c r="AC80">
        <f>(P80-$P$84)^2+(Q80-$Q$84)^2+(R80-$R$84)^2+(S80-$S$84)^2+(T80-$T$84)^2+(U80-$U$84)^2+(V80-$V$84)^2*(V80-$V$84)^2+(W80-$W$84)^2+(X80-$X$84)^2+(Y80-$Y$84)^2+(Z80-$Z$84)^2+(AA80-$AA$84)^2</f>
        <v>0.656861647935856</v>
      </c>
    </row>
    <row r="81" spans="1:29" x14ac:dyDescent="0.2">
      <c r="A81" t="s">
        <v>220</v>
      </c>
      <c r="B81" s="1">
        <v>0.24653612</v>
      </c>
      <c r="C81" s="1">
        <v>0.42761797000000001</v>
      </c>
      <c r="D81" s="1">
        <v>0.24415049999999999</v>
      </c>
      <c r="E81" s="1">
        <v>1.2504670000000001E-2</v>
      </c>
      <c r="F81" s="1">
        <v>0.42821724</v>
      </c>
      <c r="G81" s="1">
        <v>2.6302600000000001E-3</v>
      </c>
      <c r="H81" s="1">
        <v>1.2337280000000001E-2</v>
      </c>
      <c r="I81" s="1">
        <v>1.3056079999999999E-2</v>
      </c>
      <c r="J81" s="1">
        <v>3.4024730000000003E-2</v>
      </c>
      <c r="K81" s="1">
        <v>5.1041100000000002E-3</v>
      </c>
      <c r="L81" s="1">
        <v>3.161721E-2</v>
      </c>
      <c r="M81" s="1">
        <v>0.42987077000000001</v>
      </c>
      <c r="N81">
        <f t="shared" si="14"/>
        <v>0.67407487381632625</v>
      </c>
      <c r="O81">
        <f t="shared" si="15"/>
        <v>0.82102062934881626</v>
      </c>
      <c r="P81">
        <f t="shared" si="16"/>
        <v>0.30028005532033647</v>
      </c>
      <c r="Q81">
        <f t="shared" si="17"/>
        <v>0.52083705903852939</v>
      </c>
      <c r="R81">
        <f t="shared" si="18"/>
        <v>0.29737437924506888</v>
      </c>
      <c r="S81">
        <f t="shared" si="19"/>
        <v>1.5230640440688982E-2</v>
      </c>
      <c r="T81">
        <f t="shared" si="20"/>
        <v>0.52156696761643606</v>
      </c>
      <c r="U81">
        <f t="shared" si="21"/>
        <v>3.2036466636485893E-3</v>
      </c>
      <c r="V81">
        <f t="shared" si="22"/>
        <v>1.5026760058130553E-2</v>
      </c>
      <c r="W81">
        <f t="shared" si="23"/>
        <v>1.5902255720852337E-2</v>
      </c>
      <c r="X81">
        <f t="shared" si="24"/>
        <v>4.1441991569671467E-2</v>
      </c>
      <c r="Y81">
        <f t="shared" si="25"/>
        <v>6.2167865429255667E-3</v>
      </c>
      <c r="Z81">
        <f t="shared" si="26"/>
        <v>3.8509641377801739E-2</v>
      </c>
      <c r="AA81">
        <f t="shared" si="27"/>
        <v>0.52358096085959183</v>
      </c>
      <c r="AB81">
        <f>(P81-$P$83)^2+(Q81-$Q$83)^2+(R81-$R$83)^2+(S81-$S$83)^2+(T81-$T$83)^2+(U81-$U$83)^2+(V81-$V$83)^2*(V81-$V$83)^2+(W81-$W$83)^2+(X81-$X$83)^2+(Y81-$Y$83)^2+(Z81-$Z$83)^2+(AA81-$AA$83)^2</f>
        <v>1.0835396462386013</v>
      </c>
      <c r="AC81">
        <f>(P81-$P$84)^2+(Q81-$Q$84)^2+(R81-$R$84)^2+(S81-$S$84)^2+(T81-$T$84)^2+(U81-$U$84)^2+(V81-$V$84)^2*(V81-$V$84)^2+(W81-$W$84)^2+(X81-$X$84)^2+(Y81-$Y$84)^2+(Z81-$Z$84)^2+(AA81-$AA$84)^2</f>
        <v>0.90478807263963279</v>
      </c>
    </row>
    <row r="82" spans="1:29" x14ac:dyDescent="0.2">
      <c r="A82" t="s">
        <v>221</v>
      </c>
      <c r="B82">
        <v>14.637919999999999</v>
      </c>
      <c r="C82">
        <v>24.389392000000001</v>
      </c>
      <c r="D82">
        <v>14.480961000000001</v>
      </c>
      <c r="E82">
        <v>1.3771990000000001</v>
      </c>
      <c r="F82">
        <v>24.207868000000001</v>
      </c>
      <c r="G82">
        <v>1.1901729999999999</v>
      </c>
      <c r="H82">
        <v>1.2311209999999999</v>
      </c>
      <c r="I82">
        <v>1.4186559999999999</v>
      </c>
      <c r="J82">
        <v>2.7002959999999998</v>
      </c>
      <c r="K82">
        <v>0.76108699999999996</v>
      </c>
      <c r="L82">
        <v>2.72912</v>
      </c>
      <c r="M82">
        <v>24.350307999999998</v>
      </c>
      <c r="N82">
        <f t="shared" si="14"/>
        <v>2219.9281288419656</v>
      </c>
      <c r="O82">
        <f t="shared" si="15"/>
        <v>47.116113261197235</v>
      </c>
      <c r="P82">
        <f t="shared" si="16"/>
        <v>0.31067757900257764</v>
      </c>
      <c r="Q82">
        <f t="shared" si="17"/>
        <v>0.51764439619186575</v>
      </c>
      <c r="R82">
        <f t="shared" si="18"/>
        <v>0.3073462558280648</v>
      </c>
      <c r="S82">
        <f t="shared" si="19"/>
        <v>2.9229894078173058E-2</v>
      </c>
      <c r="T82">
        <f t="shared" si="20"/>
        <v>0.51379170148859754</v>
      </c>
      <c r="U82">
        <f t="shared" si="21"/>
        <v>2.5260424037994115E-2</v>
      </c>
      <c r="V82">
        <f t="shared" si="22"/>
        <v>2.6129511005609566E-2</v>
      </c>
      <c r="W82">
        <f t="shared" si="23"/>
        <v>3.0109784144023245E-2</v>
      </c>
      <c r="X82">
        <f t="shared" si="24"/>
        <v>5.731151856755224E-2</v>
      </c>
      <c r="Y82">
        <f t="shared" si="25"/>
        <v>1.6153433450267169E-2</v>
      </c>
      <c r="Z82">
        <f t="shared" si="26"/>
        <v>5.7923283800397511E-2</v>
      </c>
      <c r="AA82">
        <f t="shared" si="27"/>
        <v>0.51681487106140067</v>
      </c>
      <c r="AB82">
        <f>(P82-$P$83)^2+(Q82-$Q$83)^2+(R82-$R$83)^2+(S82-$S$83)^2+(T82-$T$83)^2+(U82-$U$83)^2+(V82-$V$83)^2*(V82-$V$83)^2+(W82-$W$83)^2+(X82-$X$83)^2+(Y82-$Y$83)^2+(Z82-$Z$83)^2+(AA82-$AA$83)^2</f>
        <v>1.0200641491560212</v>
      </c>
      <c r="AC82">
        <f>(P82-$P$84)^2+(Q82-$Q$84)^2+(R82-$R$84)^2+(S82-$S$84)^2+(T82-$T$84)^2+(U82-$U$84)^2+(V82-$V$84)^2*(V82-$V$84)^2+(W82-$W$84)^2+(X82-$X$84)^2+(Y82-$Y$84)^2+(Z82-$Z$84)^2+(AA82-$AA$84)^2</f>
        <v>0.85394061775347818</v>
      </c>
    </row>
    <row r="83" spans="1:29" x14ac:dyDescent="0.2">
      <c r="A83" s="2" t="s">
        <v>81</v>
      </c>
      <c r="B83" s="2">
        <v>10817828</v>
      </c>
      <c r="C83" s="2">
        <v>10780600</v>
      </c>
      <c r="D83" s="2">
        <v>10822390</v>
      </c>
      <c r="E83" s="2">
        <v>5403890</v>
      </c>
      <c r="F83" s="2">
        <v>10990829</v>
      </c>
      <c r="G83" s="2">
        <v>42299558</v>
      </c>
      <c r="H83" s="2">
        <v>5961908</v>
      </c>
      <c r="I83" s="2">
        <v>5375908</v>
      </c>
      <c r="J83" s="2">
        <v>9371498</v>
      </c>
      <c r="K83" s="2">
        <v>5411347</v>
      </c>
      <c r="L83" s="2">
        <v>25265985</v>
      </c>
      <c r="M83" s="2">
        <v>12060719</v>
      </c>
      <c r="N83">
        <f>B83^2+C83^2+D83^2+E83^2+F83^2+G83^2+H83^2+I83^2+J83^2+K83^2+L83^2+M83^2</f>
        <v>3255007146304916</v>
      </c>
      <c r="O83">
        <f t="shared" si="15"/>
        <v>57052669.931431919</v>
      </c>
      <c r="P83">
        <f t="shared" si="16"/>
        <v>0.18961124892141384</v>
      </c>
      <c r="Q83">
        <f t="shared" si="17"/>
        <v>0.18895872906485423</v>
      </c>
      <c r="R83">
        <f t="shared" si="18"/>
        <v>0.18969121012227408</v>
      </c>
      <c r="S83">
        <f t="shared" si="19"/>
        <v>9.4717565479312385E-2</v>
      </c>
      <c r="T83">
        <f t="shared" si="20"/>
        <v>0.19264355223356242</v>
      </c>
      <c r="U83">
        <f t="shared" si="21"/>
        <v>0.74141241857457729</v>
      </c>
      <c r="V83">
        <f t="shared" si="22"/>
        <v>0.1044983172069817</v>
      </c>
      <c r="W83">
        <f t="shared" si="23"/>
        <v>9.4227106399419544E-2</v>
      </c>
      <c r="X83">
        <f t="shared" si="24"/>
        <v>0.16426046337994391</v>
      </c>
      <c r="Y83">
        <f t="shared" si="25"/>
        <v>9.4848269265988147E-2</v>
      </c>
      <c r="Z83">
        <f t="shared" si="26"/>
        <v>0.4428536829278214</v>
      </c>
      <c r="AA83">
        <f>M83/$O83</f>
        <v>0.21139622412930076</v>
      </c>
      <c r="AB83">
        <f>(P83-$P$83)^2+(Q83-$Q$83)^2+(R83-$R$83)^2+(S83-$S$83)^2+(T83-$T$83)^2+(U83-$U$83)^2+(V83-$V$83)^2*(V83-$V$83)^2+(W83-$W$83)^2+(X83-$X$83)^2+(Y83-$Y$83)^2+(Z83-$Z$83)^2+(AA83-$AA$83)^2</f>
        <v>0</v>
      </c>
      <c r="AC83">
        <f>(P83-$P$84)^2+(Q83-$Q$84)^2+(R83-$R$84)^2+(S83-$S$84)^2+(T83-$T$84)^2+(U83-$U$84)^2+(V83-$V$84)^2*(V83-$V$84)^2+(W83-$W$84)^2+(X83-$X$84)^2+(Y83-$Y$84)^2+(Z83-$Z$84)^2+(AA83-$AA$84)^2</f>
        <v>0.94863683488129236</v>
      </c>
    </row>
    <row r="84" spans="1:29" s="2" customFormat="1" x14ac:dyDescent="0.2">
      <c r="A84" s="2" t="s">
        <v>228</v>
      </c>
      <c r="B84" s="2">
        <f>1/B83</f>
        <v>9.2439998121619232E-8</v>
      </c>
      <c r="C84" s="2">
        <f t="shared" ref="C84:M84" si="28">1/C83</f>
        <v>9.2759215628072643E-8</v>
      </c>
      <c r="D84" s="2">
        <f t="shared" si="28"/>
        <v>9.2401031565116389E-8</v>
      </c>
      <c r="E84" s="2">
        <f t="shared" si="28"/>
        <v>1.8505187929436017E-7</v>
      </c>
      <c r="F84" s="2">
        <f t="shared" si="28"/>
        <v>9.0984947541263725E-8</v>
      </c>
      <c r="G84" s="2">
        <f t="shared" si="28"/>
        <v>2.3640908966471942E-8</v>
      </c>
      <c r="H84" s="2">
        <f t="shared" si="28"/>
        <v>1.6773153829277474E-7</v>
      </c>
      <c r="I84" s="2">
        <f t="shared" si="28"/>
        <v>1.8601508805582237E-7</v>
      </c>
      <c r="J84" s="2">
        <f t="shared" si="28"/>
        <v>1.0670652653396501E-7</v>
      </c>
      <c r="K84" s="2">
        <f t="shared" si="28"/>
        <v>1.8479687220205986E-7</v>
      </c>
      <c r="L84" s="2">
        <f t="shared" si="28"/>
        <v>3.9578904206584463E-8</v>
      </c>
      <c r="M84" s="2">
        <f t="shared" si="28"/>
        <v>8.2913796432866061E-8</v>
      </c>
      <c r="N84" s="2">
        <f>B84^2+C84^2+D84^2+E84^2+F84^2+G84^2+H84^2+I84^2+J84^2+K84^2+L84^2+M84^2</f>
        <v>1.8548156325736872E-13</v>
      </c>
      <c r="O84" s="2">
        <f t="shared" si="15"/>
        <v>4.3067570544130848E-7</v>
      </c>
      <c r="P84" s="2">
        <f t="shared" ref="P84" si="29">B84/$O84</f>
        <v>0.21463945366246517</v>
      </c>
      <c r="Q84" s="2">
        <f t="shared" ref="Q84" si="30">C84/$O84</f>
        <v>0.21538065522647332</v>
      </c>
      <c r="R84" s="2">
        <f t="shared" ref="R84" si="31">D84/$O84</f>
        <v>0.21454897594103689</v>
      </c>
      <c r="S84" s="2">
        <f t="shared" ref="S84" si="32">E84/$O84</f>
        <v>0.42967800820048491</v>
      </c>
      <c r="T84" s="2">
        <f t="shared" ref="T84" si="33">F84/$O84</f>
        <v>0.21126092415181044</v>
      </c>
      <c r="U84" s="2">
        <f t="shared" ref="U84" si="34">G84/$O84</f>
        <v>5.4892599391570908E-2</v>
      </c>
      <c r="V84" s="2">
        <f t="shared" ref="V84" si="35">H84/$O84</f>
        <v>0.38946134219691392</v>
      </c>
      <c r="W84" s="2">
        <f t="shared" ref="W84" si="36">I84/$O84</f>
        <v>0.43191451411268911</v>
      </c>
      <c r="X84" s="2">
        <f t="shared" ref="X84" si="37">J84/$O84</f>
        <v>0.24776537238065019</v>
      </c>
      <c r="Y84" s="2">
        <f t="shared" ref="Y84" si="38">K84/$O84</f>
        <v>0.42908589889624865</v>
      </c>
      <c r="Z84" s="2">
        <f t="shared" ref="Z84" si="39">L84/$O84</f>
        <v>9.189955158029732E-2</v>
      </c>
      <c r="AA84" s="2">
        <f>M84/$O84</f>
        <v>0.19252025453329261</v>
      </c>
      <c r="AB84" s="2">
        <f>(P84-$P$83)^2+(Q84-$Q$83)^2+(R84-$R$83)^2+(S84-$S$83)^2+(T84-$T$83)^2+(U84-$U$83)^2+(V84-$V$83)^2*(V84-$V$83)^2+(W84-$W$83)^2+(X84-$X$83)^2+(Y84-$Y$83)^2+(Z84-$Z$83)^2+(AA84-$AA$83)^2</f>
        <v>0.94863683488129236</v>
      </c>
      <c r="AC84">
        <f>(P84-$P$84)^2+(Q84-$Q$84)^2+(R84-$R$84)^2+(S84-$S$84)^2+(T84-$T$84)^2+(U84-$U$84)^2+(V84-$V$84)^2*(V84-$V$84)^2+(W84-$W$84)^2+(X84-$X$84)^2+(Y84-$Y$84)^2+(Z84-$Z$84)^2+(AA84-$AA$84)^2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2" sqref="A2:B10"/>
    </sheetView>
  </sheetViews>
  <sheetFormatPr baseColWidth="10" defaultRowHeight="16" x14ac:dyDescent="0.2"/>
  <sheetData>
    <row r="1" spans="1:2" x14ac:dyDescent="0.2">
      <c r="A1" t="s">
        <v>223</v>
      </c>
      <c r="B1" t="s">
        <v>226</v>
      </c>
    </row>
    <row r="2" spans="1:2" x14ac:dyDescent="0.2">
      <c r="A2" s="2" t="s">
        <v>81</v>
      </c>
      <c r="B2" s="2">
        <v>0</v>
      </c>
    </row>
    <row r="3" spans="1:2" x14ac:dyDescent="0.2">
      <c r="A3" s="2" t="s">
        <v>203</v>
      </c>
      <c r="B3" s="2">
        <v>2.1450610455993203E-2</v>
      </c>
    </row>
    <row r="4" spans="1:2" x14ac:dyDescent="0.2">
      <c r="A4" s="2" t="s">
        <v>204</v>
      </c>
      <c r="B4" s="2">
        <v>3.2814910387526632E-2</v>
      </c>
    </row>
    <row r="5" spans="1:2" x14ac:dyDescent="0.2">
      <c r="A5" s="2" t="s">
        <v>191</v>
      </c>
      <c r="B5" s="2">
        <v>0.17565127609180026</v>
      </c>
    </row>
    <row r="6" spans="1:2" x14ac:dyDescent="0.2">
      <c r="A6" s="2" t="s">
        <v>197</v>
      </c>
      <c r="B6" s="2">
        <v>0.19560221930465158</v>
      </c>
    </row>
    <row r="7" spans="1:2" x14ac:dyDescent="0.2">
      <c r="A7" s="2" t="s">
        <v>182</v>
      </c>
      <c r="B7" s="2">
        <v>0.21415824941576783</v>
      </c>
    </row>
    <row r="8" spans="1:2" x14ac:dyDescent="0.2">
      <c r="A8" s="2" t="s">
        <v>149</v>
      </c>
      <c r="B8" s="2">
        <v>0.22537105793101969</v>
      </c>
    </row>
    <row r="9" spans="1:2" x14ac:dyDescent="0.2">
      <c r="A9" s="2" t="s">
        <v>198</v>
      </c>
      <c r="B9" s="2">
        <v>0.23404715411462301</v>
      </c>
    </row>
    <row r="10" spans="1:2" x14ac:dyDescent="0.2">
      <c r="A10" s="2" t="s">
        <v>169</v>
      </c>
      <c r="B10" s="2">
        <v>0.24932216178216521</v>
      </c>
    </row>
    <row r="11" spans="1:2" x14ac:dyDescent="0.2">
      <c r="A11" t="s">
        <v>216</v>
      </c>
      <c r="B11">
        <v>0.28141759733369254</v>
      </c>
    </row>
    <row r="12" spans="1:2" x14ac:dyDescent="0.2">
      <c r="A12" t="s">
        <v>167</v>
      </c>
      <c r="B12">
        <v>0.29352792752906076</v>
      </c>
    </row>
    <row r="13" spans="1:2" x14ac:dyDescent="0.2">
      <c r="A13" t="s">
        <v>152</v>
      </c>
      <c r="B13">
        <v>0.29520144651043589</v>
      </c>
    </row>
    <row r="14" spans="1:2" x14ac:dyDescent="0.2">
      <c r="A14" t="s">
        <v>189</v>
      </c>
      <c r="B14">
        <v>0.31306256074061967</v>
      </c>
    </row>
    <row r="15" spans="1:2" x14ac:dyDescent="0.2">
      <c r="A15" t="s">
        <v>166</v>
      </c>
      <c r="B15">
        <v>0.33011166864891156</v>
      </c>
    </row>
    <row r="16" spans="1:2" x14ac:dyDescent="0.2">
      <c r="A16" t="s">
        <v>206</v>
      </c>
      <c r="B16">
        <v>0.33678081342759508</v>
      </c>
    </row>
    <row r="17" spans="1:2" x14ac:dyDescent="0.2">
      <c r="A17" t="s">
        <v>181</v>
      </c>
      <c r="B17">
        <v>0.34527690639169312</v>
      </c>
    </row>
    <row r="18" spans="1:2" x14ac:dyDescent="0.2">
      <c r="A18" t="s">
        <v>207</v>
      </c>
      <c r="B18">
        <v>0.34586861310228872</v>
      </c>
    </row>
    <row r="19" spans="1:2" x14ac:dyDescent="0.2">
      <c r="A19" t="s">
        <v>108</v>
      </c>
      <c r="B19">
        <v>0.35219781473847911</v>
      </c>
    </row>
    <row r="20" spans="1:2" x14ac:dyDescent="0.2">
      <c r="A20" t="s">
        <v>168</v>
      </c>
      <c r="B20">
        <v>0.3527051175747391</v>
      </c>
    </row>
    <row r="21" spans="1:2" x14ac:dyDescent="0.2">
      <c r="A21" t="s">
        <v>190</v>
      </c>
      <c r="B21">
        <v>0.37374534099322082</v>
      </c>
    </row>
    <row r="22" spans="1:2" x14ac:dyDescent="0.2">
      <c r="A22" t="s">
        <v>142</v>
      </c>
      <c r="B22">
        <v>0.37566228503793042</v>
      </c>
    </row>
    <row r="23" spans="1:2" x14ac:dyDescent="0.2">
      <c r="A23" t="s">
        <v>147</v>
      </c>
      <c r="B23">
        <v>0.37566228503793042</v>
      </c>
    </row>
    <row r="24" spans="1:2" x14ac:dyDescent="0.2">
      <c r="A24" t="s">
        <v>217</v>
      </c>
      <c r="B24">
        <v>0.38825095826253475</v>
      </c>
    </row>
    <row r="25" spans="1:2" x14ac:dyDescent="0.2">
      <c r="A25" t="s">
        <v>177</v>
      </c>
      <c r="B25">
        <v>0.40307288216472525</v>
      </c>
    </row>
    <row r="26" spans="1:2" x14ac:dyDescent="0.2">
      <c r="A26" t="s">
        <v>211</v>
      </c>
      <c r="B26">
        <v>0.40307288216472525</v>
      </c>
    </row>
    <row r="27" spans="1:2" x14ac:dyDescent="0.2">
      <c r="A27" t="s">
        <v>195</v>
      </c>
      <c r="B27">
        <v>0.40307288216472537</v>
      </c>
    </row>
    <row r="28" spans="1:2" x14ac:dyDescent="0.2">
      <c r="A28" t="s">
        <v>160</v>
      </c>
      <c r="B28">
        <v>0.40311907961796722</v>
      </c>
    </row>
    <row r="29" spans="1:2" x14ac:dyDescent="0.2">
      <c r="A29" t="s">
        <v>170</v>
      </c>
      <c r="B29">
        <v>0.40311907961796722</v>
      </c>
    </row>
    <row r="30" spans="1:2" x14ac:dyDescent="0.2">
      <c r="A30" t="s">
        <v>173</v>
      </c>
      <c r="B30">
        <v>0.40311907961796722</v>
      </c>
    </row>
    <row r="31" spans="1:2" x14ac:dyDescent="0.2">
      <c r="A31" t="s">
        <v>183</v>
      </c>
      <c r="B31">
        <v>0.4034954942003034</v>
      </c>
    </row>
    <row r="32" spans="1:2" x14ac:dyDescent="0.2">
      <c r="A32" t="s">
        <v>171</v>
      </c>
      <c r="B32">
        <v>0.40555937571151623</v>
      </c>
    </row>
    <row r="33" spans="1:2" x14ac:dyDescent="0.2">
      <c r="A33" t="s">
        <v>175</v>
      </c>
      <c r="B33">
        <v>0.41331085136278511</v>
      </c>
    </row>
    <row r="34" spans="1:2" x14ac:dyDescent="0.2">
      <c r="A34" t="s">
        <v>209</v>
      </c>
      <c r="B34">
        <v>0.4153143319316619</v>
      </c>
    </row>
    <row r="35" spans="1:2" x14ac:dyDescent="0.2">
      <c r="A35" t="s">
        <v>174</v>
      </c>
      <c r="B35">
        <v>0.41649656314937394</v>
      </c>
    </row>
    <row r="36" spans="1:2" x14ac:dyDescent="0.2">
      <c r="A36" t="s">
        <v>158</v>
      </c>
      <c r="B36">
        <v>0.43058084902775545</v>
      </c>
    </row>
    <row r="37" spans="1:2" x14ac:dyDescent="0.2">
      <c r="A37" t="s">
        <v>144</v>
      </c>
      <c r="B37">
        <v>0.44288224422651123</v>
      </c>
    </row>
    <row r="38" spans="1:2" x14ac:dyDescent="0.2">
      <c r="A38" t="s">
        <v>193</v>
      </c>
      <c r="B38">
        <v>0.44303811105592233</v>
      </c>
    </row>
    <row r="39" spans="1:2" x14ac:dyDescent="0.2">
      <c r="A39" t="s">
        <v>205</v>
      </c>
      <c r="B39">
        <v>0.47673777307823129</v>
      </c>
    </row>
    <row r="40" spans="1:2" x14ac:dyDescent="0.2">
      <c r="A40" t="s">
        <v>194</v>
      </c>
      <c r="B40">
        <v>0.4873016527366455</v>
      </c>
    </row>
    <row r="41" spans="1:2" x14ac:dyDescent="0.2">
      <c r="A41" t="s">
        <v>178</v>
      </c>
      <c r="B41">
        <v>0.48887002947780367</v>
      </c>
    </row>
    <row r="42" spans="1:2" x14ac:dyDescent="0.2">
      <c r="A42" t="s">
        <v>196</v>
      </c>
      <c r="B42">
        <v>0.49873947626901138</v>
      </c>
    </row>
    <row r="43" spans="1:2" x14ac:dyDescent="0.2">
      <c r="A43" t="s">
        <v>214</v>
      </c>
      <c r="B43">
        <v>0.51192180767358109</v>
      </c>
    </row>
    <row r="44" spans="1:2" x14ac:dyDescent="0.2">
      <c r="A44" t="s">
        <v>208</v>
      </c>
      <c r="B44">
        <v>0.5340721089484276</v>
      </c>
    </row>
    <row r="45" spans="1:2" x14ac:dyDescent="0.2">
      <c r="A45" t="s">
        <v>180</v>
      </c>
      <c r="B45">
        <v>0.54194314651403097</v>
      </c>
    </row>
    <row r="46" spans="1:2" x14ac:dyDescent="0.2">
      <c r="A46" t="s">
        <v>192</v>
      </c>
      <c r="B46">
        <v>0.5802746095595761</v>
      </c>
    </row>
    <row r="47" spans="1:2" x14ac:dyDescent="0.2">
      <c r="A47" t="s">
        <v>176</v>
      </c>
      <c r="B47">
        <v>0.62465370065360792</v>
      </c>
    </row>
    <row r="48" spans="1:2" x14ac:dyDescent="0.2">
      <c r="A48" t="s">
        <v>210</v>
      </c>
      <c r="B48">
        <v>0.62949712436613525</v>
      </c>
    </row>
    <row r="49" spans="1:2" x14ac:dyDescent="0.2">
      <c r="A49" t="s">
        <v>186</v>
      </c>
      <c r="B49">
        <v>0.65013535416147994</v>
      </c>
    </row>
    <row r="50" spans="1:2" x14ac:dyDescent="0.2">
      <c r="A50" t="s">
        <v>163</v>
      </c>
      <c r="B50">
        <v>0.66293511925852788</v>
      </c>
    </row>
    <row r="51" spans="1:2" x14ac:dyDescent="0.2">
      <c r="A51" t="s">
        <v>161</v>
      </c>
      <c r="B51">
        <v>0.69584841427376531</v>
      </c>
    </row>
    <row r="52" spans="1:2" x14ac:dyDescent="0.2">
      <c r="A52" t="s">
        <v>145</v>
      </c>
      <c r="B52">
        <v>0.70920162231283179</v>
      </c>
    </row>
    <row r="53" spans="1:2" x14ac:dyDescent="0.2">
      <c r="A53" t="s">
        <v>154</v>
      </c>
      <c r="B53">
        <v>0.72430459130836666</v>
      </c>
    </row>
    <row r="54" spans="1:2" x14ac:dyDescent="0.2">
      <c r="A54" t="s">
        <v>215</v>
      </c>
      <c r="B54">
        <v>0.73208117188541066</v>
      </c>
    </row>
    <row r="55" spans="1:2" x14ac:dyDescent="0.2">
      <c r="A55" t="s">
        <v>218</v>
      </c>
      <c r="B55">
        <v>0.75021578410333878</v>
      </c>
    </row>
    <row r="56" spans="1:2" x14ac:dyDescent="0.2">
      <c r="A56" t="s">
        <v>219</v>
      </c>
      <c r="B56">
        <v>0.77609135709218535</v>
      </c>
    </row>
    <row r="57" spans="1:2" x14ac:dyDescent="0.2">
      <c r="A57" t="s">
        <v>151</v>
      </c>
      <c r="B57">
        <v>0.77828151622416808</v>
      </c>
    </row>
    <row r="58" spans="1:2" x14ac:dyDescent="0.2">
      <c r="A58" t="s">
        <v>143</v>
      </c>
      <c r="B58">
        <v>0.81740559095263055</v>
      </c>
    </row>
    <row r="59" spans="1:2" x14ac:dyDescent="0.2">
      <c r="A59" t="s">
        <v>148</v>
      </c>
      <c r="B59">
        <v>0.81740559095263055</v>
      </c>
    </row>
    <row r="60" spans="1:2" x14ac:dyDescent="0.2">
      <c r="A60" t="s">
        <v>155</v>
      </c>
      <c r="B60">
        <v>0.86123593159265366</v>
      </c>
    </row>
    <row r="61" spans="1:2" x14ac:dyDescent="0.2">
      <c r="A61" t="s">
        <v>172</v>
      </c>
      <c r="B61">
        <v>0.90558230251035798</v>
      </c>
    </row>
    <row r="62" spans="1:2" x14ac:dyDescent="0.2">
      <c r="A62" t="s">
        <v>184</v>
      </c>
      <c r="B62">
        <v>0.9320455088381181</v>
      </c>
    </row>
    <row r="63" spans="1:2" x14ac:dyDescent="0.2">
      <c r="A63" t="s">
        <v>187</v>
      </c>
      <c r="B63">
        <v>0.93997140685693203</v>
      </c>
    </row>
    <row r="64" spans="1:2" x14ac:dyDescent="0.2">
      <c r="A64" t="s">
        <v>162</v>
      </c>
      <c r="B64">
        <v>0.94013600941617181</v>
      </c>
    </row>
    <row r="65" spans="1:2" x14ac:dyDescent="0.2">
      <c r="A65" t="s">
        <v>156</v>
      </c>
      <c r="B65">
        <v>0.94038929418223971</v>
      </c>
    </row>
    <row r="66" spans="1:2" x14ac:dyDescent="0.2">
      <c r="A66" t="s">
        <v>213</v>
      </c>
      <c r="B66">
        <v>0.94038929418223971</v>
      </c>
    </row>
    <row r="67" spans="1:2" x14ac:dyDescent="0.2">
      <c r="A67" t="s">
        <v>146</v>
      </c>
      <c r="B67">
        <v>0.94038930353804695</v>
      </c>
    </row>
    <row r="68" spans="1:2" x14ac:dyDescent="0.2">
      <c r="A68" t="s">
        <v>185</v>
      </c>
      <c r="B68">
        <v>0.94051146325963975</v>
      </c>
    </row>
    <row r="69" spans="1:2" x14ac:dyDescent="0.2">
      <c r="A69" t="s">
        <v>179</v>
      </c>
      <c r="B69">
        <v>0.97566024723196665</v>
      </c>
    </row>
    <row r="70" spans="1:2" x14ac:dyDescent="0.2">
      <c r="A70" t="s">
        <v>157</v>
      </c>
      <c r="B70">
        <v>0.98356568420434864</v>
      </c>
    </row>
    <row r="71" spans="1:2" x14ac:dyDescent="0.2">
      <c r="A71" t="s">
        <v>165</v>
      </c>
      <c r="B71">
        <v>0.99164443046136186</v>
      </c>
    </row>
    <row r="72" spans="1:2" x14ac:dyDescent="0.2">
      <c r="A72" t="s">
        <v>221</v>
      </c>
      <c r="B72">
        <v>1.0200641491560212</v>
      </c>
    </row>
    <row r="73" spans="1:2" x14ac:dyDescent="0.2">
      <c r="A73" t="s">
        <v>199</v>
      </c>
      <c r="B73">
        <v>1.0210317290556201</v>
      </c>
    </row>
    <row r="74" spans="1:2" x14ac:dyDescent="0.2">
      <c r="A74" t="s">
        <v>188</v>
      </c>
      <c r="B74">
        <v>1.0272279144345291</v>
      </c>
    </row>
    <row r="75" spans="1:2" x14ac:dyDescent="0.2">
      <c r="A75" t="s">
        <v>159</v>
      </c>
      <c r="B75">
        <v>1.0632935596170261</v>
      </c>
    </row>
    <row r="76" spans="1:2" x14ac:dyDescent="0.2">
      <c r="A76" t="s">
        <v>220</v>
      </c>
      <c r="B76">
        <v>1.0835396462386013</v>
      </c>
    </row>
    <row r="77" spans="1:2" x14ac:dyDescent="0.2">
      <c r="A77" t="s">
        <v>212</v>
      </c>
      <c r="B77">
        <v>1.190561086727381</v>
      </c>
    </row>
    <row r="78" spans="1:2" x14ac:dyDescent="0.2">
      <c r="A78" t="s">
        <v>153</v>
      </c>
      <c r="B78">
        <v>1.3186462595191526</v>
      </c>
    </row>
    <row r="79" spans="1:2" x14ac:dyDescent="0.2">
      <c r="A79" t="s">
        <v>202</v>
      </c>
      <c r="B79">
        <v>1.3707492147475058</v>
      </c>
    </row>
    <row r="80" spans="1:2" x14ac:dyDescent="0.2">
      <c r="A80" t="s">
        <v>164</v>
      </c>
      <c r="B80">
        <v>1.4063510725410115</v>
      </c>
    </row>
    <row r="81" spans="1:2" x14ac:dyDescent="0.2">
      <c r="A81" t="s">
        <v>201</v>
      </c>
      <c r="B81">
        <v>1.436312094938768</v>
      </c>
    </row>
    <row r="82" spans="1:2" x14ac:dyDescent="0.2">
      <c r="A82" t="s">
        <v>200</v>
      </c>
      <c r="B82">
        <v>1.4380997187074269</v>
      </c>
    </row>
    <row r="83" spans="1:2" x14ac:dyDescent="0.2">
      <c r="A83" t="s">
        <v>150</v>
      </c>
      <c r="B83">
        <v>1.4527846640587228</v>
      </c>
    </row>
  </sheetData>
  <sortState ref="A2:B8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A2" sqref="A2:B13"/>
    </sheetView>
  </sheetViews>
  <sheetFormatPr baseColWidth="10" defaultRowHeight="16" x14ac:dyDescent="0.2"/>
  <sheetData>
    <row r="1" spans="1:2" x14ac:dyDescent="0.2">
      <c r="A1" t="s">
        <v>223</v>
      </c>
      <c r="B1" t="s">
        <v>227</v>
      </c>
    </row>
    <row r="2" spans="1:2" x14ac:dyDescent="0.2">
      <c r="A2" s="2" t="s">
        <v>228</v>
      </c>
      <c r="B2" s="2">
        <v>0</v>
      </c>
    </row>
    <row r="3" spans="1:2" x14ac:dyDescent="0.2">
      <c r="A3" s="2" t="s">
        <v>146</v>
      </c>
      <c r="B3" s="2">
        <v>2.8139368054693527E-4</v>
      </c>
    </row>
    <row r="4" spans="1:2" x14ac:dyDescent="0.2">
      <c r="A4" s="2" t="s">
        <v>156</v>
      </c>
      <c r="B4" s="2">
        <v>2.8139375907897568E-4</v>
      </c>
    </row>
    <row r="5" spans="1:2" x14ac:dyDescent="0.2">
      <c r="A5" s="2" t="s">
        <v>213</v>
      </c>
      <c r="B5" s="2">
        <v>2.8139375907897568E-4</v>
      </c>
    </row>
    <row r="6" spans="1:2" x14ac:dyDescent="0.2">
      <c r="A6" s="2" t="s">
        <v>187</v>
      </c>
      <c r="B6" s="2">
        <v>2.9730575432507673E-4</v>
      </c>
    </row>
    <row r="7" spans="1:2" x14ac:dyDescent="0.2">
      <c r="A7" s="2" t="s">
        <v>185</v>
      </c>
      <c r="B7" s="2">
        <v>6.7933081908266976E-4</v>
      </c>
    </row>
    <row r="8" spans="1:2" x14ac:dyDescent="0.2">
      <c r="A8" s="2" t="s">
        <v>184</v>
      </c>
      <c r="B8" s="2">
        <v>2.5571642632270433E-3</v>
      </c>
    </row>
    <row r="9" spans="1:2" x14ac:dyDescent="0.2">
      <c r="A9" s="2" t="s">
        <v>155</v>
      </c>
      <c r="B9" s="2">
        <v>2.326010596003918E-2</v>
      </c>
    </row>
    <row r="10" spans="1:2" x14ac:dyDescent="0.2">
      <c r="A10" s="2" t="s">
        <v>143</v>
      </c>
      <c r="B10" s="2">
        <v>2.8730427861918456E-2</v>
      </c>
    </row>
    <row r="11" spans="1:2" x14ac:dyDescent="0.2">
      <c r="A11" s="2" t="s">
        <v>148</v>
      </c>
      <c r="B11" s="2">
        <v>2.8730427861918456E-2</v>
      </c>
    </row>
    <row r="12" spans="1:2" x14ac:dyDescent="0.2">
      <c r="A12" s="2" t="s">
        <v>186</v>
      </c>
      <c r="B12" s="2">
        <v>8.268780593096077E-2</v>
      </c>
    </row>
    <row r="13" spans="1:2" x14ac:dyDescent="0.2">
      <c r="A13" s="2" t="s">
        <v>218</v>
      </c>
      <c r="B13" s="2">
        <v>0.10235653587958481</v>
      </c>
    </row>
    <row r="14" spans="1:2" x14ac:dyDescent="0.2">
      <c r="A14" t="s">
        <v>215</v>
      </c>
      <c r="B14">
        <v>0.12329734099039975</v>
      </c>
    </row>
    <row r="15" spans="1:2" x14ac:dyDescent="0.2">
      <c r="A15" t="s">
        <v>154</v>
      </c>
      <c r="B15">
        <v>0.14432840145741671</v>
      </c>
    </row>
    <row r="16" spans="1:2" x14ac:dyDescent="0.2">
      <c r="A16" t="s">
        <v>144</v>
      </c>
      <c r="B16">
        <v>0.18063702136496265</v>
      </c>
    </row>
    <row r="17" spans="1:2" x14ac:dyDescent="0.2">
      <c r="A17" t="s">
        <v>160</v>
      </c>
      <c r="B17">
        <v>0.18685297862705261</v>
      </c>
    </row>
    <row r="18" spans="1:2" x14ac:dyDescent="0.2">
      <c r="A18" t="s">
        <v>170</v>
      </c>
      <c r="B18">
        <v>0.18685297862705261</v>
      </c>
    </row>
    <row r="19" spans="1:2" x14ac:dyDescent="0.2">
      <c r="A19" t="s">
        <v>173</v>
      </c>
      <c r="B19">
        <v>0.18685297862705261</v>
      </c>
    </row>
    <row r="20" spans="1:2" x14ac:dyDescent="0.2">
      <c r="A20" t="s">
        <v>177</v>
      </c>
      <c r="B20">
        <v>0.18757018131888242</v>
      </c>
    </row>
    <row r="21" spans="1:2" x14ac:dyDescent="0.2">
      <c r="A21" t="s">
        <v>211</v>
      </c>
      <c r="B21">
        <v>0.18757018131888242</v>
      </c>
    </row>
    <row r="22" spans="1:2" x14ac:dyDescent="0.2">
      <c r="A22" t="s">
        <v>195</v>
      </c>
      <c r="B22">
        <v>0.18757018131888245</v>
      </c>
    </row>
    <row r="23" spans="1:2" x14ac:dyDescent="0.2">
      <c r="A23" t="s">
        <v>183</v>
      </c>
      <c r="B23">
        <v>0.18799956960755373</v>
      </c>
    </row>
    <row r="24" spans="1:2" x14ac:dyDescent="0.2">
      <c r="A24" t="s">
        <v>171</v>
      </c>
      <c r="B24">
        <v>0.18871742807921671</v>
      </c>
    </row>
    <row r="25" spans="1:2" x14ac:dyDescent="0.2">
      <c r="A25" t="s">
        <v>175</v>
      </c>
      <c r="B25">
        <v>0.18876307963546876</v>
      </c>
    </row>
    <row r="26" spans="1:2" x14ac:dyDescent="0.2">
      <c r="A26" t="s">
        <v>174</v>
      </c>
      <c r="B26">
        <v>0.19852584940611015</v>
      </c>
    </row>
    <row r="27" spans="1:2" x14ac:dyDescent="0.2">
      <c r="A27" t="s">
        <v>158</v>
      </c>
      <c r="B27">
        <v>0.2097880046534942</v>
      </c>
    </row>
    <row r="28" spans="1:2" x14ac:dyDescent="0.2">
      <c r="A28" t="s">
        <v>142</v>
      </c>
      <c r="B28">
        <v>0.21769470250175699</v>
      </c>
    </row>
    <row r="29" spans="1:2" x14ac:dyDescent="0.2">
      <c r="A29" t="s">
        <v>147</v>
      </c>
      <c r="B29">
        <v>0.21769470250175726</v>
      </c>
    </row>
    <row r="30" spans="1:2" x14ac:dyDescent="0.2">
      <c r="A30" t="s">
        <v>166</v>
      </c>
      <c r="B30">
        <v>0.22940322950688988</v>
      </c>
    </row>
    <row r="31" spans="1:2" x14ac:dyDescent="0.2">
      <c r="A31" t="s">
        <v>209</v>
      </c>
      <c r="B31">
        <v>0.23006544559292677</v>
      </c>
    </row>
    <row r="32" spans="1:2" x14ac:dyDescent="0.2">
      <c r="A32" t="s">
        <v>189</v>
      </c>
      <c r="B32">
        <v>0.24236316817214618</v>
      </c>
    </row>
    <row r="33" spans="1:2" x14ac:dyDescent="0.2">
      <c r="A33" t="s">
        <v>167</v>
      </c>
      <c r="B33">
        <v>0.27360923528250414</v>
      </c>
    </row>
    <row r="34" spans="1:2" x14ac:dyDescent="0.2">
      <c r="A34" t="s">
        <v>164</v>
      </c>
      <c r="B34">
        <v>0.28365625871241229</v>
      </c>
    </row>
    <row r="35" spans="1:2" x14ac:dyDescent="0.2">
      <c r="A35" t="s">
        <v>145</v>
      </c>
      <c r="B35">
        <v>0.28658512198598712</v>
      </c>
    </row>
    <row r="36" spans="1:2" x14ac:dyDescent="0.2">
      <c r="A36" t="s">
        <v>181</v>
      </c>
      <c r="B36">
        <v>0.29981080316992936</v>
      </c>
    </row>
    <row r="37" spans="1:2" x14ac:dyDescent="0.2">
      <c r="A37" t="s">
        <v>202</v>
      </c>
      <c r="B37">
        <v>0.30363409397684943</v>
      </c>
    </row>
    <row r="38" spans="1:2" x14ac:dyDescent="0.2">
      <c r="A38" t="s">
        <v>212</v>
      </c>
      <c r="B38">
        <v>0.30538232129657017</v>
      </c>
    </row>
    <row r="39" spans="1:2" x14ac:dyDescent="0.2">
      <c r="A39" t="s">
        <v>169</v>
      </c>
      <c r="B39">
        <v>0.32615497123797477</v>
      </c>
    </row>
    <row r="40" spans="1:2" x14ac:dyDescent="0.2">
      <c r="A40" t="s">
        <v>199</v>
      </c>
      <c r="B40">
        <v>0.33105549353990554</v>
      </c>
    </row>
    <row r="41" spans="1:2" x14ac:dyDescent="0.2">
      <c r="A41" t="s">
        <v>200</v>
      </c>
      <c r="B41">
        <v>0.34524640957292346</v>
      </c>
    </row>
    <row r="42" spans="1:2" x14ac:dyDescent="0.2">
      <c r="A42" t="s">
        <v>197</v>
      </c>
      <c r="B42">
        <v>0.38972667791200633</v>
      </c>
    </row>
    <row r="43" spans="1:2" x14ac:dyDescent="0.2">
      <c r="A43" t="s">
        <v>162</v>
      </c>
      <c r="B43">
        <v>0.40030356634343933</v>
      </c>
    </row>
    <row r="44" spans="1:2" x14ac:dyDescent="0.2">
      <c r="A44" t="s">
        <v>161</v>
      </c>
      <c r="B44">
        <v>0.41592373744713868</v>
      </c>
    </row>
    <row r="45" spans="1:2" x14ac:dyDescent="0.2">
      <c r="A45" t="s">
        <v>188</v>
      </c>
      <c r="B45">
        <v>0.43734408207344394</v>
      </c>
    </row>
    <row r="46" spans="1:2" x14ac:dyDescent="0.2">
      <c r="A46" t="s">
        <v>153</v>
      </c>
      <c r="B46">
        <v>0.45057586184236958</v>
      </c>
    </row>
    <row r="47" spans="1:2" x14ac:dyDescent="0.2">
      <c r="A47" t="s">
        <v>108</v>
      </c>
      <c r="B47">
        <v>0.49088725626948992</v>
      </c>
    </row>
    <row r="48" spans="1:2" x14ac:dyDescent="0.2">
      <c r="A48" t="s">
        <v>168</v>
      </c>
      <c r="B48">
        <v>0.4927245855394245</v>
      </c>
    </row>
    <row r="49" spans="1:2" x14ac:dyDescent="0.2">
      <c r="A49" t="s">
        <v>207</v>
      </c>
      <c r="B49">
        <v>0.49823300702180945</v>
      </c>
    </row>
    <row r="50" spans="1:2" x14ac:dyDescent="0.2">
      <c r="A50" t="s">
        <v>157</v>
      </c>
      <c r="B50">
        <v>0.50814597956749608</v>
      </c>
    </row>
    <row r="51" spans="1:2" x14ac:dyDescent="0.2">
      <c r="A51" t="s">
        <v>193</v>
      </c>
      <c r="B51">
        <v>0.53779801689999784</v>
      </c>
    </row>
    <row r="52" spans="1:2" x14ac:dyDescent="0.2">
      <c r="A52" t="s">
        <v>206</v>
      </c>
      <c r="B52">
        <v>0.57403905412888978</v>
      </c>
    </row>
    <row r="53" spans="1:2" x14ac:dyDescent="0.2">
      <c r="A53" t="s">
        <v>163</v>
      </c>
      <c r="B53">
        <v>0.57418026343267792</v>
      </c>
    </row>
    <row r="54" spans="1:2" x14ac:dyDescent="0.2">
      <c r="A54" t="s">
        <v>219</v>
      </c>
      <c r="B54">
        <v>0.656861647935856</v>
      </c>
    </row>
    <row r="55" spans="1:2" x14ac:dyDescent="0.2">
      <c r="A55" t="s">
        <v>178</v>
      </c>
      <c r="B55">
        <v>0.69062506852858052</v>
      </c>
    </row>
    <row r="56" spans="1:2" x14ac:dyDescent="0.2">
      <c r="A56" t="s">
        <v>172</v>
      </c>
      <c r="B56">
        <v>0.72905740050862999</v>
      </c>
    </row>
    <row r="57" spans="1:2" x14ac:dyDescent="0.2">
      <c r="A57" t="s">
        <v>208</v>
      </c>
      <c r="B57">
        <v>0.73650319975303236</v>
      </c>
    </row>
    <row r="58" spans="1:2" x14ac:dyDescent="0.2">
      <c r="A58" t="s">
        <v>205</v>
      </c>
      <c r="B58">
        <v>0.73906801317077875</v>
      </c>
    </row>
    <row r="59" spans="1:2" x14ac:dyDescent="0.2">
      <c r="A59" t="s">
        <v>151</v>
      </c>
      <c r="B59">
        <v>0.73923430028023174</v>
      </c>
    </row>
    <row r="60" spans="1:2" x14ac:dyDescent="0.2">
      <c r="A60" t="s">
        <v>182</v>
      </c>
      <c r="B60">
        <v>0.74494332518410311</v>
      </c>
    </row>
    <row r="61" spans="1:2" x14ac:dyDescent="0.2">
      <c r="A61" t="s">
        <v>194</v>
      </c>
      <c r="B61">
        <v>0.76040072042667772</v>
      </c>
    </row>
    <row r="62" spans="1:2" x14ac:dyDescent="0.2">
      <c r="A62" t="s">
        <v>196</v>
      </c>
      <c r="B62">
        <v>0.78296640896579173</v>
      </c>
    </row>
    <row r="63" spans="1:2" x14ac:dyDescent="0.2">
      <c r="A63" t="s">
        <v>192</v>
      </c>
      <c r="B63">
        <v>0.81234727168260312</v>
      </c>
    </row>
    <row r="64" spans="1:2" x14ac:dyDescent="0.2">
      <c r="A64" t="s">
        <v>214</v>
      </c>
      <c r="B64">
        <v>0.81737222223305495</v>
      </c>
    </row>
    <row r="65" spans="1:2" x14ac:dyDescent="0.2">
      <c r="A65" t="s">
        <v>179</v>
      </c>
      <c r="B65">
        <v>0.84873071184924365</v>
      </c>
    </row>
    <row r="66" spans="1:2" x14ac:dyDescent="0.2">
      <c r="A66" t="s">
        <v>221</v>
      </c>
      <c r="B66">
        <v>0.85394061775347818</v>
      </c>
    </row>
    <row r="67" spans="1:2" x14ac:dyDescent="0.2">
      <c r="A67" t="s">
        <v>180</v>
      </c>
      <c r="B67">
        <v>0.86487779909224949</v>
      </c>
    </row>
    <row r="68" spans="1:2" x14ac:dyDescent="0.2">
      <c r="A68" t="s">
        <v>176</v>
      </c>
      <c r="B68">
        <v>0.87368313770579353</v>
      </c>
    </row>
    <row r="69" spans="1:2" x14ac:dyDescent="0.2">
      <c r="A69" t="s">
        <v>198</v>
      </c>
      <c r="B69">
        <v>0.90303311224848126</v>
      </c>
    </row>
    <row r="70" spans="1:2" x14ac:dyDescent="0.2">
      <c r="A70" t="s">
        <v>220</v>
      </c>
      <c r="B70">
        <v>0.90478807263963279</v>
      </c>
    </row>
    <row r="71" spans="1:2" x14ac:dyDescent="0.2">
      <c r="A71" t="s">
        <v>210</v>
      </c>
      <c r="B71">
        <v>1.0104259618213827</v>
      </c>
    </row>
    <row r="72" spans="1:2" x14ac:dyDescent="0.2">
      <c r="A72" t="s">
        <v>152</v>
      </c>
      <c r="B72">
        <v>1.0786682835866706</v>
      </c>
    </row>
    <row r="73" spans="1:2" x14ac:dyDescent="0.2">
      <c r="A73" t="s">
        <v>216</v>
      </c>
      <c r="B73">
        <v>1.1021159746185447</v>
      </c>
    </row>
    <row r="74" spans="1:2" x14ac:dyDescent="0.2">
      <c r="A74" t="s">
        <v>203</v>
      </c>
      <c r="B74">
        <v>1.1256429797637688</v>
      </c>
    </row>
    <row r="75" spans="1:2" x14ac:dyDescent="0.2">
      <c r="A75" t="s">
        <v>204</v>
      </c>
      <c r="B75">
        <v>1.1749837456012078</v>
      </c>
    </row>
    <row r="76" spans="1:2" x14ac:dyDescent="0.2">
      <c r="A76" t="s">
        <v>201</v>
      </c>
      <c r="B76">
        <v>1.1852332365845151</v>
      </c>
    </row>
    <row r="77" spans="1:2" x14ac:dyDescent="0.2">
      <c r="A77" t="s">
        <v>165</v>
      </c>
      <c r="B77">
        <v>1.2387581214610763</v>
      </c>
    </row>
    <row r="78" spans="1:2" x14ac:dyDescent="0.2">
      <c r="A78" t="s">
        <v>150</v>
      </c>
      <c r="B78">
        <v>1.264362628955602</v>
      </c>
    </row>
    <row r="79" spans="1:2" x14ac:dyDescent="0.2">
      <c r="A79" t="s">
        <v>191</v>
      </c>
      <c r="B79">
        <v>1.2656513061167551</v>
      </c>
    </row>
    <row r="80" spans="1:2" x14ac:dyDescent="0.2">
      <c r="A80" t="s">
        <v>149</v>
      </c>
      <c r="B80">
        <v>1.4277287269550218</v>
      </c>
    </row>
    <row r="81" spans="1:2" x14ac:dyDescent="0.2">
      <c r="A81" t="s">
        <v>217</v>
      </c>
      <c r="B81">
        <v>1.4891398993930283</v>
      </c>
    </row>
    <row r="82" spans="1:2" x14ac:dyDescent="0.2">
      <c r="A82" t="s">
        <v>159</v>
      </c>
      <c r="B82">
        <v>1.5945260629044111</v>
      </c>
    </row>
    <row r="83" spans="1:2" x14ac:dyDescent="0.2">
      <c r="A83" t="s">
        <v>190</v>
      </c>
      <c r="B83">
        <v>1.6051003550075911</v>
      </c>
    </row>
  </sheetData>
  <sortState ref="A2:B83">
    <sortCondition ref="B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2016-03-24T16:01:37Z</dcterms:created>
  <dcterms:modified xsi:type="dcterms:W3CDTF">2016-03-24T16:50:31Z</dcterms:modified>
</cp:coreProperties>
</file>