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80" yWindow="460" windowWidth="25520" windowHeight="15540" activeTab="3"/>
  </bookViews>
  <sheets>
    <sheet name="Events" sheetId="14" r:id="rId1"/>
    <sheet name="Metrics" sheetId="1" r:id="rId2"/>
    <sheet name="Ref2" sheetId="18" r:id="rId3"/>
    <sheet name="Ref1" sheetId="17" r:id="rId4"/>
  </sheets>
  <definedNames>
    <definedName name="_1" localSheetId="1">Metrics!$B$1:$C$162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1" l="1"/>
  <c r="J163" i="1"/>
  <c r="K163" i="1"/>
  <c r="L163" i="1"/>
  <c r="M163" i="1"/>
  <c r="N163" i="1"/>
  <c r="O163" i="1"/>
  <c r="P163" i="1"/>
  <c r="Q16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J2" i="1"/>
  <c r="K2" i="1"/>
  <c r="L2" i="1"/>
  <c r="M2" i="1"/>
  <c r="N2" i="1"/>
  <c r="O2" i="1"/>
  <c r="P2" i="1"/>
  <c r="Q2" i="1"/>
  <c r="S2" i="1"/>
  <c r="J3" i="1"/>
  <c r="K3" i="1"/>
  <c r="L3" i="1"/>
  <c r="M3" i="1"/>
  <c r="N3" i="1"/>
  <c r="O3" i="1"/>
  <c r="P3" i="1"/>
  <c r="Q3" i="1"/>
  <c r="S3" i="1"/>
  <c r="J4" i="1"/>
  <c r="K4" i="1"/>
  <c r="L4" i="1"/>
  <c r="M4" i="1"/>
  <c r="N4" i="1"/>
  <c r="O4" i="1"/>
  <c r="P4" i="1"/>
  <c r="Q4" i="1"/>
  <c r="S4" i="1"/>
  <c r="J5" i="1"/>
  <c r="K5" i="1"/>
  <c r="L5" i="1"/>
  <c r="M5" i="1"/>
  <c r="N5" i="1"/>
  <c r="O5" i="1"/>
  <c r="P5" i="1"/>
  <c r="Q5" i="1"/>
  <c r="S5" i="1"/>
  <c r="J6" i="1"/>
  <c r="K6" i="1"/>
  <c r="L6" i="1"/>
  <c r="M6" i="1"/>
  <c r="N6" i="1"/>
  <c r="O6" i="1"/>
  <c r="P6" i="1"/>
  <c r="Q6" i="1"/>
  <c r="S6" i="1"/>
  <c r="J7" i="1"/>
  <c r="K7" i="1"/>
  <c r="L7" i="1"/>
  <c r="M7" i="1"/>
  <c r="N7" i="1"/>
  <c r="O7" i="1"/>
  <c r="P7" i="1"/>
  <c r="Q7" i="1"/>
  <c r="S7" i="1"/>
  <c r="J8" i="1"/>
  <c r="K8" i="1"/>
  <c r="L8" i="1"/>
  <c r="M8" i="1"/>
  <c r="N8" i="1"/>
  <c r="O8" i="1"/>
  <c r="P8" i="1"/>
  <c r="Q8" i="1"/>
  <c r="S8" i="1"/>
  <c r="J9" i="1"/>
  <c r="K9" i="1"/>
  <c r="L9" i="1"/>
  <c r="M9" i="1"/>
  <c r="N9" i="1"/>
  <c r="O9" i="1"/>
  <c r="P9" i="1"/>
  <c r="Q9" i="1"/>
  <c r="S9" i="1"/>
  <c r="J10" i="1"/>
  <c r="K10" i="1"/>
  <c r="L10" i="1"/>
  <c r="M10" i="1"/>
  <c r="N10" i="1"/>
  <c r="O10" i="1"/>
  <c r="P10" i="1"/>
  <c r="Q10" i="1"/>
  <c r="S10" i="1"/>
  <c r="J11" i="1"/>
  <c r="K11" i="1"/>
  <c r="L11" i="1"/>
  <c r="M11" i="1"/>
  <c r="N11" i="1"/>
  <c r="O11" i="1"/>
  <c r="P11" i="1"/>
  <c r="Q11" i="1"/>
  <c r="S11" i="1"/>
  <c r="J12" i="1"/>
  <c r="K12" i="1"/>
  <c r="L12" i="1"/>
  <c r="M12" i="1"/>
  <c r="N12" i="1"/>
  <c r="O12" i="1"/>
  <c r="P12" i="1"/>
  <c r="Q12" i="1"/>
  <c r="S12" i="1"/>
  <c r="J13" i="1"/>
  <c r="K13" i="1"/>
  <c r="L13" i="1"/>
  <c r="M13" i="1"/>
  <c r="N13" i="1"/>
  <c r="O13" i="1"/>
  <c r="P13" i="1"/>
  <c r="Q13" i="1"/>
  <c r="S13" i="1"/>
  <c r="J14" i="1"/>
  <c r="K14" i="1"/>
  <c r="L14" i="1"/>
  <c r="M14" i="1"/>
  <c r="N14" i="1"/>
  <c r="O14" i="1"/>
  <c r="P14" i="1"/>
  <c r="Q14" i="1"/>
  <c r="S14" i="1"/>
  <c r="J15" i="1"/>
  <c r="K15" i="1"/>
  <c r="L15" i="1"/>
  <c r="M15" i="1"/>
  <c r="N15" i="1"/>
  <c r="O15" i="1"/>
  <c r="P15" i="1"/>
  <c r="Q15" i="1"/>
  <c r="S15" i="1"/>
  <c r="J16" i="1"/>
  <c r="K16" i="1"/>
  <c r="L16" i="1"/>
  <c r="M16" i="1"/>
  <c r="N16" i="1"/>
  <c r="O16" i="1"/>
  <c r="P16" i="1"/>
  <c r="Q16" i="1"/>
  <c r="S16" i="1"/>
  <c r="J17" i="1"/>
  <c r="K17" i="1"/>
  <c r="L17" i="1"/>
  <c r="M17" i="1"/>
  <c r="N17" i="1"/>
  <c r="O17" i="1"/>
  <c r="P17" i="1"/>
  <c r="Q17" i="1"/>
  <c r="S17" i="1"/>
  <c r="J18" i="1"/>
  <c r="K18" i="1"/>
  <c r="L18" i="1"/>
  <c r="M18" i="1"/>
  <c r="N18" i="1"/>
  <c r="O18" i="1"/>
  <c r="P18" i="1"/>
  <c r="Q18" i="1"/>
  <c r="S18" i="1"/>
  <c r="J19" i="1"/>
  <c r="K19" i="1"/>
  <c r="L19" i="1"/>
  <c r="M19" i="1"/>
  <c r="N19" i="1"/>
  <c r="O19" i="1"/>
  <c r="P19" i="1"/>
  <c r="Q19" i="1"/>
  <c r="S19" i="1"/>
  <c r="J20" i="1"/>
  <c r="K20" i="1"/>
  <c r="L20" i="1"/>
  <c r="M20" i="1"/>
  <c r="N20" i="1"/>
  <c r="O20" i="1"/>
  <c r="P20" i="1"/>
  <c r="Q20" i="1"/>
  <c r="S20" i="1"/>
  <c r="J21" i="1"/>
  <c r="K21" i="1"/>
  <c r="L21" i="1"/>
  <c r="M21" i="1"/>
  <c r="N21" i="1"/>
  <c r="O21" i="1"/>
  <c r="P21" i="1"/>
  <c r="Q21" i="1"/>
  <c r="S21" i="1"/>
  <c r="J22" i="1"/>
  <c r="K22" i="1"/>
  <c r="L22" i="1"/>
  <c r="M22" i="1"/>
  <c r="N22" i="1"/>
  <c r="O22" i="1"/>
  <c r="P22" i="1"/>
  <c r="Q22" i="1"/>
  <c r="S22" i="1"/>
  <c r="J23" i="1"/>
  <c r="K23" i="1"/>
  <c r="L23" i="1"/>
  <c r="M23" i="1"/>
  <c r="N23" i="1"/>
  <c r="O23" i="1"/>
  <c r="P23" i="1"/>
  <c r="Q23" i="1"/>
  <c r="S23" i="1"/>
  <c r="J24" i="1"/>
  <c r="K24" i="1"/>
  <c r="L24" i="1"/>
  <c r="M24" i="1"/>
  <c r="N24" i="1"/>
  <c r="O24" i="1"/>
  <c r="P24" i="1"/>
  <c r="Q24" i="1"/>
  <c r="S24" i="1"/>
  <c r="J25" i="1"/>
  <c r="K25" i="1"/>
  <c r="L25" i="1"/>
  <c r="M25" i="1"/>
  <c r="N25" i="1"/>
  <c r="O25" i="1"/>
  <c r="P25" i="1"/>
  <c r="Q25" i="1"/>
  <c r="S25" i="1"/>
  <c r="J26" i="1"/>
  <c r="K26" i="1"/>
  <c r="L26" i="1"/>
  <c r="M26" i="1"/>
  <c r="N26" i="1"/>
  <c r="O26" i="1"/>
  <c r="P26" i="1"/>
  <c r="Q26" i="1"/>
  <c r="S26" i="1"/>
  <c r="J27" i="1"/>
  <c r="K27" i="1"/>
  <c r="L27" i="1"/>
  <c r="M27" i="1"/>
  <c r="N27" i="1"/>
  <c r="O27" i="1"/>
  <c r="P27" i="1"/>
  <c r="Q27" i="1"/>
  <c r="S27" i="1"/>
  <c r="J28" i="1"/>
  <c r="K28" i="1"/>
  <c r="L28" i="1"/>
  <c r="M28" i="1"/>
  <c r="N28" i="1"/>
  <c r="O28" i="1"/>
  <c r="P28" i="1"/>
  <c r="Q28" i="1"/>
  <c r="S28" i="1"/>
  <c r="J29" i="1"/>
  <c r="K29" i="1"/>
  <c r="L29" i="1"/>
  <c r="M29" i="1"/>
  <c r="N29" i="1"/>
  <c r="O29" i="1"/>
  <c r="P29" i="1"/>
  <c r="Q29" i="1"/>
  <c r="S29" i="1"/>
  <c r="J30" i="1"/>
  <c r="K30" i="1"/>
  <c r="L30" i="1"/>
  <c r="M30" i="1"/>
  <c r="N30" i="1"/>
  <c r="O30" i="1"/>
  <c r="P30" i="1"/>
  <c r="Q30" i="1"/>
  <c r="S30" i="1"/>
  <c r="J31" i="1"/>
  <c r="K31" i="1"/>
  <c r="L31" i="1"/>
  <c r="M31" i="1"/>
  <c r="N31" i="1"/>
  <c r="O31" i="1"/>
  <c r="P31" i="1"/>
  <c r="Q31" i="1"/>
  <c r="S31" i="1"/>
  <c r="J32" i="1"/>
  <c r="K32" i="1"/>
  <c r="L32" i="1"/>
  <c r="M32" i="1"/>
  <c r="N32" i="1"/>
  <c r="O32" i="1"/>
  <c r="P32" i="1"/>
  <c r="Q32" i="1"/>
  <c r="S32" i="1"/>
  <c r="J33" i="1"/>
  <c r="K33" i="1"/>
  <c r="L33" i="1"/>
  <c r="M33" i="1"/>
  <c r="N33" i="1"/>
  <c r="O33" i="1"/>
  <c r="P33" i="1"/>
  <c r="Q33" i="1"/>
  <c r="S33" i="1"/>
  <c r="J34" i="1"/>
  <c r="K34" i="1"/>
  <c r="L34" i="1"/>
  <c r="M34" i="1"/>
  <c r="N34" i="1"/>
  <c r="O34" i="1"/>
  <c r="P34" i="1"/>
  <c r="Q34" i="1"/>
  <c r="S34" i="1"/>
  <c r="J35" i="1"/>
  <c r="K35" i="1"/>
  <c r="L35" i="1"/>
  <c r="M35" i="1"/>
  <c r="N35" i="1"/>
  <c r="O35" i="1"/>
  <c r="P35" i="1"/>
  <c r="Q35" i="1"/>
  <c r="S35" i="1"/>
  <c r="J36" i="1"/>
  <c r="K36" i="1"/>
  <c r="L36" i="1"/>
  <c r="M36" i="1"/>
  <c r="N36" i="1"/>
  <c r="O36" i="1"/>
  <c r="P36" i="1"/>
  <c r="Q36" i="1"/>
  <c r="S36" i="1"/>
  <c r="J37" i="1"/>
  <c r="K37" i="1"/>
  <c r="L37" i="1"/>
  <c r="M37" i="1"/>
  <c r="N37" i="1"/>
  <c r="O37" i="1"/>
  <c r="P37" i="1"/>
  <c r="Q37" i="1"/>
  <c r="S37" i="1"/>
  <c r="J38" i="1"/>
  <c r="K38" i="1"/>
  <c r="L38" i="1"/>
  <c r="M38" i="1"/>
  <c r="N38" i="1"/>
  <c r="O38" i="1"/>
  <c r="P38" i="1"/>
  <c r="Q38" i="1"/>
  <c r="S38" i="1"/>
  <c r="J39" i="1"/>
  <c r="K39" i="1"/>
  <c r="L39" i="1"/>
  <c r="M39" i="1"/>
  <c r="N39" i="1"/>
  <c r="O39" i="1"/>
  <c r="P39" i="1"/>
  <c r="Q39" i="1"/>
  <c r="S39" i="1"/>
  <c r="J40" i="1"/>
  <c r="K40" i="1"/>
  <c r="L40" i="1"/>
  <c r="M40" i="1"/>
  <c r="N40" i="1"/>
  <c r="O40" i="1"/>
  <c r="P40" i="1"/>
  <c r="Q40" i="1"/>
  <c r="S40" i="1"/>
  <c r="J41" i="1"/>
  <c r="K41" i="1"/>
  <c r="L41" i="1"/>
  <c r="M41" i="1"/>
  <c r="N41" i="1"/>
  <c r="O41" i="1"/>
  <c r="P41" i="1"/>
  <c r="Q41" i="1"/>
  <c r="S41" i="1"/>
  <c r="J42" i="1"/>
  <c r="K42" i="1"/>
  <c r="L42" i="1"/>
  <c r="M42" i="1"/>
  <c r="N42" i="1"/>
  <c r="O42" i="1"/>
  <c r="P42" i="1"/>
  <c r="Q42" i="1"/>
  <c r="S42" i="1"/>
  <c r="J43" i="1"/>
  <c r="K43" i="1"/>
  <c r="L43" i="1"/>
  <c r="M43" i="1"/>
  <c r="N43" i="1"/>
  <c r="O43" i="1"/>
  <c r="P43" i="1"/>
  <c r="Q43" i="1"/>
  <c r="S43" i="1"/>
  <c r="J44" i="1"/>
  <c r="K44" i="1"/>
  <c r="L44" i="1"/>
  <c r="M44" i="1"/>
  <c r="N44" i="1"/>
  <c r="O44" i="1"/>
  <c r="P44" i="1"/>
  <c r="Q44" i="1"/>
  <c r="S44" i="1"/>
  <c r="J45" i="1"/>
  <c r="K45" i="1"/>
  <c r="L45" i="1"/>
  <c r="M45" i="1"/>
  <c r="N45" i="1"/>
  <c r="O45" i="1"/>
  <c r="P45" i="1"/>
  <c r="Q45" i="1"/>
  <c r="S45" i="1"/>
  <c r="J46" i="1"/>
  <c r="K46" i="1"/>
  <c r="L46" i="1"/>
  <c r="M46" i="1"/>
  <c r="N46" i="1"/>
  <c r="O46" i="1"/>
  <c r="P46" i="1"/>
  <c r="Q46" i="1"/>
  <c r="S46" i="1"/>
  <c r="J47" i="1"/>
  <c r="K47" i="1"/>
  <c r="L47" i="1"/>
  <c r="M47" i="1"/>
  <c r="N47" i="1"/>
  <c r="O47" i="1"/>
  <c r="P47" i="1"/>
  <c r="Q47" i="1"/>
  <c r="S47" i="1"/>
  <c r="J48" i="1"/>
  <c r="K48" i="1"/>
  <c r="L48" i="1"/>
  <c r="M48" i="1"/>
  <c r="N48" i="1"/>
  <c r="O48" i="1"/>
  <c r="P48" i="1"/>
  <c r="Q48" i="1"/>
  <c r="S48" i="1"/>
  <c r="J49" i="1"/>
  <c r="K49" i="1"/>
  <c r="L49" i="1"/>
  <c r="M49" i="1"/>
  <c r="N49" i="1"/>
  <c r="O49" i="1"/>
  <c r="P49" i="1"/>
  <c r="Q49" i="1"/>
  <c r="S49" i="1"/>
  <c r="J50" i="1"/>
  <c r="K50" i="1"/>
  <c r="L50" i="1"/>
  <c r="M50" i="1"/>
  <c r="N50" i="1"/>
  <c r="O50" i="1"/>
  <c r="P50" i="1"/>
  <c r="Q50" i="1"/>
  <c r="S50" i="1"/>
  <c r="J51" i="1"/>
  <c r="K51" i="1"/>
  <c r="L51" i="1"/>
  <c r="M51" i="1"/>
  <c r="N51" i="1"/>
  <c r="O51" i="1"/>
  <c r="P51" i="1"/>
  <c r="Q51" i="1"/>
  <c r="S51" i="1"/>
  <c r="J52" i="1"/>
  <c r="K52" i="1"/>
  <c r="L52" i="1"/>
  <c r="M52" i="1"/>
  <c r="N52" i="1"/>
  <c r="O52" i="1"/>
  <c r="P52" i="1"/>
  <c r="Q52" i="1"/>
  <c r="S52" i="1"/>
  <c r="J53" i="1"/>
  <c r="K53" i="1"/>
  <c r="L53" i="1"/>
  <c r="M53" i="1"/>
  <c r="N53" i="1"/>
  <c r="O53" i="1"/>
  <c r="P53" i="1"/>
  <c r="Q53" i="1"/>
  <c r="S53" i="1"/>
  <c r="J54" i="1"/>
  <c r="K54" i="1"/>
  <c r="L54" i="1"/>
  <c r="M54" i="1"/>
  <c r="N54" i="1"/>
  <c r="O54" i="1"/>
  <c r="P54" i="1"/>
  <c r="Q54" i="1"/>
  <c r="S54" i="1"/>
  <c r="J55" i="1"/>
  <c r="K55" i="1"/>
  <c r="L55" i="1"/>
  <c r="M55" i="1"/>
  <c r="N55" i="1"/>
  <c r="O55" i="1"/>
  <c r="P55" i="1"/>
  <c r="Q55" i="1"/>
  <c r="S55" i="1"/>
  <c r="J56" i="1"/>
  <c r="K56" i="1"/>
  <c r="L56" i="1"/>
  <c r="M56" i="1"/>
  <c r="N56" i="1"/>
  <c r="O56" i="1"/>
  <c r="P56" i="1"/>
  <c r="Q56" i="1"/>
  <c r="S56" i="1"/>
  <c r="J57" i="1"/>
  <c r="K57" i="1"/>
  <c r="L57" i="1"/>
  <c r="M57" i="1"/>
  <c r="N57" i="1"/>
  <c r="O57" i="1"/>
  <c r="P57" i="1"/>
  <c r="Q57" i="1"/>
  <c r="S57" i="1"/>
  <c r="J58" i="1"/>
  <c r="K58" i="1"/>
  <c r="L58" i="1"/>
  <c r="M58" i="1"/>
  <c r="N58" i="1"/>
  <c r="O58" i="1"/>
  <c r="P58" i="1"/>
  <c r="Q58" i="1"/>
  <c r="S58" i="1"/>
  <c r="J59" i="1"/>
  <c r="K59" i="1"/>
  <c r="L59" i="1"/>
  <c r="M59" i="1"/>
  <c r="N59" i="1"/>
  <c r="O59" i="1"/>
  <c r="P59" i="1"/>
  <c r="Q59" i="1"/>
  <c r="S59" i="1"/>
  <c r="J60" i="1"/>
  <c r="K60" i="1"/>
  <c r="L60" i="1"/>
  <c r="M60" i="1"/>
  <c r="N60" i="1"/>
  <c r="O60" i="1"/>
  <c r="P60" i="1"/>
  <c r="Q60" i="1"/>
  <c r="S60" i="1"/>
  <c r="J61" i="1"/>
  <c r="K61" i="1"/>
  <c r="L61" i="1"/>
  <c r="M61" i="1"/>
  <c r="N61" i="1"/>
  <c r="O61" i="1"/>
  <c r="P61" i="1"/>
  <c r="Q61" i="1"/>
  <c r="S61" i="1"/>
  <c r="J62" i="1"/>
  <c r="K62" i="1"/>
  <c r="L62" i="1"/>
  <c r="M62" i="1"/>
  <c r="N62" i="1"/>
  <c r="O62" i="1"/>
  <c r="P62" i="1"/>
  <c r="Q62" i="1"/>
  <c r="S62" i="1"/>
  <c r="J63" i="1"/>
  <c r="K63" i="1"/>
  <c r="L63" i="1"/>
  <c r="M63" i="1"/>
  <c r="N63" i="1"/>
  <c r="O63" i="1"/>
  <c r="P63" i="1"/>
  <c r="Q63" i="1"/>
  <c r="S63" i="1"/>
  <c r="J64" i="1"/>
  <c r="K64" i="1"/>
  <c r="L64" i="1"/>
  <c r="M64" i="1"/>
  <c r="N64" i="1"/>
  <c r="O64" i="1"/>
  <c r="P64" i="1"/>
  <c r="Q64" i="1"/>
  <c r="S64" i="1"/>
  <c r="J65" i="1"/>
  <c r="K65" i="1"/>
  <c r="L65" i="1"/>
  <c r="M65" i="1"/>
  <c r="N65" i="1"/>
  <c r="O65" i="1"/>
  <c r="P65" i="1"/>
  <c r="Q65" i="1"/>
  <c r="S65" i="1"/>
  <c r="J66" i="1"/>
  <c r="K66" i="1"/>
  <c r="L66" i="1"/>
  <c r="M66" i="1"/>
  <c r="N66" i="1"/>
  <c r="O66" i="1"/>
  <c r="P66" i="1"/>
  <c r="Q66" i="1"/>
  <c r="S66" i="1"/>
  <c r="J67" i="1"/>
  <c r="K67" i="1"/>
  <c r="L67" i="1"/>
  <c r="M67" i="1"/>
  <c r="N67" i="1"/>
  <c r="O67" i="1"/>
  <c r="P67" i="1"/>
  <c r="Q67" i="1"/>
  <c r="S67" i="1"/>
  <c r="J68" i="1"/>
  <c r="K68" i="1"/>
  <c r="L68" i="1"/>
  <c r="M68" i="1"/>
  <c r="N68" i="1"/>
  <c r="O68" i="1"/>
  <c r="P68" i="1"/>
  <c r="Q68" i="1"/>
  <c r="S68" i="1"/>
  <c r="J69" i="1"/>
  <c r="K69" i="1"/>
  <c r="L69" i="1"/>
  <c r="M69" i="1"/>
  <c r="N69" i="1"/>
  <c r="O69" i="1"/>
  <c r="P69" i="1"/>
  <c r="Q69" i="1"/>
  <c r="S69" i="1"/>
  <c r="J70" i="1"/>
  <c r="K70" i="1"/>
  <c r="L70" i="1"/>
  <c r="M70" i="1"/>
  <c r="N70" i="1"/>
  <c r="O70" i="1"/>
  <c r="P70" i="1"/>
  <c r="Q70" i="1"/>
  <c r="S70" i="1"/>
  <c r="J71" i="1"/>
  <c r="K71" i="1"/>
  <c r="L71" i="1"/>
  <c r="M71" i="1"/>
  <c r="N71" i="1"/>
  <c r="O71" i="1"/>
  <c r="P71" i="1"/>
  <c r="Q71" i="1"/>
  <c r="S71" i="1"/>
  <c r="J72" i="1"/>
  <c r="K72" i="1"/>
  <c r="L72" i="1"/>
  <c r="M72" i="1"/>
  <c r="N72" i="1"/>
  <c r="O72" i="1"/>
  <c r="P72" i="1"/>
  <c r="Q72" i="1"/>
  <c r="S72" i="1"/>
  <c r="J73" i="1"/>
  <c r="K73" i="1"/>
  <c r="L73" i="1"/>
  <c r="M73" i="1"/>
  <c r="N73" i="1"/>
  <c r="O73" i="1"/>
  <c r="P73" i="1"/>
  <c r="Q73" i="1"/>
  <c r="S73" i="1"/>
  <c r="J74" i="1"/>
  <c r="K74" i="1"/>
  <c r="L74" i="1"/>
  <c r="M74" i="1"/>
  <c r="N74" i="1"/>
  <c r="O74" i="1"/>
  <c r="P74" i="1"/>
  <c r="Q74" i="1"/>
  <c r="S74" i="1"/>
  <c r="J75" i="1"/>
  <c r="K75" i="1"/>
  <c r="L75" i="1"/>
  <c r="M75" i="1"/>
  <c r="N75" i="1"/>
  <c r="O75" i="1"/>
  <c r="P75" i="1"/>
  <c r="Q75" i="1"/>
  <c r="S75" i="1"/>
  <c r="J76" i="1"/>
  <c r="K76" i="1"/>
  <c r="L76" i="1"/>
  <c r="M76" i="1"/>
  <c r="N76" i="1"/>
  <c r="O76" i="1"/>
  <c r="P76" i="1"/>
  <c r="Q76" i="1"/>
  <c r="S76" i="1"/>
  <c r="J77" i="1"/>
  <c r="K77" i="1"/>
  <c r="L77" i="1"/>
  <c r="M77" i="1"/>
  <c r="N77" i="1"/>
  <c r="O77" i="1"/>
  <c r="P77" i="1"/>
  <c r="Q77" i="1"/>
  <c r="S77" i="1"/>
  <c r="J78" i="1"/>
  <c r="K78" i="1"/>
  <c r="L78" i="1"/>
  <c r="M78" i="1"/>
  <c r="N78" i="1"/>
  <c r="O78" i="1"/>
  <c r="P78" i="1"/>
  <c r="Q78" i="1"/>
  <c r="S78" i="1"/>
  <c r="J79" i="1"/>
  <c r="K79" i="1"/>
  <c r="L79" i="1"/>
  <c r="M79" i="1"/>
  <c r="N79" i="1"/>
  <c r="O79" i="1"/>
  <c r="P79" i="1"/>
  <c r="Q79" i="1"/>
  <c r="S79" i="1"/>
  <c r="J80" i="1"/>
  <c r="K80" i="1"/>
  <c r="L80" i="1"/>
  <c r="M80" i="1"/>
  <c r="N80" i="1"/>
  <c r="O80" i="1"/>
  <c r="P80" i="1"/>
  <c r="Q80" i="1"/>
  <c r="S80" i="1"/>
  <c r="J81" i="1"/>
  <c r="K81" i="1"/>
  <c r="L81" i="1"/>
  <c r="M81" i="1"/>
  <c r="N81" i="1"/>
  <c r="O81" i="1"/>
  <c r="P81" i="1"/>
  <c r="Q81" i="1"/>
  <c r="S81" i="1"/>
  <c r="J82" i="1"/>
  <c r="K82" i="1"/>
  <c r="L82" i="1"/>
  <c r="M82" i="1"/>
  <c r="N82" i="1"/>
  <c r="O82" i="1"/>
  <c r="P82" i="1"/>
  <c r="Q82" i="1"/>
  <c r="S82" i="1"/>
  <c r="J83" i="1"/>
  <c r="K83" i="1"/>
  <c r="L83" i="1"/>
  <c r="M83" i="1"/>
  <c r="N83" i="1"/>
  <c r="O83" i="1"/>
  <c r="P83" i="1"/>
  <c r="Q83" i="1"/>
  <c r="S83" i="1"/>
  <c r="J84" i="1"/>
  <c r="K84" i="1"/>
  <c r="L84" i="1"/>
  <c r="M84" i="1"/>
  <c r="N84" i="1"/>
  <c r="O84" i="1"/>
  <c r="P84" i="1"/>
  <c r="Q84" i="1"/>
  <c r="S84" i="1"/>
  <c r="J85" i="1"/>
  <c r="K85" i="1"/>
  <c r="L85" i="1"/>
  <c r="M85" i="1"/>
  <c r="N85" i="1"/>
  <c r="O85" i="1"/>
  <c r="P85" i="1"/>
  <c r="Q85" i="1"/>
  <c r="S85" i="1"/>
  <c r="J86" i="1"/>
  <c r="K86" i="1"/>
  <c r="L86" i="1"/>
  <c r="M86" i="1"/>
  <c r="N86" i="1"/>
  <c r="O86" i="1"/>
  <c r="P86" i="1"/>
  <c r="Q86" i="1"/>
  <c r="S86" i="1"/>
  <c r="J87" i="1"/>
  <c r="K87" i="1"/>
  <c r="L87" i="1"/>
  <c r="M87" i="1"/>
  <c r="N87" i="1"/>
  <c r="O87" i="1"/>
  <c r="P87" i="1"/>
  <c r="Q87" i="1"/>
  <c r="S87" i="1"/>
  <c r="J88" i="1"/>
  <c r="K88" i="1"/>
  <c r="L88" i="1"/>
  <c r="M88" i="1"/>
  <c r="N88" i="1"/>
  <c r="O88" i="1"/>
  <c r="P88" i="1"/>
  <c r="Q88" i="1"/>
  <c r="S88" i="1"/>
  <c r="J89" i="1"/>
  <c r="K89" i="1"/>
  <c r="L89" i="1"/>
  <c r="M89" i="1"/>
  <c r="N89" i="1"/>
  <c r="O89" i="1"/>
  <c r="P89" i="1"/>
  <c r="Q89" i="1"/>
  <c r="S89" i="1"/>
  <c r="J90" i="1"/>
  <c r="K90" i="1"/>
  <c r="L90" i="1"/>
  <c r="M90" i="1"/>
  <c r="N90" i="1"/>
  <c r="O90" i="1"/>
  <c r="P90" i="1"/>
  <c r="Q90" i="1"/>
  <c r="S90" i="1"/>
  <c r="J91" i="1"/>
  <c r="K91" i="1"/>
  <c r="L91" i="1"/>
  <c r="M91" i="1"/>
  <c r="N91" i="1"/>
  <c r="O91" i="1"/>
  <c r="P91" i="1"/>
  <c r="Q91" i="1"/>
  <c r="S91" i="1"/>
  <c r="J92" i="1"/>
  <c r="K92" i="1"/>
  <c r="L92" i="1"/>
  <c r="M92" i="1"/>
  <c r="N92" i="1"/>
  <c r="O92" i="1"/>
  <c r="P92" i="1"/>
  <c r="Q92" i="1"/>
  <c r="S92" i="1"/>
  <c r="J93" i="1"/>
  <c r="K93" i="1"/>
  <c r="L93" i="1"/>
  <c r="M93" i="1"/>
  <c r="N93" i="1"/>
  <c r="O93" i="1"/>
  <c r="P93" i="1"/>
  <c r="Q93" i="1"/>
  <c r="S93" i="1"/>
  <c r="J94" i="1"/>
  <c r="K94" i="1"/>
  <c r="L94" i="1"/>
  <c r="M94" i="1"/>
  <c r="N94" i="1"/>
  <c r="O94" i="1"/>
  <c r="P94" i="1"/>
  <c r="Q94" i="1"/>
  <c r="S94" i="1"/>
  <c r="J95" i="1"/>
  <c r="K95" i="1"/>
  <c r="L95" i="1"/>
  <c r="M95" i="1"/>
  <c r="N95" i="1"/>
  <c r="O95" i="1"/>
  <c r="P95" i="1"/>
  <c r="Q95" i="1"/>
  <c r="S95" i="1"/>
  <c r="J96" i="1"/>
  <c r="K96" i="1"/>
  <c r="L96" i="1"/>
  <c r="M96" i="1"/>
  <c r="N96" i="1"/>
  <c r="O96" i="1"/>
  <c r="P96" i="1"/>
  <c r="Q96" i="1"/>
  <c r="S96" i="1"/>
  <c r="J97" i="1"/>
  <c r="K97" i="1"/>
  <c r="L97" i="1"/>
  <c r="M97" i="1"/>
  <c r="N97" i="1"/>
  <c r="O97" i="1"/>
  <c r="P97" i="1"/>
  <c r="Q97" i="1"/>
  <c r="S97" i="1"/>
  <c r="J98" i="1"/>
  <c r="K98" i="1"/>
  <c r="L98" i="1"/>
  <c r="M98" i="1"/>
  <c r="N98" i="1"/>
  <c r="O98" i="1"/>
  <c r="P98" i="1"/>
  <c r="Q98" i="1"/>
  <c r="S98" i="1"/>
  <c r="J99" i="1"/>
  <c r="K99" i="1"/>
  <c r="L99" i="1"/>
  <c r="M99" i="1"/>
  <c r="N99" i="1"/>
  <c r="O99" i="1"/>
  <c r="P99" i="1"/>
  <c r="Q99" i="1"/>
  <c r="S99" i="1"/>
  <c r="J100" i="1"/>
  <c r="K100" i="1"/>
  <c r="L100" i="1"/>
  <c r="M100" i="1"/>
  <c r="N100" i="1"/>
  <c r="O100" i="1"/>
  <c r="P100" i="1"/>
  <c r="Q100" i="1"/>
  <c r="S100" i="1"/>
  <c r="J101" i="1"/>
  <c r="K101" i="1"/>
  <c r="L101" i="1"/>
  <c r="M101" i="1"/>
  <c r="N101" i="1"/>
  <c r="O101" i="1"/>
  <c r="P101" i="1"/>
  <c r="Q101" i="1"/>
  <c r="S101" i="1"/>
  <c r="J102" i="1"/>
  <c r="K102" i="1"/>
  <c r="L102" i="1"/>
  <c r="M102" i="1"/>
  <c r="N102" i="1"/>
  <c r="O102" i="1"/>
  <c r="P102" i="1"/>
  <c r="Q102" i="1"/>
  <c r="S102" i="1"/>
  <c r="J103" i="1"/>
  <c r="K103" i="1"/>
  <c r="L103" i="1"/>
  <c r="M103" i="1"/>
  <c r="N103" i="1"/>
  <c r="O103" i="1"/>
  <c r="P103" i="1"/>
  <c r="Q103" i="1"/>
  <c r="S103" i="1"/>
  <c r="J104" i="1"/>
  <c r="K104" i="1"/>
  <c r="L104" i="1"/>
  <c r="M104" i="1"/>
  <c r="N104" i="1"/>
  <c r="O104" i="1"/>
  <c r="P104" i="1"/>
  <c r="Q104" i="1"/>
  <c r="S104" i="1"/>
  <c r="J105" i="1"/>
  <c r="K105" i="1"/>
  <c r="L105" i="1"/>
  <c r="M105" i="1"/>
  <c r="N105" i="1"/>
  <c r="O105" i="1"/>
  <c r="P105" i="1"/>
  <c r="Q105" i="1"/>
  <c r="S105" i="1"/>
  <c r="J106" i="1"/>
  <c r="K106" i="1"/>
  <c r="L106" i="1"/>
  <c r="M106" i="1"/>
  <c r="N106" i="1"/>
  <c r="O106" i="1"/>
  <c r="P106" i="1"/>
  <c r="Q106" i="1"/>
  <c r="S106" i="1"/>
  <c r="J107" i="1"/>
  <c r="K107" i="1"/>
  <c r="L107" i="1"/>
  <c r="M107" i="1"/>
  <c r="N107" i="1"/>
  <c r="O107" i="1"/>
  <c r="P107" i="1"/>
  <c r="Q107" i="1"/>
  <c r="S107" i="1"/>
  <c r="J108" i="1"/>
  <c r="K108" i="1"/>
  <c r="L108" i="1"/>
  <c r="M108" i="1"/>
  <c r="N108" i="1"/>
  <c r="O108" i="1"/>
  <c r="P108" i="1"/>
  <c r="Q108" i="1"/>
  <c r="S108" i="1"/>
  <c r="J109" i="1"/>
  <c r="K109" i="1"/>
  <c r="L109" i="1"/>
  <c r="M109" i="1"/>
  <c r="N109" i="1"/>
  <c r="O109" i="1"/>
  <c r="P109" i="1"/>
  <c r="Q109" i="1"/>
  <c r="S109" i="1"/>
  <c r="J110" i="1"/>
  <c r="K110" i="1"/>
  <c r="L110" i="1"/>
  <c r="M110" i="1"/>
  <c r="N110" i="1"/>
  <c r="O110" i="1"/>
  <c r="P110" i="1"/>
  <c r="Q110" i="1"/>
  <c r="S110" i="1"/>
  <c r="J111" i="1"/>
  <c r="K111" i="1"/>
  <c r="L111" i="1"/>
  <c r="M111" i="1"/>
  <c r="N111" i="1"/>
  <c r="O111" i="1"/>
  <c r="P111" i="1"/>
  <c r="Q111" i="1"/>
  <c r="S111" i="1"/>
  <c r="J112" i="1"/>
  <c r="K112" i="1"/>
  <c r="L112" i="1"/>
  <c r="M112" i="1"/>
  <c r="N112" i="1"/>
  <c r="O112" i="1"/>
  <c r="P112" i="1"/>
  <c r="Q112" i="1"/>
  <c r="S112" i="1"/>
  <c r="J113" i="1"/>
  <c r="K113" i="1"/>
  <c r="L113" i="1"/>
  <c r="M113" i="1"/>
  <c r="N113" i="1"/>
  <c r="O113" i="1"/>
  <c r="P113" i="1"/>
  <c r="Q113" i="1"/>
  <c r="S113" i="1"/>
  <c r="J114" i="1"/>
  <c r="K114" i="1"/>
  <c r="L114" i="1"/>
  <c r="M114" i="1"/>
  <c r="N114" i="1"/>
  <c r="O114" i="1"/>
  <c r="P114" i="1"/>
  <c r="Q114" i="1"/>
  <c r="S114" i="1"/>
  <c r="J115" i="1"/>
  <c r="K115" i="1"/>
  <c r="L115" i="1"/>
  <c r="M115" i="1"/>
  <c r="N115" i="1"/>
  <c r="O115" i="1"/>
  <c r="P115" i="1"/>
  <c r="Q115" i="1"/>
  <c r="S115" i="1"/>
  <c r="J116" i="1"/>
  <c r="K116" i="1"/>
  <c r="L116" i="1"/>
  <c r="M116" i="1"/>
  <c r="N116" i="1"/>
  <c r="O116" i="1"/>
  <c r="P116" i="1"/>
  <c r="Q116" i="1"/>
  <c r="S116" i="1"/>
  <c r="J117" i="1"/>
  <c r="K117" i="1"/>
  <c r="L117" i="1"/>
  <c r="M117" i="1"/>
  <c r="N117" i="1"/>
  <c r="O117" i="1"/>
  <c r="P117" i="1"/>
  <c r="Q117" i="1"/>
  <c r="S117" i="1"/>
  <c r="J118" i="1"/>
  <c r="K118" i="1"/>
  <c r="L118" i="1"/>
  <c r="M118" i="1"/>
  <c r="N118" i="1"/>
  <c r="O118" i="1"/>
  <c r="P118" i="1"/>
  <c r="Q118" i="1"/>
  <c r="S118" i="1"/>
  <c r="J119" i="1"/>
  <c r="K119" i="1"/>
  <c r="L119" i="1"/>
  <c r="M119" i="1"/>
  <c r="N119" i="1"/>
  <c r="O119" i="1"/>
  <c r="P119" i="1"/>
  <c r="Q119" i="1"/>
  <c r="S119" i="1"/>
  <c r="J120" i="1"/>
  <c r="K120" i="1"/>
  <c r="L120" i="1"/>
  <c r="M120" i="1"/>
  <c r="N120" i="1"/>
  <c r="O120" i="1"/>
  <c r="P120" i="1"/>
  <c r="Q120" i="1"/>
  <c r="S120" i="1"/>
  <c r="J121" i="1"/>
  <c r="K121" i="1"/>
  <c r="L121" i="1"/>
  <c r="M121" i="1"/>
  <c r="N121" i="1"/>
  <c r="O121" i="1"/>
  <c r="P121" i="1"/>
  <c r="Q121" i="1"/>
  <c r="S121" i="1"/>
  <c r="J122" i="1"/>
  <c r="K122" i="1"/>
  <c r="L122" i="1"/>
  <c r="M122" i="1"/>
  <c r="N122" i="1"/>
  <c r="O122" i="1"/>
  <c r="P122" i="1"/>
  <c r="Q122" i="1"/>
  <c r="S122" i="1"/>
  <c r="J123" i="1"/>
  <c r="K123" i="1"/>
  <c r="L123" i="1"/>
  <c r="M123" i="1"/>
  <c r="N123" i="1"/>
  <c r="O123" i="1"/>
  <c r="P123" i="1"/>
  <c r="Q123" i="1"/>
  <c r="S123" i="1"/>
  <c r="J124" i="1"/>
  <c r="K124" i="1"/>
  <c r="L124" i="1"/>
  <c r="M124" i="1"/>
  <c r="N124" i="1"/>
  <c r="O124" i="1"/>
  <c r="P124" i="1"/>
  <c r="Q124" i="1"/>
  <c r="S124" i="1"/>
  <c r="J125" i="1"/>
  <c r="K125" i="1"/>
  <c r="L125" i="1"/>
  <c r="M125" i="1"/>
  <c r="N125" i="1"/>
  <c r="O125" i="1"/>
  <c r="P125" i="1"/>
  <c r="Q125" i="1"/>
  <c r="S125" i="1"/>
  <c r="J126" i="1"/>
  <c r="K126" i="1"/>
  <c r="L126" i="1"/>
  <c r="M126" i="1"/>
  <c r="N126" i="1"/>
  <c r="O126" i="1"/>
  <c r="P126" i="1"/>
  <c r="Q126" i="1"/>
  <c r="S126" i="1"/>
  <c r="J127" i="1"/>
  <c r="K127" i="1"/>
  <c r="L127" i="1"/>
  <c r="M127" i="1"/>
  <c r="N127" i="1"/>
  <c r="O127" i="1"/>
  <c r="P127" i="1"/>
  <c r="Q127" i="1"/>
  <c r="S127" i="1"/>
  <c r="J128" i="1"/>
  <c r="K128" i="1"/>
  <c r="L128" i="1"/>
  <c r="M128" i="1"/>
  <c r="N128" i="1"/>
  <c r="O128" i="1"/>
  <c r="P128" i="1"/>
  <c r="Q128" i="1"/>
  <c r="S128" i="1"/>
  <c r="J129" i="1"/>
  <c r="K129" i="1"/>
  <c r="L129" i="1"/>
  <c r="M129" i="1"/>
  <c r="N129" i="1"/>
  <c r="O129" i="1"/>
  <c r="P129" i="1"/>
  <c r="Q129" i="1"/>
  <c r="S129" i="1"/>
  <c r="J130" i="1"/>
  <c r="K130" i="1"/>
  <c r="L130" i="1"/>
  <c r="M130" i="1"/>
  <c r="N130" i="1"/>
  <c r="O130" i="1"/>
  <c r="P130" i="1"/>
  <c r="Q130" i="1"/>
  <c r="S130" i="1"/>
  <c r="J131" i="1"/>
  <c r="K131" i="1"/>
  <c r="L131" i="1"/>
  <c r="M131" i="1"/>
  <c r="N131" i="1"/>
  <c r="O131" i="1"/>
  <c r="P131" i="1"/>
  <c r="Q131" i="1"/>
  <c r="S131" i="1"/>
  <c r="J132" i="1"/>
  <c r="K132" i="1"/>
  <c r="L132" i="1"/>
  <c r="M132" i="1"/>
  <c r="N132" i="1"/>
  <c r="O132" i="1"/>
  <c r="P132" i="1"/>
  <c r="Q132" i="1"/>
  <c r="S132" i="1"/>
  <c r="J133" i="1"/>
  <c r="K133" i="1"/>
  <c r="L133" i="1"/>
  <c r="M133" i="1"/>
  <c r="N133" i="1"/>
  <c r="O133" i="1"/>
  <c r="P133" i="1"/>
  <c r="Q133" i="1"/>
  <c r="S133" i="1"/>
  <c r="J134" i="1"/>
  <c r="K134" i="1"/>
  <c r="L134" i="1"/>
  <c r="M134" i="1"/>
  <c r="N134" i="1"/>
  <c r="O134" i="1"/>
  <c r="P134" i="1"/>
  <c r="Q134" i="1"/>
  <c r="S134" i="1"/>
  <c r="J135" i="1"/>
  <c r="K135" i="1"/>
  <c r="L135" i="1"/>
  <c r="M135" i="1"/>
  <c r="N135" i="1"/>
  <c r="O135" i="1"/>
  <c r="P135" i="1"/>
  <c r="Q135" i="1"/>
  <c r="S135" i="1"/>
  <c r="J136" i="1"/>
  <c r="K136" i="1"/>
  <c r="L136" i="1"/>
  <c r="M136" i="1"/>
  <c r="N136" i="1"/>
  <c r="O136" i="1"/>
  <c r="P136" i="1"/>
  <c r="Q136" i="1"/>
  <c r="S136" i="1"/>
  <c r="J137" i="1"/>
  <c r="K137" i="1"/>
  <c r="L137" i="1"/>
  <c r="M137" i="1"/>
  <c r="N137" i="1"/>
  <c r="O137" i="1"/>
  <c r="P137" i="1"/>
  <c r="Q137" i="1"/>
  <c r="S137" i="1"/>
  <c r="J138" i="1"/>
  <c r="K138" i="1"/>
  <c r="L138" i="1"/>
  <c r="M138" i="1"/>
  <c r="N138" i="1"/>
  <c r="O138" i="1"/>
  <c r="P138" i="1"/>
  <c r="Q138" i="1"/>
  <c r="S138" i="1"/>
  <c r="J139" i="1"/>
  <c r="K139" i="1"/>
  <c r="L139" i="1"/>
  <c r="M139" i="1"/>
  <c r="N139" i="1"/>
  <c r="O139" i="1"/>
  <c r="P139" i="1"/>
  <c r="Q139" i="1"/>
  <c r="S139" i="1"/>
  <c r="J140" i="1"/>
  <c r="K140" i="1"/>
  <c r="L140" i="1"/>
  <c r="M140" i="1"/>
  <c r="N140" i="1"/>
  <c r="O140" i="1"/>
  <c r="P140" i="1"/>
  <c r="Q140" i="1"/>
  <c r="S140" i="1"/>
  <c r="J141" i="1"/>
  <c r="K141" i="1"/>
  <c r="L141" i="1"/>
  <c r="M141" i="1"/>
  <c r="N141" i="1"/>
  <c r="O141" i="1"/>
  <c r="P141" i="1"/>
  <c r="Q141" i="1"/>
  <c r="S141" i="1"/>
  <c r="J142" i="1"/>
  <c r="K142" i="1"/>
  <c r="L142" i="1"/>
  <c r="M142" i="1"/>
  <c r="N142" i="1"/>
  <c r="O142" i="1"/>
  <c r="P142" i="1"/>
  <c r="Q142" i="1"/>
  <c r="S142" i="1"/>
  <c r="J143" i="1"/>
  <c r="K143" i="1"/>
  <c r="L143" i="1"/>
  <c r="M143" i="1"/>
  <c r="N143" i="1"/>
  <c r="O143" i="1"/>
  <c r="P143" i="1"/>
  <c r="Q143" i="1"/>
  <c r="S143" i="1"/>
  <c r="J144" i="1"/>
  <c r="K144" i="1"/>
  <c r="L144" i="1"/>
  <c r="M144" i="1"/>
  <c r="N144" i="1"/>
  <c r="O144" i="1"/>
  <c r="P144" i="1"/>
  <c r="Q144" i="1"/>
  <c r="S144" i="1"/>
  <c r="J145" i="1"/>
  <c r="K145" i="1"/>
  <c r="L145" i="1"/>
  <c r="M145" i="1"/>
  <c r="N145" i="1"/>
  <c r="O145" i="1"/>
  <c r="P145" i="1"/>
  <c r="Q145" i="1"/>
  <c r="S145" i="1"/>
  <c r="J146" i="1"/>
  <c r="K146" i="1"/>
  <c r="L146" i="1"/>
  <c r="M146" i="1"/>
  <c r="N146" i="1"/>
  <c r="O146" i="1"/>
  <c r="P146" i="1"/>
  <c r="Q146" i="1"/>
  <c r="S146" i="1"/>
  <c r="J147" i="1"/>
  <c r="K147" i="1"/>
  <c r="L147" i="1"/>
  <c r="M147" i="1"/>
  <c r="N147" i="1"/>
  <c r="O147" i="1"/>
  <c r="P147" i="1"/>
  <c r="Q147" i="1"/>
  <c r="S147" i="1"/>
  <c r="J148" i="1"/>
  <c r="K148" i="1"/>
  <c r="L148" i="1"/>
  <c r="M148" i="1"/>
  <c r="N148" i="1"/>
  <c r="O148" i="1"/>
  <c r="P148" i="1"/>
  <c r="Q148" i="1"/>
  <c r="S148" i="1"/>
  <c r="J149" i="1"/>
  <c r="K149" i="1"/>
  <c r="L149" i="1"/>
  <c r="M149" i="1"/>
  <c r="N149" i="1"/>
  <c r="O149" i="1"/>
  <c r="P149" i="1"/>
  <c r="Q149" i="1"/>
  <c r="S149" i="1"/>
  <c r="J150" i="1"/>
  <c r="K150" i="1"/>
  <c r="L150" i="1"/>
  <c r="M150" i="1"/>
  <c r="N150" i="1"/>
  <c r="O150" i="1"/>
  <c r="P150" i="1"/>
  <c r="Q150" i="1"/>
  <c r="S150" i="1"/>
  <c r="J151" i="1"/>
  <c r="K151" i="1"/>
  <c r="L151" i="1"/>
  <c r="M151" i="1"/>
  <c r="N151" i="1"/>
  <c r="O151" i="1"/>
  <c r="P151" i="1"/>
  <c r="Q151" i="1"/>
  <c r="S151" i="1"/>
  <c r="J152" i="1"/>
  <c r="K152" i="1"/>
  <c r="L152" i="1"/>
  <c r="M152" i="1"/>
  <c r="N152" i="1"/>
  <c r="O152" i="1"/>
  <c r="P152" i="1"/>
  <c r="Q152" i="1"/>
  <c r="S152" i="1"/>
  <c r="J153" i="1"/>
  <c r="K153" i="1"/>
  <c r="L153" i="1"/>
  <c r="M153" i="1"/>
  <c r="N153" i="1"/>
  <c r="O153" i="1"/>
  <c r="P153" i="1"/>
  <c r="Q153" i="1"/>
  <c r="S153" i="1"/>
  <c r="J154" i="1"/>
  <c r="K154" i="1"/>
  <c r="L154" i="1"/>
  <c r="M154" i="1"/>
  <c r="N154" i="1"/>
  <c r="O154" i="1"/>
  <c r="P154" i="1"/>
  <c r="Q154" i="1"/>
  <c r="S154" i="1"/>
  <c r="J155" i="1"/>
  <c r="K155" i="1"/>
  <c r="L155" i="1"/>
  <c r="M155" i="1"/>
  <c r="N155" i="1"/>
  <c r="O155" i="1"/>
  <c r="P155" i="1"/>
  <c r="Q155" i="1"/>
  <c r="S155" i="1"/>
  <c r="J156" i="1"/>
  <c r="K156" i="1"/>
  <c r="L156" i="1"/>
  <c r="M156" i="1"/>
  <c r="N156" i="1"/>
  <c r="O156" i="1"/>
  <c r="P156" i="1"/>
  <c r="Q156" i="1"/>
  <c r="S156" i="1"/>
  <c r="J157" i="1"/>
  <c r="K157" i="1"/>
  <c r="L157" i="1"/>
  <c r="M157" i="1"/>
  <c r="N157" i="1"/>
  <c r="O157" i="1"/>
  <c r="P157" i="1"/>
  <c r="Q157" i="1"/>
  <c r="S157" i="1"/>
  <c r="J158" i="1"/>
  <c r="K158" i="1"/>
  <c r="L158" i="1"/>
  <c r="M158" i="1"/>
  <c r="N158" i="1"/>
  <c r="O158" i="1"/>
  <c r="P158" i="1"/>
  <c r="Q158" i="1"/>
  <c r="S158" i="1"/>
  <c r="J159" i="1"/>
  <c r="K159" i="1"/>
  <c r="L159" i="1"/>
  <c r="M159" i="1"/>
  <c r="N159" i="1"/>
  <c r="O159" i="1"/>
  <c r="P159" i="1"/>
  <c r="Q159" i="1"/>
  <c r="S159" i="1"/>
  <c r="J160" i="1"/>
  <c r="K160" i="1"/>
  <c r="L160" i="1"/>
  <c r="M160" i="1"/>
  <c r="N160" i="1"/>
  <c r="O160" i="1"/>
  <c r="P160" i="1"/>
  <c r="Q160" i="1"/>
  <c r="S160" i="1"/>
  <c r="J161" i="1"/>
  <c r="K161" i="1"/>
  <c r="L161" i="1"/>
  <c r="M161" i="1"/>
  <c r="N161" i="1"/>
  <c r="O161" i="1"/>
  <c r="P161" i="1"/>
  <c r="Q161" i="1"/>
  <c r="S161" i="1"/>
  <c r="J162" i="1"/>
  <c r="K162" i="1"/>
  <c r="L162" i="1"/>
  <c r="M162" i="1"/>
  <c r="N162" i="1"/>
  <c r="O162" i="1"/>
  <c r="P162" i="1"/>
  <c r="Q162" i="1"/>
  <c r="S162" i="1"/>
  <c r="S163" i="1"/>
  <c r="S164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42" i="1"/>
  <c r="R143" i="1"/>
  <c r="R144" i="1"/>
  <c r="R145" i="1"/>
  <c r="R146" i="1"/>
  <c r="R147" i="1"/>
  <c r="R148" i="1"/>
  <c r="R149" i="1"/>
  <c r="R150" i="1"/>
  <c r="R131" i="1"/>
  <c r="R132" i="1"/>
  <c r="R133" i="1"/>
  <c r="R134" i="1"/>
  <c r="R135" i="1"/>
  <c r="R136" i="1"/>
  <c r="R137" i="1"/>
  <c r="R138" i="1"/>
  <c r="R139" i="1"/>
  <c r="R140" i="1"/>
  <c r="R141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onvolutionSeparable/prof/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<sst xmlns="http://schemas.openxmlformats.org/spreadsheetml/2006/main" count="782" uniqueCount="229">
  <si>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</si>
  <si>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</si>
  <si>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</si>
  <si>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</si>
  <si>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</si>
  <si>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</si>
  <si>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</si>
  <si>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</si>
  <si>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</si>
  <si>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</si>
  <si>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</si>
  <si>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</si>
  <si>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</si>
  <si>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</si>
  <si>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</si>
  <si>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</si>
  <si>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</si>
  <si>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</si>
  <si>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</si>
  <si>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</si>
  <si>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</si>
  <si>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</si>
  <si>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</si>
  <si>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</si>
  <si>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</si>
  <si>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</si>
  <si>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</si>
  <si>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</si>
  <si>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</si>
  <si>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</si>
  <si>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</si>
  <si>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</si>
  <si>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</si>
  <si>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</si>
  <si>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</si>
  <si>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</si>
  <si>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</si>
  <si>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</si>
  <si>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</si>
  <si>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</si>
  <si>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</si>
  <si>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</si>
  <si>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</si>
  <si>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</si>
  <si>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</si>
  <si>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</si>
  <si>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</si>
  <si>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</si>
  <si>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</si>
  <si>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</si>
  <si>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</si>
  <si>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</si>
  <si>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</si>
  <si>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</si>
  <si>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</si>
  <si>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</si>
  <si>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</si>
  <si>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</si>
  <si>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</si>
  <si>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</si>
  <si>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</si>
  <si>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</si>
  <si>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</si>
  <si>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</si>
  <si>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</si>
  <si>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</si>
  <si>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</si>
  <si>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</si>
  <si>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</si>
  <si>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</si>
  <si>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</si>
  <si>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</si>
  <si>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</si>
  <si>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</si>
  <si>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</si>
  <si>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</si>
  <si>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</si>
  <si>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</si>
  <si>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</si>
  <si>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</si>
  <si>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</si>
  <si>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</si>
  <si>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</si>
  <si>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</si>
  <si>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</si>
  <si>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</si>
  <si>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</si>
  <si>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</si>
  <si>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</si>
  <si>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</si>
  <si>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</si>
  <si>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</si>
  <si>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</si>
  <si>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</si>
  <si>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</si>
  <si>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</si>
  <si>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</si>
  <si>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</si>
  <si>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</si>
  <si>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</si>
  <si>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</si>
  <si>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</si>
  <si>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</si>
  <si>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</si>
  <si>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</si>
  <si>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</si>
  <si>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</si>
  <si>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</si>
  <si>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</si>
  <si>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</si>
  <si>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</si>
  <si>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</si>
  <si>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</si>
  <si>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</si>
  <si>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</si>
  <si>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</si>
  <si>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</si>
  <si>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</si>
  <si>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</si>
  <si>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</si>
  <si>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</si>
  <si>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</si>
  <si>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</si>
  <si>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</si>
  <si>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</si>
  <si>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</si>
  <si>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</si>
  <si>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</si>
  <si>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</si>
  <si>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</si>
  <si>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</si>
  <si>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</si>
  <si>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</si>
  <si>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</si>
  <si>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</si>
  <si>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</si>
  <si>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</si>
  <si>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</si>
  <si>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</si>
  <si>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</si>
  <si>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</si>
  <si>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</si>
  <si>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</si>
  <si>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</si>
  <si>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</si>
  <si>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</si>
  <si>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</si>
  <si>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</si>
  <si>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</si>
  <si>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</si>
  <si>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</si>
  <si>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</si>
  <si>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</si>
  <si>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</si>
  <si>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</si>
  <si>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</si>
  <si>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</si>
  <si>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</si>
  <si>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</si>
  <si>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</si>
  <si>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</si>
  <si>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</si>
  <si>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</si>
  <si>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</si>
  <si>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</si>
  <si>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</si>
  <si>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</si>
  <si>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</si>
  <si>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</si>
  <si>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</si>
  <si>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</si>
  <si>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</si>
  <si>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</si>
  <si>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</si>
  <si>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</si>
  <si>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</si>
  <si>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</si>
  <si>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</si>
  <si>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</si>
  <si>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</si>
  <si>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</si>
  <si>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</si>
  <si>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</si>
  <si>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</si>
  <si>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</si>
  <si>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</si>
  <si>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</si>
  <si>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</si>
  <si>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</si>
  <si>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</si>
  <si>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</si>
  <si>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</si>
  <si>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</si>
  <si>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</si>
  <si>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</si>
  <si>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</si>
  <si>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flop_count_sp_fma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</si>
  <si>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</si>
  <si>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</si>
  <si>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</si>
  <si>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</si>
  <si>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</si>
  <si>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</si>
  <si>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</si>
  <si>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</si>
  <si>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</si>
  <si>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</si>
  <si>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</si>
  <si>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</si>
  <si>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</si>
  <si>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</si>
  <si>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</si>
  <si>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</si>
  <si>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</si>
  <si>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</si>
  <si>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</si>
  <si>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</si>
  <si>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</si>
  <si>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</si>
  <si>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</si>
  <si>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</si>
  <si>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</si>
  <si>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</si>
  <si>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SQSUM</t>
  </si>
  <si>
    <t>SQRT</t>
  </si>
  <si>
    <t>Ref2</t>
  </si>
  <si>
    <t>Ref1</t>
  </si>
  <si>
    <t>Con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</si>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</sst>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>
      <selection activeCell="B82" sqref="B82:H82"/>
    </sheetView>
  </sheetViews>
  <sheetFormatPr baseColWidth="10" defaultRowHeight="15" x14ac:dyDescent="0.2"/>
  <sheetData>
    <row r="1" spans="1: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227</v>
      </c>
    </row>
    <row r="2" spans="1:8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1253376</v>
      </c>
      <c r="G2">
        <v>0</v>
      </c>
      <c r="H2">
        <v>0</v>
      </c>
    </row>
    <row r="3" spans="1:8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1253376</v>
      </c>
      <c r="G3">
        <v>0</v>
      </c>
      <c r="H3">
        <v>0</v>
      </c>
    </row>
    <row r="4" spans="1:8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1253376</v>
      </c>
      <c r="G4">
        <v>0</v>
      </c>
      <c r="H4">
        <v>0</v>
      </c>
    </row>
    <row r="5" spans="1:8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1253376</v>
      </c>
      <c r="G5">
        <v>0</v>
      </c>
      <c r="H5">
        <v>0</v>
      </c>
    </row>
    <row r="6" spans="1:8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v>0</v>
      </c>
      <c r="H6">
        <v>0</v>
      </c>
    </row>
    <row r="7" spans="1:8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39</v>
      </c>
      <c r="G7">
        <v>0</v>
      </c>
      <c r="H7">
        <v>0</v>
      </c>
    </row>
    <row r="8" spans="1:8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39</v>
      </c>
      <c r="G8">
        <v>0</v>
      </c>
      <c r="H8">
        <v>0</v>
      </c>
    </row>
    <row r="9" spans="1:8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39</v>
      </c>
      <c r="G9">
        <v>0</v>
      </c>
      <c r="H9">
        <v>0</v>
      </c>
    </row>
    <row r="10" spans="1:8" x14ac:dyDescent="0.2">
      <c r="A10" t="s">
        <v>9</v>
      </c>
      <c r="B10">
        <v>837424</v>
      </c>
      <c r="C10">
        <v>0</v>
      </c>
      <c r="D10">
        <v>964299</v>
      </c>
      <c r="E10">
        <v>964576</v>
      </c>
      <c r="F10">
        <v>971122</v>
      </c>
      <c r="G10">
        <v>963999</v>
      </c>
      <c r="H10">
        <v>964519</v>
      </c>
    </row>
    <row r="11" spans="1:8" x14ac:dyDescent="0.2">
      <c r="A11" t="s">
        <v>10</v>
      </c>
      <c r="B11">
        <v>832920</v>
      </c>
      <c r="C11">
        <v>0</v>
      </c>
      <c r="D11">
        <v>964225</v>
      </c>
      <c r="E11">
        <v>964567</v>
      </c>
      <c r="F11">
        <v>971304</v>
      </c>
      <c r="G11">
        <v>964873</v>
      </c>
      <c r="H11">
        <v>964888</v>
      </c>
    </row>
    <row r="12" spans="1:8" x14ac:dyDescent="0.2">
      <c r="A12" t="s">
        <v>11</v>
      </c>
      <c r="B12">
        <v>882239</v>
      </c>
      <c r="C12">
        <v>423</v>
      </c>
      <c r="D12">
        <v>773445</v>
      </c>
      <c r="E12">
        <v>773521</v>
      </c>
      <c r="F12">
        <v>779255</v>
      </c>
      <c r="G12">
        <v>773112</v>
      </c>
      <c r="H12">
        <v>773492</v>
      </c>
    </row>
    <row r="13" spans="1:8" x14ac:dyDescent="0.2">
      <c r="A13" t="s">
        <v>12</v>
      </c>
      <c r="B13">
        <v>882484</v>
      </c>
      <c r="C13">
        <v>430</v>
      </c>
      <c r="D13">
        <v>773433</v>
      </c>
      <c r="E13">
        <v>773352</v>
      </c>
      <c r="F13">
        <v>778844</v>
      </c>
      <c r="G13">
        <v>773236</v>
      </c>
      <c r="H13">
        <v>773764</v>
      </c>
    </row>
    <row r="14" spans="1:8" x14ac:dyDescent="0.2">
      <c r="A14" t="s">
        <v>13</v>
      </c>
      <c r="B14">
        <v>294913</v>
      </c>
      <c r="C14">
        <v>160</v>
      </c>
      <c r="D14">
        <v>294915</v>
      </c>
      <c r="E14">
        <v>294917</v>
      </c>
      <c r="F14">
        <v>294912</v>
      </c>
      <c r="G14">
        <v>294913</v>
      </c>
      <c r="H14">
        <v>294923</v>
      </c>
    </row>
    <row r="15" spans="1:8" x14ac:dyDescent="0.2">
      <c r="A15" t="s">
        <v>14</v>
      </c>
      <c r="B15">
        <v>294913</v>
      </c>
      <c r="C15">
        <v>160</v>
      </c>
      <c r="D15">
        <v>294916</v>
      </c>
      <c r="E15">
        <v>294917</v>
      </c>
      <c r="F15">
        <v>294912</v>
      </c>
      <c r="G15">
        <v>294914</v>
      </c>
      <c r="H15">
        <v>294922</v>
      </c>
    </row>
    <row r="16" spans="1:8" x14ac:dyDescent="0.2">
      <c r="A16" t="s">
        <v>15</v>
      </c>
      <c r="B16">
        <v>294916</v>
      </c>
      <c r="C16">
        <v>164</v>
      </c>
      <c r="D16">
        <v>294919</v>
      </c>
      <c r="E16">
        <v>294916</v>
      </c>
      <c r="F16">
        <v>294916</v>
      </c>
      <c r="G16">
        <v>294913</v>
      </c>
      <c r="H16">
        <v>294924</v>
      </c>
    </row>
    <row r="17" spans="1:8" x14ac:dyDescent="0.2">
      <c r="A17" t="s">
        <v>16</v>
      </c>
      <c r="B17">
        <v>294914</v>
      </c>
      <c r="C17">
        <v>164</v>
      </c>
      <c r="D17">
        <v>294915</v>
      </c>
      <c r="E17">
        <v>294920</v>
      </c>
      <c r="F17">
        <v>294915</v>
      </c>
      <c r="G17">
        <v>294915</v>
      </c>
      <c r="H17">
        <v>294928</v>
      </c>
    </row>
    <row r="18" spans="1:8" x14ac:dyDescent="0.2">
      <c r="A18" t="s">
        <v>17</v>
      </c>
      <c r="B18">
        <v>294923</v>
      </c>
      <c r="C18">
        <v>0</v>
      </c>
      <c r="D18">
        <v>323928</v>
      </c>
      <c r="E18">
        <v>324041</v>
      </c>
      <c r="F18">
        <v>326132</v>
      </c>
      <c r="G18">
        <v>323855</v>
      </c>
      <c r="H18">
        <v>323870</v>
      </c>
    </row>
    <row r="19" spans="1:8" x14ac:dyDescent="0.2">
      <c r="A19" t="s">
        <v>18</v>
      </c>
      <c r="B19">
        <v>294929</v>
      </c>
      <c r="C19">
        <v>0</v>
      </c>
      <c r="D19">
        <v>323876</v>
      </c>
      <c r="E19">
        <v>323941</v>
      </c>
      <c r="F19">
        <v>325995</v>
      </c>
      <c r="G19">
        <v>324046</v>
      </c>
      <c r="H19">
        <v>323858</v>
      </c>
    </row>
    <row r="20" spans="1:8" x14ac:dyDescent="0.2">
      <c r="A20" t="s">
        <v>19</v>
      </c>
      <c r="B20">
        <v>295141</v>
      </c>
      <c r="C20">
        <v>0</v>
      </c>
      <c r="D20">
        <v>324073</v>
      </c>
      <c r="E20">
        <v>323987</v>
      </c>
      <c r="F20">
        <v>326078</v>
      </c>
      <c r="G20">
        <v>323851</v>
      </c>
      <c r="H20">
        <v>323897</v>
      </c>
    </row>
    <row r="21" spans="1:8" x14ac:dyDescent="0.2">
      <c r="A21" t="s">
        <v>20</v>
      </c>
      <c r="B21">
        <v>295328</v>
      </c>
      <c r="C21">
        <v>0</v>
      </c>
      <c r="D21">
        <v>323935</v>
      </c>
      <c r="E21">
        <v>323959</v>
      </c>
      <c r="F21">
        <v>325991</v>
      </c>
      <c r="G21">
        <v>323978</v>
      </c>
      <c r="H21">
        <v>323902</v>
      </c>
    </row>
    <row r="22" spans="1:8" x14ac:dyDescent="0.2">
      <c r="A22" t="s">
        <v>21</v>
      </c>
      <c r="B22">
        <v>294912</v>
      </c>
      <c r="C22">
        <v>160</v>
      </c>
      <c r="D22">
        <v>294916</v>
      </c>
      <c r="E22">
        <v>294917</v>
      </c>
      <c r="F22">
        <v>294912</v>
      </c>
      <c r="G22">
        <v>294912</v>
      </c>
      <c r="H22">
        <v>294917</v>
      </c>
    </row>
    <row r="23" spans="1:8" x14ac:dyDescent="0.2">
      <c r="A23" t="s">
        <v>22</v>
      </c>
      <c r="B23">
        <v>294912</v>
      </c>
      <c r="C23">
        <v>160</v>
      </c>
      <c r="D23">
        <v>294915</v>
      </c>
      <c r="E23">
        <v>294920</v>
      </c>
      <c r="F23">
        <v>294912</v>
      </c>
      <c r="G23">
        <v>294912</v>
      </c>
      <c r="H23">
        <v>294912</v>
      </c>
    </row>
    <row r="24" spans="1:8" x14ac:dyDescent="0.2">
      <c r="A24" t="s">
        <v>23</v>
      </c>
      <c r="B24">
        <v>294912</v>
      </c>
      <c r="C24">
        <v>164</v>
      </c>
      <c r="D24">
        <v>294917</v>
      </c>
      <c r="E24">
        <v>294916</v>
      </c>
      <c r="F24">
        <v>294912</v>
      </c>
      <c r="G24">
        <v>294912</v>
      </c>
      <c r="H24">
        <v>294919</v>
      </c>
    </row>
    <row r="25" spans="1:8" x14ac:dyDescent="0.2">
      <c r="A25" t="s">
        <v>24</v>
      </c>
      <c r="B25">
        <v>294912</v>
      </c>
      <c r="C25">
        <v>164</v>
      </c>
      <c r="D25">
        <v>294916</v>
      </c>
      <c r="E25">
        <v>294913</v>
      </c>
      <c r="F25">
        <v>294912</v>
      </c>
      <c r="G25">
        <v>294912</v>
      </c>
      <c r="H25">
        <v>294924</v>
      </c>
    </row>
    <row r="26" spans="1:8" x14ac:dyDescent="0.2">
      <c r="A26" t="s">
        <v>25</v>
      </c>
      <c r="B26">
        <v>365506</v>
      </c>
      <c r="C26">
        <v>232</v>
      </c>
      <c r="D26">
        <v>367104</v>
      </c>
      <c r="E26">
        <v>367104</v>
      </c>
      <c r="F26">
        <v>367104</v>
      </c>
      <c r="G26">
        <v>367104</v>
      </c>
      <c r="H26">
        <v>367104</v>
      </c>
    </row>
    <row r="27" spans="1:8" x14ac:dyDescent="0.2">
      <c r="A27" t="s">
        <v>26</v>
      </c>
      <c r="B27">
        <v>5379124</v>
      </c>
      <c r="C27">
        <v>232</v>
      </c>
      <c r="D27">
        <v>367104</v>
      </c>
      <c r="E27">
        <v>367104</v>
      </c>
      <c r="F27">
        <v>367104</v>
      </c>
      <c r="G27">
        <v>367104</v>
      </c>
      <c r="H27">
        <v>367104</v>
      </c>
    </row>
    <row r="28" spans="1:8" x14ac:dyDescent="0.2">
      <c r="A28" t="s">
        <v>27</v>
      </c>
      <c r="B28">
        <v>365516</v>
      </c>
      <c r="C28">
        <v>236</v>
      </c>
      <c r="D28">
        <v>367104</v>
      </c>
      <c r="E28">
        <v>367104</v>
      </c>
      <c r="F28">
        <v>367104</v>
      </c>
      <c r="G28">
        <v>367104</v>
      </c>
      <c r="H28">
        <v>367104</v>
      </c>
    </row>
    <row r="29" spans="1:8" x14ac:dyDescent="0.2">
      <c r="A29" t="s">
        <v>28</v>
      </c>
      <c r="B29">
        <v>365630</v>
      </c>
      <c r="C29">
        <v>236</v>
      </c>
      <c r="D29">
        <v>367104</v>
      </c>
      <c r="E29">
        <v>367104</v>
      </c>
      <c r="F29">
        <v>367104</v>
      </c>
      <c r="G29">
        <v>367104</v>
      </c>
      <c r="H29">
        <v>367104</v>
      </c>
    </row>
    <row r="30" spans="1:8" x14ac:dyDescent="0.2">
      <c r="A30" t="s">
        <v>29</v>
      </c>
      <c r="B30">
        <v>70594</v>
      </c>
      <c r="C30">
        <v>232</v>
      </c>
      <c r="D30">
        <v>43460</v>
      </c>
      <c r="E30">
        <v>43332</v>
      </c>
      <c r="F30">
        <v>41061</v>
      </c>
      <c r="G30">
        <v>43062</v>
      </c>
      <c r="H30">
        <v>43223</v>
      </c>
    </row>
    <row r="31" spans="1:8" x14ac:dyDescent="0.2">
      <c r="A31" t="s">
        <v>30</v>
      </c>
      <c r="B31">
        <v>5084209</v>
      </c>
      <c r="C31">
        <v>232</v>
      </c>
      <c r="D31">
        <v>43211</v>
      </c>
      <c r="E31">
        <v>43338</v>
      </c>
      <c r="F31">
        <v>41055</v>
      </c>
      <c r="G31">
        <v>43117</v>
      </c>
      <c r="H31">
        <v>43387</v>
      </c>
    </row>
    <row r="32" spans="1:8" x14ac:dyDescent="0.2">
      <c r="A32" t="s">
        <v>31</v>
      </c>
      <c r="B32">
        <v>70604</v>
      </c>
      <c r="C32">
        <v>236</v>
      </c>
      <c r="D32">
        <v>43364</v>
      </c>
      <c r="E32">
        <v>43162</v>
      </c>
      <c r="F32">
        <v>41041</v>
      </c>
      <c r="G32">
        <v>43121</v>
      </c>
      <c r="H32">
        <v>43201</v>
      </c>
    </row>
    <row r="33" spans="1:8" x14ac:dyDescent="0.2">
      <c r="A33" t="s">
        <v>32</v>
      </c>
      <c r="B33">
        <v>70718</v>
      </c>
      <c r="C33">
        <v>236</v>
      </c>
      <c r="D33">
        <v>43236</v>
      </c>
      <c r="E33">
        <v>43255</v>
      </c>
      <c r="F33">
        <v>41094</v>
      </c>
      <c r="G33">
        <v>43159</v>
      </c>
      <c r="H33">
        <v>43004</v>
      </c>
    </row>
    <row r="34" spans="1:8" x14ac:dyDescent="0.2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156</v>
      </c>
      <c r="G35">
        <v>0</v>
      </c>
      <c r="H35">
        <v>0</v>
      </c>
    </row>
    <row r="36" spans="1:8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153</v>
      </c>
      <c r="G39">
        <v>0</v>
      </c>
      <c r="H39">
        <v>0</v>
      </c>
    </row>
    <row r="40" spans="1:8" x14ac:dyDescent="0.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69</v>
      </c>
      <c r="B70">
        <v>2</v>
      </c>
      <c r="C70">
        <v>2</v>
      </c>
      <c r="D70">
        <v>1</v>
      </c>
      <c r="E70">
        <v>0</v>
      </c>
      <c r="F70">
        <v>1</v>
      </c>
      <c r="G70">
        <v>2</v>
      </c>
      <c r="H70">
        <v>1</v>
      </c>
    </row>
    <row r="71" spans="1:8" x14ac:dyDescent="0.2">
      <c r="A71" t="s">
        <v>70</v>
      </c>
      <c r="B71">
        <v>1</v>
      </c>
      <c r="C71">
        <v>2</v>
      </c>
      <c r="D71">
        <v>0</v>
      </c>
      <c r="E71">
        <v>1</v>
      </c>
      <c r="F71">
        <v>0</v>
      </c>
      <c r="G71">
        <v>1</v>
      </c>
      <c r="H71">
        <v>2</v>
      </c>
    </row>
    <row r="72" spans="1:8" x14ac:dyDescent="0.2">
      <c r="A72" t="s">
        <v>71</v>
      </c>
      <c r="B72">
        <v>1</v>
      </c>
      <c r="C72">
        <v>0</v>
      </c>
      <c r="D72">
        <v>2</v>
      </c>
      <c r="E72">
        <v>1</v>
      </c>
      <c r="F72">
        <v>0</v>
      </c>
      <c r="G72">
        <v>1</v>
      </c>
      <c r="H72">
        <v>1</v>
      </c>
    </row>
    <row r="73" spans="1:8" x14ac:dyDescent="0.2">
      <c r="A73" t="s">
        <v>72</v>
      </c>
      <c r="B73">
        <v>1</v>
      </c>
      <c r="C73">
        <v>4</v>
      </c>
      <c r="D73">
        <v>1</v>
      </c>
      <c r="E73">
        <v>1</v>
      </c>
      <c r="F73">
        <v>0</v>
      </c>
      <c r="G73">
        <v>1</v>
      </c>
      <c r="H73">
        <v>1</v>
      </c>
    </row>
    <row r="74" spans="1:8" x14ac:dyDescent="0.2">
      <c r="A74" t="s">
        <v>73</v>
      </c>
      <c r="B74">
        <v>365712</v>
      </c>
      <c r="C74">
        <v>272</v>
      </c>
      <c r="D74">
        <v>367204</v>
      </c>
      <c r="E74">
        <v>367196</v>
      </c>
      <c r="F74">
        <v>367199</v>
      </c>
      <c r="G74">
        <v>367217</v>
      </c>
      <c r="H74">
        <v>367183</v>
      </c>
    </row>
    <row r="75" spans="1:8" x14ac:dyDescent="0.2">
      <c r="A75" t="s">
        <v>74</v>
      </c>
      <c r="B75">
        <v>5379630</v>
      </c>
      <c r="C75">
        <v>272</v>
      </c>
      <c r="D75">
        <v>367257</v>
      </c>
      <c r="E75">
        <v>367197</v>
      </c>
      <c r="F75">
        <v>367322</v>
      </c>
      <c r="G75">
        <v>367197</v>
      </c>
      <c r="H75">
        <v>367190</v>
      </c>
    </row>
    <row r="76" spans="1:8" x14ac:dyDescent="0.2">
      <c r="A76" t="s">
        <v>75</v>
      </c>
      <c r="B76">
        <v>365840</v>
      </c>
      <c r="C76">
        <v>287</v>
      </c>
      <c r="D76">
        <v>367146</v>
      </c>
      <c r="E76">
        <v>367222</v>
      </c>
      <c r="F76">
        <v>367166</v>
      </c>
      <c r="G76">
        <v>367345</v>
      </c>
      <c r="H76">
        <v>367158</v>
      </c>
    </row>
    <row r="77" spans="1:8" x14ac:dyDescent="0.2">
      <c r="A77" t="s">
        <v>76</v>
      </c>
      <c r="B77">
        <v>366020</v>
      </c>
      <c r="C77">
        <v>286</v>
      </c>
      <c r="D77">
        <v>367227</v>
      </c>
      <c r="E77">
        <v>367132</v>
      </c>
      <c r="F77">
        <v>367207</v>
      </c>
      <c r="G77">
        <v>367176</v>
      </c>
      <c r="H77">
        <v>367177</v>
      </c>
    </row>
    <row r="78" spans="1:8" x14ac:dyDescent="0.2">
      <c r="A78" t="s">
        <v>77</v>
      </c>
      <c r="B78">
        <v>294916</v>
      </c>
      <c r="C78">
        <v>165</v>
      </c>
      <c r="D78">
        <v>294919</v>
      </c>
      <c r="E78">
        <v>294919</v>
      </c>
      <c r="F78">
        <v>294914</v>
      </c>
      <c r="G78">
        <v>294914</v>
      </c>
      <c r="H78">
        <v>294932</v>
      </c>
    </row>
    <row r="79" spans="1:8" x14ac:dyDescent="0.2">
      <c r="A79" t="s">
        <v>78</v>
      </c>
      <c r="B79">
        <v>294914</v>
      </c>
      <c r="C79">
        <v>160</v>
      </c>
      <c r="D79">
        <v>294917</v>
      </c>
      <c r="E79">
        <v>294915</v>
      </c>
      <c r="F79">
        <v>294914</v>
      </c>
      <c r="G79">
        <v>294914</v>
      </c>
      <c r="H79">
        <v>294922</v>
      </c>
    </row>
    <row r="80" spans="1:8" x14ac:dyDescent="0.2">
      <c r="A80" t="s">
        <v>79</v>
      </c>
      <c r="B80">
        <v>294917</v>
      </c>
      <c r="C80">
        <v>164</v>
      </c>
      <c r="D80">
        <v>294919</v>
      </c>
      <c r="E80">
        <v>294921</v>
      </c>
      <c r="F80">
        <v>294917</v>
      </c>
      <c r="G80">
        <v>294914</v>
      </c>
      <c r="H80">
        <v>294937</v>
      </c>
    </row>
    <row r="81" spans="1:8" x14ac:dyDescent="0.2">
      <c r="A81" t="s">
        <v>80</v>
      </c>
      <c r="B81">
        <v>294915</v>
      </c>
      <c r="C81">
        <v>166</v>
      </c>
      <c r="D81">
        <v>294917</v>
      </c>
      <c r="E81">
        <v>294923</v>
      </c>
      <c r="F81">
        <v>294916</v>
      </c>
      <c r="G81">
        <v>294916</v>
      </c>
      <c r="H81">
        <v>294925</v>
      </c>
    </row>
    <row r="82" spans="1:8" x14ac:dyDescent="0.2">
      <c r="A82" t="s">
        <v>81</v>
      </c>
      <c r="B82">
        <v>69037963</v>
      </c>
      <c r="C82">
        <v>81581</v>
      </c>
      <c r="D82">
        <v>9607531</v>
      </c>
      <c r="E82">
        <v>9606675</v>
      </c>
      <c r="F82">
        <v>9799092</v>
      </c>
      <c r="G82">
        <v>9609845</v>
      </c>
      <c r="H82">
        <v>9607304</v>
      </c>
    </row>
    <row r="83" spans="1:8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84</v>
      </c>
      <c r="B85">
        <v>172130304</v>
      </c>
      <c r="C85">
        <v>7488</v>
      </c>
      <c r="D85">
        <v>11747328</v>
      </c>
      <c r="E85">
        <v>11747328</v>
      </c>
      <c r="F85">
        <v>11747328</v>
      </c>
      <c r="G85">
        <v>11747328</v>
      </c>
      <c r="H85">
        <v>11747328</v>
      </c>
    </row>
    <row r="86" spans="1:8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89</v>
      </c>
      <c r="B90">
        <v>9437184</v>
      </c>
      <c r="C90">
        <v>5184</v>
      </c>
      <c r="D90">
        <v>9437184</v>
      </c>
      <c r="E90">
        <v>9437184</v>
      </c>
      <c r="F90">
        <v>9437184</v>
      </c>
      <c r="G90">
        <v>9437184</v>
      </c>
      <c r="H90">
        <v>9437184</v>
      </c>
    </row>
    <row r="91" spans="1:8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106</v>
      </c>
      <c r="B107">
        <v>36864</v>
      </c>
      <c r="C107">
        <v>54</v>
      </c>
      <c r="D107">
        <v>36864</v>
      </c>
      <c r="E107">
        <v>36864</v>
      </c>
      <c r="F107">
        <v>36864</v>
      </c>
      <c r="G107">
        <v>36864</v>
      </c>
      <c r="H107">
        <v>36864</v>
      </c>
    </row>
    <row r="108" spans="1:8" x14ac:dyDescent="0.2">
      <c r="A108" t="s">
        <v>107</v>
      </c>
      <c r="B108">
        <v>1179648</v>
      </c>
      <c r="C108">
        <v>1728</v>
      </c>
      <c r="D108">
        <v>1179648</v>
      </c>
      <c r="E108">
        <v>1179648</v>
      </c>
      <c r="F108">
        <v>1179648</v>
      </c>
      <c r="G108">
        <v>1179648</v>
      </c>
      <c r="H108">
        <v>1179648</v>
      </c>
    </row>
    <row r="109" spans="1:8" x14ac:dyDescent="0.2">
      <c r="A109" t="s">
        <v>108</v>
      </c>
      <c r="B109">
        <v>17104896</v>
      </c>
      <c r="C109">
        <v>5904</v>
      </c>
      <c r="D109">
        <v>11453952</v>
      </c>
      <c r="E109">
        <v>11453952</v>
      </c>
      <c r="F109">
        <v>13297152</v>
      </c>
      <c r="G109">
        <v>11453952</v>
      </c>
      <c r="H109">
        <v>11453952</v>
      </c>
    </row>
    <row r="110" spans="1:8" x14ac:dyDescent="0.2">
      <c r="A110" t="s">
        <v>109</v>
      </c>
      <c r="B110">
        <v>31114512</v>
      </c>
      <c r="C110">
        <v>6561</v>
      </c>
      <c r="D110">
        <v>9354920</v>
      </c>
      <c r="E110">
        <v>9354009</v>
      </c>
      <c r="F110">
        <v>12518295</v>
      </c>
      <c r="G110">
        <v>9354715</v>
      </c>
      <c r="H110">
        <v>9354609</v>
      </c>
    </row>
    <row r="111" spans="1:8" x14ac:dyDescent="0.2">
      <c r="A111" t="s">
        <v>110</v>
      </c>
      <c r="B111">
        <v>2736715</v>
      </c>
      <c r="C111">
        <v>1960</v>
      </c>
      <c r="D111">
        <v>3328910</v>
      </c>
      <c r="E111">
        <v>3328238</v>
      </c>
      <c r="F111">
        <v>2723929</v>
      </c>
      <c r="G111">
        <v>3328944</v>
      </c>
      <c r="H111">
        <v>3328869</v>
      </c>
    </row>
    <row r="112" spans="1:8" x14ac:dyDescent="0.2">
      <c r="A112" t="s">
        <v>111</v>
      </c>
      <c r="B112">
        <v>547356672</v>
      </c>
      <c r="C112">
        <v>188928</v>
      </c>
      <c r="D112">
        <v>366526464</v>
      </c>
      <c r="E112">
        <v>366526464</v>
      </c>
      <c r="F112">
        <v>425508864</v>
      </c>
      <c r="G112">
        <v>366526464</v>
      </c>
      <c r="H112">
        <v>366526464</v>
      </c>
    </row>
    <row r="113" spans="1:8" x14ac:dyDescent="0.2">
      <c r="A113" t="s">
        <v>112</v>
      </c>
      <c r="B113">
        <v>4755456</v>
      </c>
      <c r="C113">
        <v>1350</v>
      </c>
      <c r="D113">
        <v>2691072</v>
      </c>
      <c r="E113">
        <v>2691072</v>
      </c>
      <c r="F113">
        <v>2691072</v>
      </c>
      <c r="G113">
        <v>2691072</v>
      </c>
      <c r="H113">
        <v>2691072</v>
      </c>
    </row>
    <row r="114" spans="1:8" x14ac:dyDescent="0.2">
      <c r="A114" t="s">
        <v>113</v>
      </c>
      <c r="B114">
        <v>368640</v>
      </c>
      <c r="C114">
        <v>270</v>
      </c>
      <c r="D114">
        <v>368640</v>
      </c>
      <c r="E114">
        <v>368640</v>
      </c>
      <c r="F114">
        <v>368640</v>
      </c>
      <c r="G114">
        <v>368640</v>
      </c>
      <c r="H114">
        <v>368640</v>
      </c>
    </row>
    <row r="115" spans="1:8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116</v>
      </c>
      <c r="B117">
        <v>5382144</v>
      </c>
      <c r="C117">
        <v>234</v>
      </c>
      <c r="D117">
        <v>367104</v>
      </c>
      <c r="E117">
        <v>367104</v>
      </c>
      <c r="F117">
        <v>367104</v>
      </c>
      <c r="G117">
        <v>367104</v>
      </c>
      <c r="H117">
        <v>367104</v>
      </c>
    </row>
    <row r="118" spans="1:8" x14ac:dyDescent="0.2">
      <c r="A118" t="s">
        <v>117</v>
      </c>
      <c r="B118">
        <v>294912</v>
      </c>
      <c r="C118">
        <v>162</v>
      </c>
      <c r="D118">
        <v>294912</v>
      </c>
      <c r="E118">
        <v>294912</v>
      </c>
      <c r="F118">
        <v>294912</v>
      </c>
      <c r="G118">
        <v>294912</v>
      </c>
      <c r="H118">
        <v>294912</v>
      </c>
    </row>
    <row r="119" spans="1:8" x14ac:dyDescent="0.2">
      <c r="A119" t="s">
        <v>118</v>
      </c>
      <c r="B119">
        <v>68931651</v>
      </c>
      <c r="C119">
        <v>29704</v>
      </c>
      <c r="D119">
        <v>9547046</v>
      </c>
      <c r="E119">
        <v>9546841</v>
      </c>
      <c r="F119">
        <v>9738737</v>
      </c>
      <c r="G119">
        <v>9546018</v>
      </c>
      <c r="H119">
        <v>9547387</v>
      </c>
    </row>
    <row r="120" spans="1:8" x14ac:dyDescent="0.2">
      <c r="A120" t="s">
        <v>119</v>
      </c>
      <c r="B120">
        <v>2194394156</v>
      </c>
      <c r="C120">
        <v>120159</v>
      </c>
      <c r="D120">
        <v>591004588</v>
      </c>
      <c r="E120">
        <v>590998961</v>
      </c>
      <c r="F120">
        <v>604192894</v>
      </c>
      <c r="G120">
        <v>590970843</v>
      </c>
      <c r="H120">
        <v>591026372</v>
      </c>
    </row>
    <row r="121" spans="1:8" x14ac:dyDescent="0.2">
      <c r="A121" t="s">
        <v>120</v>
      </c>
      <c r="B121">
        <v>18432</v>
      </c>
      <c r="C121">
        <v>27</v>
      </c>
      <c r="D121">
        <v>9216</v>
      </c>
      <c r="E121">
        <v>9216</v>
      </c>
      <c r="F121">
        <v>9216</v>
      </c>
      <c r="G121">
        <v>9216</v>
      </c>
      <c r="H121">
        <v>9216</v>
      </c>
    </row>
    <row r="122" spans="1:8" x14ac:dyDescent="0.2">
      <c r="A122" t="s">
        <v>121</v>
      </c>
      <c r="B122">
        <v>547258368</v>
      </c>
      <c r="C122">
        <v>186624</v>
      </c>
      <c r="D122">
        <v>364216320</v>
      </c>
      <c r="E122">
        <v>364216320</v>
      </c>
      <c r="F122">
        <v>423198720</v>
      </c>
      <c r="G122">
        <v>364216320</v>
      </c>
      <c r="H122">
        <v>364216320</v>
      </c>
    </row>
    <row r="123" spans="1:8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128</v>
      </c>
      <c r="B129">
        <v>5744640</v>
      </c>
      <c r="C129">
        <v>936</v>
      </c>
      <c r="D129">
        <v>734208</v>
      </c>
      <c r="E129">
        <v>734208</v>
      </c>
      <c r="F129">
        <v>734208</v>
      </c>
      <c r="G129">
        <v>734208</v>
      </c>
      <c r="H129">
        <v>734208</v>
      </c>
    </row>
    <row r="130" spans="1:8" x14ac:dyDescent="0.2">
      <c r="A130" t="s">
        <v>129</v>
      </c>
      <c r="B130">
        <v>589824</v>
      </c>
      <c r="C130">
        <v>648</v>
      </c>
      <c r="D130">
        <v>589824</v>
      </c>
      <c r="E130">
        <v>589824</v>
      </c>
      <c r="F130">
        <v>589824</v>
      </c>
      <c r="G130">
        <v>589824</v>
      </c>
      <c r="H130">
        <v>589824</v>
      </c>
    </row>
    <row r="131" spans="1:8" x14ac:dyDescent="0.2">
      <c r="A131" t="s">
        <v>130</v>
      </c>
      <c r="B131">
        <v>4755456</v>
      </c>
      <c r="C131">
        <v>1350</v>
      </c>
      <c r="D131">
        <v>2691072</v>
      </c>
      <c r="E131">
        <v>2691072</v>
      </c>
      <c r="F131">
        <v>2691072</v>
      </c>
      <c r="G131">
        <v>2691072</v>
      </c>
      <c r="H131">
        <v>2691072</v>
      </c>
    </row>
    <row r="132" spans="1:8" x14ac:dyDescent="0.2">
      <c r="A132" t="s">
        <v>131</v>
      </c>
      <c r="B132">
        <v>368640</v>
      </c>
      <c r="C132">
        <v>270</v>
      </c>
      <c r="D132">
        <v>368640</v>
      </c>
      <c r="E132">
        <v>368640</v>
      </c>
      <c r="F132">
        <v>368640</v>
      </c>
      <c r="G132">
        <v>368640</v>
      </c>
      <c r="H132">
        <v>368640</v>
      </c>
    </row>
    <row r="133" spans="1:8" x14ac:dyDescent="0.2">
      <c r="A133" t="s">
        <v>132</v>
      </c>
      <c r="B133">
        <v>365568</v>
      </c>
      <c r="C133">
        <v>702</v>
      </c>
      <c r="D133">
        <v>367104</v>
      </c>
      <c r="E133">
        <v>367104</v>
      </c>
      <c r="F133">
        <v>367104</v>
      </c>
      <c r="G133">
        <v>367104</v>
      </c>
      <c r="H133">
        <v>367104</v>
      </c>
    </row>
    <row r="134" spans="1:8" x14ac:dyDescent="0.2">
      <c r="A134" t="s">
        <v>133</v>
      </c>
      <c r="B134">
        <v>294912</v>
      </c>
      <c r="C134">
        <v>486</v>
      </c>
      <c r="D134">
        <v>294912</v>
      </c>
      <c r="E134">
        <v>294912</v>
      </c>
      <c r="F134">
        <v>294912</v>
      </c>
      <c r="G134">
        <v>294912</v>
      </c>
      <c r="H134">
        <v>294912</v>
      </c>
    </row>
    <row r="135" spans="1:8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136</v>
      </c>
      <c r="B137">
        <v>9510912</v>
      </c>
      <c r="C137">
        <v>2700</v>
      </c>
      <c r="D137">
        <v>5382144</v>
      </c>
      <c r="E137">
        <v>5382144</v>
      </c>
      <c r="F137">
        <v>5382144</v>
      </c>
      <c r="G137">
        <v>5382144</v>
      </c>
      <c r="H137">
        <v>5382144</v>
      </c>
    </row>
    <row r="138" spans="1:8" x14ac:dyDescent="0.2">
      <c r="A138" t="s">
        <v>137</v>
      </c>
      <c r="B138">
        <v>737399</v>
      </c>
      <c r="C138">
        <v>540</v>
      </c>
      <c r="D138">
        <v>737292</v>
      </c>
      <c r="E138">
        <v>737284</v>
      </c>
      <c r="F138">
        <v>737297</v>
      </c>
      <c r="G138">
        <v>737288</v>
      </c>
      <c r="H138">
        <v>737304</v>
      </c>
    </row>
    <row r="139" spans="1:8" x14ac:dyDescent="0.2">
      <c r="A139" t="s">
        <v>138</v>
      </c>
      <c r="B139">
        <v>6504832</v>
      </c>
      <c r="C139">
        <v>936</v>
      </c>
      <c r="D139">
        <v>737022</v>
      </c>
      <c r="E139">
        <v>736955</v>
      </c>
      <c r="F139">
        <v>736456</v>
      </c>
      <c r="G139">
        <v>737306</v>
      </c>
      <c r="H139">
        <v>736922</v>
      </c>
    </row>
    <row r="140" spans="1:8" x14ac:dyDescent="0.2">
      <c r="A140" t="s">
        <v>139</v>
      </c>
      <c r="B140">
        <v>589824</v>
      </c>
      <c r="C140">
        <v>648</v>
      </c>
      <c r="D140">
        <v>589824</v>
      </c>
      <c r="E140">
        <v>589824</v>
      </c>
      <c r="F140">
        <v>589824</v>
      </c>
      <c r="G140">
        <v>589824</v>
      </c>
      <c r="H140">
        <v>589824</v>
      </c>
    </row>
    <row r="141" spans="1:8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1</v>
      </c>
      <c r="B143">
        <v>0</v>
      </c>
      <c r="C143">
        <v>0</v>
      </c>
      <c r="D143">
        <v>731192</v>
      </c>
      <c r="E143">
        <v>731200</v>
      </c>
      <c r="F143">
        <v>1253376</v>
      </c>
      <c r="G143">
        <v>731090</v>
      </c>
      <c r="H143">
        <v>0</v>
      </c>
    </row>
    <row r="144" spans="1:8" x14ac:dyDescent="0.2">
      <c r="A144" t="s">
        <v>2</v>
      </c>
      <c r="B144">
        <v>0</v>
      </c>
      <c r="C144">
        <v>0</v>
      </c>
      <c r="D144">
        <v>731064</v>
      </c>
      <c r="E144">
        <v>731197</v>
      </c>
      <c r="F144">
        <v>1253416</v>
      </c>
      <c r="G144">
        <v>731099</v>
      </c>
      <c r="H144">
        <v>0</v>
      </c>
    </row>
    <row r="145" spans="1:8" x14ac:dyDescent="0.2">
      <c r="A145" t="s">
        <v>3</v>
      </c>
      <c r="B145">
        <v>0</v>
      </c>
      <c r="C145">
        <v>0</v>
      </c>
      <c r="D145">
        <v>731079</v>
      </c>
      <c r="E145">
        <v>731071</v>
      </c>
      <c r="F145">
        <v>1253376</v>
      </c>
      <c r="G145">
        <v>731181</v>
      </c>
      <c r="H145">
        <v>0</v>
      </c>
    </row>
    <row r="146" spans="1:8" x14ac:dyDescent="0.2">
      <c r="A146" t="s">
        <v>4</v>
      </c>
      <c r="B146">
        <v>0</v>
      </c>
      <c r="C146">
        <v>0</v>
      </c>
      <c r="D146">
        <v>731208</v>
      </c>
      <c r="E146">
        <v>731074</v>
      </c>
      <c r="F146">
        <v>1253336</v>
      </c>
      <c r="G146">
        <v>731172</v>
      </c>
      <c r="H146">
        <v>0</v>
      </c>
    </row>
    <row r="147" spans="1:8" x14ac:dyDescent="0.2">
      <c r="A147" t="s">
        <v>5</v>
      </c>
      <c r="B147">
        <v>0</v>
      </c>
      <c r="C147">
        <v>0</v>
      </c>
      <c r="D147">
        <v>365560</v>
      </c>
      <c r="E147">
        <v>365537</v>
      </c>
      <c r="F147">
        <v>39</v>
      </c>
      <c r="G147">
        <v>365595</v>
      </c>
      <c r="H147">
        <v>0</v>
      </c>
    </row>
    <row r="148" spans="1:8" x14ac:dyDescent="0.2">
      <c r="A148" t="s">
        <v>6</v>
      </c>
      <c r="B148">
        <v>0</v>
      </c>
      <c r="C148">
        <v>0</v>
      </c>
      <c r="D148">
        <v>365592</v>
      </c>
      <c r="E148">
        <v>365593</v>
      </c>
      <c r="F148">
        <v>39</v>
      </c>
      <c r="G148">
        <v>365568</v>
      </c>
      <c r="H148">
        <v>0</v>
      </c>
    </row>
    <row r="149" spans="1:8" x14ac:dyDescent="0.2">
      <c r="A149" t="s">
        <v>7</v>
      </c>
      <c r="B149">
        <v>0</v>
      </c>
      <c r="C149">
        <v>0</v>
      </c>
      <c r="D149">
        <v>365575</v>
      </c>
      <c r="E149">
        <v>365598</v>
      </c>
      <c r="F149">
        <v>39</v>
      </c>
      <c r="G149">
        <v>365540</v>
      </c>
      <c r="H149">
        <v>0</v>
      </c>
    </row>
    <row r="150" spans="1:8" x14ac:dyDescent="0.2">
      <c r="A150" t="s">
        <v>8</v>
      </c>
      <c r="B150">
        <v>0</v>
      </c>
      <c r="C150">
        <v>0</v>
      </c>
      <c r="D150">
        <v>365543</v>
      </c>
      <c r="E150">
        <v>365542</v>
      </c>
      <c r="F150">
        <v>39</v>
      </c>
      <c r="G150">
        <v>365567</v>
      </c>
      <c r="H150">
        <v>0</v>
      </c>
    </row>
    <row r="151" spans="1:8" x14ac:dyDescent="0.2">
      <c r="A151" t="s">
        <v>9</v>
      </c>
      <c r="B151">
        <v>1020817</v>
      </c>
      <c r="C151">
        <v>0</v>
      </c>
      <c r="D151">
        <v>711113</v>
      </c>
      <c r="E151">
        <v>797910</v>
      </c>
      <c r="F151">
        <v>845622</v>
      </c>
      <c r="G151">
        <v>709605</v>
      </c>
      <c r="H151">
        <v>844590</v>
      </c>
    </row>
    <row r="152" spans="1:8" x14ac:dyDescent="0.2">
      <c r="A152" t="s">
        <v>10</v>
      </c>
      <c r="B152">
        <v>1020932</v>
      </c>
      <c r="C152">
        <v>0</v>
      </c>
      <c r="D152">
        <v>711400</v>
      </c>
      <c r="E152">
        <v>797799</v>
      </c>
      <c r="F152">
        <v>845440</v>
      </c>
      <c r="G152">
        <v>709671</v>
      </c>
      <c r="H152">
        <v>844432</v>
      </c>
    </row>
    <row r="153" spans="1:8" x14ac:dyDescent="0.2">
      <c r="A153" t="s">
        <v>11</v>
      </c>
      <c r="B153">
        <v>865504</v>
      </c>
      <c r="C153">
        <v>687</v>
      </c>
      <c r="D153">
        <v>762032</v>
      </c>
      <c r="E153">
        <v>755955</v>
      </c>
      <c r="F153">
        <v>749684</v>
      </c>
      <c r="G153">
        <v>763696</v>
      </c>
      <c r="H153">
        <v>753272</v>
      </c>
    </row>
    <row r="154" spans="1:8" x14ac:dyDescent="0.2">
      <c r="A154" t="s">
        <v>12</v>
      </c>
      <c r="B154">
        <v>865733</v>
      </c>
      <c r="C154">
        <v>690</v>
      </c>
      <c r="D154">
        <v>761953</v>
      </c>
      <c r="E154">
        <v>755976</v>
      </c>
      <c r="F154">
        <v>749633</v>
      </c>
      <c r="G154">
        <v>763781</v>
      </c>
      <c r="H154">
        <v>753253</v>
      </c>
    </row>
    <row r="155" spans="1:8" x14ac:dyDescent="0.2">
      <c r="A155" t="s">
        <v>13</v>
      </c>
      <c r="B155">
        <v>294913</v>
      </c>
      <c r="C155">
        <v>202</v>
      </c>
      <c r="D155">
        <v>294912</v>
      </c>
      <c r="E155">
        <v>294913</v>
      </c>
      <c r="F155">
        <v>294912</v>
      </c>
      <c r="G155">
        <v>294913</v>
      </c>
      <c r="H155">
        <v>294925</v>
      </c>
    </row>
    <row r="156" spans="1:8" x14ac:dyDescent="0.2">
      <c r="A156" t="s">
        <v>14</v>
      </c>
      <c r="B156">
        <v>294913</v>
      </c>
      <c r="C156">
        <v>207</v>
      </c>
      <c r="D156">
        <v>294913</v>
      </c>
      <c r="E156">
        <v>294914</v>
      </c>
      <c r="F156">
        <v>294912</v>
      </c>
      <c r="G156">
        <v>294913</v>
      </c>
      <c r="H156">
        <v>294921</v>
      </c>
    </row>
    <row r="157" spans="1:8" x14ac:dyDescent="0.2">
      <c r="A157" t="s">
        <v>15</v>
      </c>
      <c r="B157">
        <v>294915</v>
      </c>
      <c r="C157">
        <v>215</v>
      </c>
      <c r="D157">
        <v>294914</v>
      </c>
      <c r="E157">
        <v>294913</v>
      </c>
      <c r="F157">
        <v>294916</v>
      </c>
      <c r="G157">
        <v>294912</v>
      </c>
      <c r="H157">
        <v>294928</v>
      </c>
    </row>
    <row r="158" spans="1:8" x14ac:dyDescent="0.2">
      <c r="A158" t="s">
        <v>16</v>
      </c>
      <c r="B158">
        <v>294914</v>
      </c>
      <c r="C158">
        <v>205</v>
      </c>
      <c r="D158">
        <v>294915</v>
      </c>
      <c r="E158">
        <v>294915</v>
      </c>
      <c r="F158">
        <v>294916</v>
      </c>
      <c r="G158">
        <v>294915</v>
      </c>
      <c r="H158">
        <v>294922</v>
      </c>
    </row>
    <row r="159" spans="1:8" x14ac:dyDescent="0.2">
      <c r="A159" t="s">
        <v>17</v>
      </c>
      <c r="B159">
        <v>342086</v>
      </c>
      <c r="C159">
        <v>0</v>
      </c>
      <c r="D159">
        <v>294925</v>
      </c>
      <c r="E159">
        <v>294931</v>
      </c>
      <c r="F159">
        <v>294931</v>
      </c>
      <c r="G159">
        <v>294945</v>
      </c>
      <c r="H159">
        <v>294928</v>
      </c>
    </row>
    <row r="160" spans="1:8" x14ac:dyDescent="0.2">
      <c r="A160" t="s">
        <v>18</v>
      </c>
      <c r="B160">
        <v>341938</v>
      </c>
      <c r="C160">
        <v>0</v>
      </c>
      <c r="D160">
        <v>294993</v>
      </c>
      <c r="E160">
        <v>294934</v>
      </c>
      <c r="F160">
        <v>294944</v>
      </c>
      <c r="G160">
        <v>294943</v>
      </c>
      <c r="H160">
        <v>294962</v>
      </c>
    </row>
    <row r="161" spans="1:8" x14ac:dyDescent="0.2">
      <c r="A161" t="s">
        <v>19</v>
      </c>
      <c r="B161">
        <v>342264</v>
      </c>
      <c r="C161">
        <v>0</v>
      </c>
      <c r="D161">
        <v>294985</v>
      </c>
      <c r="E161">
        <v>294920</v>
      </c>
      <c r="F161">
        <v>294943</v>
      </c>
      <c r="G161">
        <v>294923</v>
      </c>
      <c r="H161">
        <v>295023</v>
      </c>
    </row>
    <row r="162" spans="1:8" x14ac:dyDescent="0.2">
      <c r="A162" t="s">
        <v>20</v>
      </c>
      <c r="B162">
        <v>341991</v>
      </c>
      <c r="C162">
        <v>0</v>
      </c>
      <c r="D162">
        <v>294935</v>
      </c>
      <c r="E162">
        <v>294973</v>
      </c>
      <c r="F162">
        <v>294943</v>
      </c>
      <c r="G162">
        <v>294920</v>
      </c>
      <c r="H162">
        <v>294937</v>
      </c>
    </row>
    <row r="163" spans="1:8" x14ac:dyDescent="0.2">
      <c r="A163" t="s">
        <v>21</v>
      </c>
      <c r="B163">
        <v>294912</v>
      </c>
      <c r="C163">
        <v>320</v>
      </c>
      <c r="D163">
        <v>294912</v>
      </c>
      <c r="E163">
        <v>294912</v>
      </c>
      <c r="F163">
        <v>294912</v>
      </c>
      <c r="G163">
        <v>294912</v>
      </c>
      <c r="H163">
        <v>294920</v>
      </c>
    </row>
    <row r="164" spans="1:8" x14ac:dyDescent="0.2">
      <c r="A164" t="s">
        <v>22</v>
      </c>
      <c r="B164">
        <v>294912</v>
      </c>
      <c r="C164">
        <v>320</v>
      </c>
      <c r="D164">
        <v>294912</v>
      </c>
      <c r="E164">
        <v>294912</v>
      </c>
      <c r="F164">
        <v>294912</v>
      </c>
      <c r="G164">
        <v>294912</v>
      </c>
      <c r="H164">
        <v>294920</v>
      </c>
    </row>
    <row r="165" spans="1:8" x14ac:dyDescent="0.2">
      <c r="A165" t="s">
        <v>23</v>
      </c>
      <c r="B165">
        <v>294912</v>
      </c>
      <c r="C165">
        <v>328</v>
      </c>
      <c r="D165">
        <v>294912</v>
      </c>
      <c r="E165">
        <v>294912</v>
      </c>
      <c r="F165">
        <v>294912</v>
      </c>
      <c r="G165">
        <v>294912</v>
      </c>
      <c r="H165">
        <v>294921</v>
      </c>
    </row>
    <row r="166" spans="1:8" x14ac:dyDescent="0.2">
      <c r="A166" t="s">
        <v>24</v>
      </c>
      <c r="B166">
        <v>294912</v>
      </c>
      <c r="C166">
        <v>328</v>
      </c>
      <c r="D166">
        <v>294912</v>
      </c>
      <c r="E166">
        <v>294912</v>
      </c>
      <c r="F166">
        <v>294912</v>
      </c>
      <c r="G166">
        <v>294912</v>
      </c>
      <c r="H166">
        <v>294917</v>
      </c>
    </row>
    <row r="167" spans="1:8" x14ac:dyDescent="0.2">
      <c r="A167" t="s">
        <v>25</v>
      </c>
      <c r="B167">
        <v>367104</v>
      </c>
      <c r="C167">
        <v>0</v>
      </c>
      <c r="D167">
        <v>0</v>
      </c>
      <c r="E167">
        <v>0</v>
      </c>
      <c r="F167">
        <v>365506</v>
      </c>
      <c r="G167">
        <v>0</v>
      </c>
      <c r="H167">
        <v>365656</v>
      </c>
    </row>
    <row r="168" spans="1:8" x14ac:dyDescent="0.2">
      <c r="A168" t="s">
        <v>26</v>
      </c>
      <c r="B168">
        <v>5380608</v>
      </c>
      <c r="C168">
        <v>0</v>
      </c>
      <c r="D168">
        <v>0</v>
      </c>
      <c r="E168">
        <v>0</v>
      </c>
      <c r="F168">
        <v>365620</v>
      </c>
      <c r="G168">
        <v>0</v>
      </c>
      <c r="H168">
        <v>365494</v>
      </c>
    </row>
    <row r="169" spans="1:8" x14ac:dyDescent="0.2">
      <c r="A169" t="s">
        <v>27</v>
      </c>
      <c r="B169">
        <v>367104</v>
      </c>
      <c r="C169">
        <v>0</v>
      </c>
      <c r="D169">
        <v>0</v>
      </c>
      <c r="E169">
        <v>0</v>
      </c>
      <c r="F169">
        <v>365516</v>
      </c>
      <c r="G169">
        <v>55296</v>
      </c>
      <c r="H169">
        <v>365558</v>
      </c>
    </row>
    <row r="170" spans="1:8" x14ac:dyDescent="0.2">
      <c r="A170" t="s">
        <v>28</v>
      </c>
      <c r="B170">
        <v>367104</v>
      </c>
      <c r="C170">
        <v>0</v>
      </c>
      <c r="D170">
        <v>0</v>
      </c>
      <c r="E170">
        <v>0</v>
      </c>
      <c r="F170">
        <v>365630</v>
      </c>
      <c r="G170">
        <v>0</v>
      </c>
      <c r="H170">
        <v>365564</v>
      </c>
    </row>
    <row r="171" spans="1:8" x14ac:dyDescent="0.2">
      <c r="A171" t="s">
        <v>29</v>
      </c>
      <c r="B171">
        <v>25078</v>
      </c>
      <c r="C171">
        <v>0</v>
      </c>
      <c r="D171">
        <v>0</v>
      </c>
      <c r="E171">
        <v>0</v>
      </c>
      <c r="F171">
        <v>70594</v>
      </c>
      <c r="G171">
        <v>0</v>
      </c>
      <c r="H171">
        <v>70744</v>
      </c>
    </row>
    <row r="172" spans="1:8" x14ac:dyDescent="0.2">
      <c r="A172" t="s">
        <v>30</v>
      </c>
      <c r="B172">
        <v>5038636</v>
      </c>
      <c r="C172">
        <v>0</v>
      </c>
      <c r="D172">
        <v>0</v>
      </c>
      <c r="E172">
        <v>0</v>
      </c>
      <c r="F172">
        <v>70708</v>
      </c>
      <c r="G172">
        <v>0</v>
      </c>
      <c r="H172">
        <v>70582</v>
      </c>
    </row>
    <row r="173" spans="1:8" x14ac:dyDescent="0.2">
      <c r="A173" t="s">
        <v>31</v>
      </c>
      <c r="B173">
        <v>24998</v>
      </c>
      <c r="C173">
        <v>0</v>
      </c>
      <c r="D173">
        <v>0</v>
      </c>
      <c r="E173">
        <v>0</v>
      </c>
      <c r="F173">
        <v>70604</v>
      </c>
      <c r="G173">
        <v>55293</v>
      </c>
      <c r="H173">
        <v>70646</v>
      </c>
    </row>
    <row r="174" spans="1:8" x14ac:dyDescent="0.2">
      <c r="A174" t="s">
        <v>32</v>
      </c>
      <c r="B174">
        <v>25204</v>
      </c>
      <c r="C174">
        <v>0</v>
      </c>
      <c r="D174">
        <v>0</v>
      </c>
      <c r="E174">
        <v>0</v>
      </c>
      <c r="F174">
        <v>70718</v>
      </c>
      <c r="G174">
        <v>0</v>
      </c>
      <c r="H174">
        <v>70652</v>
      </c>
    </row>
    <row r="175" spans="1:8" x14ac:dyDescent="0.2">
      <c r="A175" t="s">
        <v>33</v>
      </c>
      <c r="B175">
        <v>0</v>
      </c>
      <c r="C175">
        <v>0</v>
      </c>
      <c r="D175">
        <v>365568</v>
      </c>
      <c r="E175">
        <v>365656</v>
      </c>
      <c r="F175">
        <v>0</v>
      </c>
      <c r="G175">
        <v>365568</v>
      </c>
      <c r="H175">
        <v>0</v>
      </c>
    </row>
    <row r="176" spans="1:8" x14ac:dyDescent="0.2">
      <c r="A176" t="s">
        <v>34</v>
      </c>
      <c r="B176">
        <v>0</v>
      </c>
      <c r="C176">
        <v>0</v>
      </c>
      <c r="D176">
        <v>365568</v>
      </c>
      <c r="E176">
        <v>365494</v>
      </c>
      <c r="F176">
        <v>156</v>
      </c>
      <c r="G176">
        <v>365568</v>
      </c>
      <c r="H176">
        <v>0</v>
      </c>
    </row>
    <row r="177" spans="1:8" x14ac:dyDescent="0.2">
      <c r="A177" t="s">
        <v>35</v>
      </c>
      <c r="B177">
        <v>0</v>
      </c>
      <c r="C177">
        <v>0</v>
      </c>
      <c r="D177">
        <v>365568</v>
      </c>
      <c r="E177">
        <v>365558</v>
      </c>
      <c r="F177">
        <v>0</v>
      </c>
      <c r="G177">
        <v>365568</v>
      </c>
      <c r="H177">
        <v>0</v>
      </c>
    </row>
    <row r="178" spans="1:8" x14ac:dyDescent="0.2">
      <c r="A178" t="s">
        <v>36</v>
      </c>
      <c r="B178">
        <v>0</v>
      </c>
      <c r="C178">
        <v>0</v>
      </c>
      <c r="D178">
        <v>365568</v>
      </c>
      <c r="E178">
        <v>365564</v>
      </c>
      <c r="F178">
        <v>0</v>
      </c>
      <c r="G178">
        <v>365568</v>
      </c>
      <c r="H178">
        <v>0</v>
      </c>
    </row>
    <row r="179" spans="1:8" x14ac:dyDescent="0.2">
      <c r="A179" t="s">
        <v>37</v>
      </c>
      <c r="B179">
        <v>0</v>
      </c>
      <c r="C179">
        <v>0</v>
      </c>
      <c r="D179">
        <v>70656</v>
      </c>
      <c r="E179">
        <v>70744</v>
      </c>
      <c r="F179">
        <v>0</v>
      </c>
      <c r="G179">
        <v>70656</v>
      </c>
      <c r="H179">
        <v>0</v>
      </c>
    </row>
    <row r="180" spans="1:8" x14ac:dyDescent="0.2">
      <c r="A180" t="s">
        <v>38</v>
      </c>
      <c r="B180">
        <v>0</v>
      </c>
      <c r="C180">
        <v>0</v>
      </c>
      <c r="D180">
        <v>70656</v>
      </c>
      <c r="E180">
        <v>70582</v>
      </c>
      <c r="F180">
        <v>153</v>
      </c>
      <c r="G180">
        <v>70656</v>
      </c>
      <c r="H180">
        <v>0</v>
      </c>
    </row>
    <row r="181" spans="1:8" x14ac:dyDescent="0.2">
      <c r="A181" t="s">
        <v>39</v>
      </c>
      <c r="B181">
        <v>0</v>
      </c>
      <c r="C181">
        <v>0</v>
      </c>
      <c r="D181">
        <v>70656</v>
      </c>
      <c r="E181">
        <v>70646</v>
      </c>
      <c r="F181">
        <v>0</v>
      </c>
      <c r="G181">
        <v>70656</v>
      </c>
      <c r="H181">
        <v>0</v>
      </c>
    </row>
    <row r="182" spans="1:8" x14ac:dyDescent="0.2">
      <c r="A182" t="s">
        <v>40</v>
      </c>
      <c r="B182">
        <v>0</v>
      </c>
      <c r="C182">
        <v>0</v>
      </c>
      <c r="D182">
        <v>70656</v>
      </c>
      <c r="E182">
        <v>70652</v>
      </c>
      <c r="F182">
        <v>0</v>
      </c>
      <c r="G182">
        <v>70656</v>
      </c>
      <c r="H182">
        <v>0</v>
      </c>
    </row>
    <row r="183" spans="1:8" x14ac:dyDescent="0.2">
      <c r="A183" t="s">
        <v>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43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45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47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48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50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52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54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55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57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58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59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60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62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63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64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69</v>
      </c>
      <c r="B211">
        <v>1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</row>
    <row r="212" spans="1:8" x14ac:dyDescent="0.2">
      <c r="A212" t="s">
        <v>70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2</v>
      </c>
    </row>
    <row r="213" spans="1:8" x14ac:dyDescent="0.2">
      <c r="A213" t="s">
        <v>71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</row>
    <row r="214" spans="1:8" x14ac:dyDescent="0.2">
      <c r="A214" t="s">
        <v>72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</row>
    <row r="215" spans="1:8" x14ac:dyDescent="0.2">
      <c r="A215" t="s">
        <v>73</v>
      </c>
      <c r="B215">
        <v>367457</v>
      </c>
      <c r="C215">
        <v>605</v>
      </c>
      <c r="D215">
        <v>365639</v>
      </c>
      <c r="E215">
        <v>365811</v>
      </c>
      <c r="F215">
        <v>365578</v>
      </c>
      <c r="G215">
        <v>365685</v>
      </c>
      <c r="H215">
        <v>365733</v>
      </c>
    </row>
    <row r="216" spans="1:8" x14ac:dyDescent="0.2">
      <c r="A216" t="s">
        <v>74</v>
      </c>
      <c r="B216">
        <v>5380958</v>
      </c>
      <c r="C216">
        <v>575</v>
      </c>
      <c r="D216">
        <v>365697</v>
      </c>
      <c r="E216">
        <v>365578</v>
      </c>
      <c r="F216">
        <v>365889</v>
      </c>
      <c r="G216">
        <v>365643</v>
      </c>
      <c r="H216">
        <v>365591</v>
      </c>
    </row>
    <row r="217" spans="1:8" x14ac:dyDescent="0.2">
      <c r="A217" t="s">
        <v>75</v>
      </c>
      <c r="B217">
        <v>367309</v>
      </c>
      <c r="C217">
        <v>568</v>
      </c>
      <c r="D217">
        <v>365638</v>
      </c>
      <c r="E217">
        <v>365613</v>
      </c>
      <c r="F217">
        <v>365561</v>
      </c>
      <c r="G217">
        <v>420951</v>
      </c>
      <c r="H217">
        <v>365612</v>
      </c>
    </row>
    <row r="218" spans="1:8" x14ac:dyDescent="0.2">
      <c r="A218" t="s">
        <v>76</v>
      </c>
      <c r="B218">
        <v>367364</v>
      </c>
      <c r="C218">
        <v>567</v>
      </c>
      <c r="D218">
        <v>365620</v>
      </c>
      <c r="E218">
        <v>365734</v>
      </c>
      <c r="F218">
        <v>365761</v>
      </c>
      <c r="G218">
        <v>365627</v>
      </c>
      <c r="H218">
        <v>365679</v>
      </c>
    </row>
    <row r="219" spans="1:8" x14ac:dyDescent="0.2">
      <c r="A219" t="s">
        <v>77</v>
      </c>
      <c r="B219">
        <v>294916</v>
      </c>
      <c r="C219">
        <v>322</v>
      </c>
      <c r="D219">
        <v>294913</v>
      </c>
      <c r="E219">
        <v>294914</v>
      </c>
      <c r="F219">
        <v>294914</v>
      </c>
      <c r="G219">
        <v>294915</v>
      </c>
      <c r="H219">
        <v>294923</v>
      </c>
    </row>
    <row r="220" spans="1:8" x14ac:dyDescent="0.2">
      <c r="A220" t="s">
        <v>78</v>
      </c>
      <c r="B220">
        <v>294914</v>
      </c>
      <c r="C220">
        <v>321</v>
      </c>
      <c r="D220">
        <v>294914</v>
      </c>
      <c r="E220">
        <v>294914</v>
      </c>
      <c r="F220">
        <v>294914</v>
      </c>
      <c r="G220">
        <v>294915</v>
      </c>
      <c r="H220">
        <v>294927</v>
      </c>
    </row>
    <row r="221" spans="1:8" x14ac:dyDescent="0.2">
      <c r="A221" t="s">
        <v>79</v>
      </c>
      <c r="B221">
        <v>294916</v>
      </c>
      <c r="C221">
        <v>328</v>
      </c>
      <c r="D221">
        <v>294915</v>
      </c>
      <c r="E221">
        <v>294914</v>
      </c>
      <c r="F221">
        <v>294917</v>
      </c>
      <c r="G221">
        <v>294914</v>
      </c>
      <c r="H221">
        <v>294933</v>
      </c>
    </row>
    <row r="222" spans="1:8" x14ac:dyDescent="0.2">
      <c r="A222" t="s">
        <v>80</v>
      </c>
      <c r="B222">
        <v>294915</v>
      </c>
      <c r="C222">
        <v>329</v>
      </c>
      <c r="D222">
        <v>294916</v>
      </c>
      <c r="E222">
        <v>294916</v>
      </c>
      <c r="F222">
        <v>294917</v>
      </c>
      <c r="G222">
        <v>294915</v>
      </c>
      <c r="H222">
        <v>294922</v>
      </c>
    </row>
    <row r="223" spans="1:8" x14ac:dyDescent="0.2">
      <c r="A223" t="s">
        <v>81</v>
      </c>
      <c r="B223">
        <v>69023068</v>
      </c>
      <c r="C223">
        <v>143118</v>
      </c>
      <c r="D223">
        <v>11399707</v>
      </c>
      <c r="E223">
        <v>11428613</v>
      </c>
      <c r="F223">
        <v>13631001</v>
      </c>
      <c r="G223">
        <v>12039200</v>
      </c>
      <c r="H223">
        <v>13543365</v>
      </c>
    </row>
    <row r="224" spans="1:8" x14ac:dyDescent="0.2">
      <c r="A224" t="s">
        <v>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t="s">
        <v>84</v>
      </c>
      <c r="B226">
        <v>172179456</v>
      </c>
      <c r="C226">
        <v>0</v>
      </c>
      <c r="D226">
        <v>0</v>
      </c>
      <c r="E226">
        <v>0</v>
      </c>
      <c r="F226">
        <v>11698176</v>
      </c>
      <c r="G226">
        <v>313344</v>
      </c>
      <c r="H226">
        <v>11698176</v>
      </c>
    </row>
    <row r="227" spans="1:8" x14ac:dyDescent="0.2">
      <c r="A227" t="s">
        <v>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87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89</v>
      </c>
      <c r="B231">
        <v>9437184</v>
      </c>
      <c r="C231">
        <v>5184</v>
      </c>
      <c r="D231">
        <v>9437184</v>
      </c>
      <c r="E231">
        <v>9437184</v>
      </c>
      <c r="F231">
        <v>9437184</v>
      </c>
      <c r="G231">
        <v>9437184</v>
      </c>
      <c r="H231">
        <v>9437184</v>
      </c>
    </row>
    <row r="232" spans="1:8" x14ac:dyDescent="0.2">
      <c r="A232" t="s">
        <v>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106</v>
      </c>
      <c r="B248">
        <v>36864</v>
      </c>
      <c r="C248">
        <v>54</v>
      </c>
      <c r="D248">
        <v>36864</v>
      </c>
      <c r="E248">
        <v>36864</v>
      </c>
      <c r="F248">
        <v>36864</v>
      </c>
      <c r="G248">
        <v>36864</v>
      </c>
      <c r="H248">
        <v>36864</v>
      </c>
    </row>
    <row r="249" spans="1:8" x14ac:dyDescent="0.2">
      <c r="A249" t="s">
        <v>107</v>
      </c>
      <c r="B249">
        <v>1179648</v>
      </c>
      <c r="C249">
        <v>864</v>
      </c>
      <c r="D249">
        <v>1179648</v>
      </c>
      <c r="E249">
        <v>1179648</v>
      </c>
      <c r="F249">
        <v>1179648</v>
      </c>
      <c r="G249">
        <v>1179648</v>
      </c>
      <c r="H249">
        <v>1179648</v>
      </c>
    </row>
    <row r="250" spans="1:8" x14ac:dyDescent="0.2">
      <c r="A250" t="s">
        <v>108</v>
      </c>
      <c r="B250">
        <v>16651776</v>
      </c>
      <c r="C250">
        <v>7020</v>
      </c>
      <c r="D250">
        <v>12828672</v>
      </c>
      <c r="E250">
        <v>12275712</v>
      </c>
      <c r="F250">
        <v>13713408</v>
      </c>
      <c r="G250">
        <v>13307904</v>
      </c>
      <c r="H250">
        <v>11907072</v>
      </c>
    </row>
    <row r="251" spans="1:8" x14ac:dyDescent="0.2">
      <c r="A251" t="s">
        <v>109</v>
      </c>
      <c r="B251">
        <v>40706155</v>
      </c>
      <c r="C251">
        <v>22511</v>
      </c>
      <c r="D251">
        <v>13282455</v>
      </c>
      <c r="E251">
        <v>12640906</v>
      </c>
      <c r="F251">
        <v>15760328</v>
      </c>
      <c r="G251">
        <v>14039096</v>
      </c>
      <c r="H251">
        <v>12411993</v>
      </c>
    </row>
    <row r="252" spans="1:8" x14ac:dyDescent="0.2">
      <c r="A252" t="s">
        <v>110</v>
      </c>
      <c r="B252">
        <v>2719384</v>
      </c>
      <c r="C252">
        <v>1723</v>
      </c>
      <c r="D252">
        <v>2798218</v>
      </c>
      <c r="E252">
        <v>2845949</v>
      </c>
      <c r="F252">
        <v>2199681</v>
      </c>
      <c r="G252">
        <v>2724484</v>
      </c>
      <c r="H252">
        <v>2986819</v>
      </c>
    </row>
    <row r="253" spans="1:8" x14ac:dyDescent="0.2">
      <c r="A253" t="s">
        <v>111</v>
      </c>
      <c r="B253">
        <v>532856832</v>
      </c>
      <c r="C253">
        <v>165060</v>
      </c>
      <c r="D253">
        <v>410517504</v>
      </c>
      <c r="E253">
        <v>392822784</v>
      </c>
      <c r="F253">
        <v>438829056</v>
      </c>
      <c r="G253">
        <v>425852928</v>
      </c>
      <c r="H253">
        <v>381026304</v>
      </c>
    </row>
    <row r="254" spans="1:8" x14ac:dyDescent="0.2">
      <c r="A254" t="s">
        <v>112</v>
      </c>
      <c r="B254">
        <v>2691072</v>
      </c>
      <c r="C254">
        <v>1566</v>
      </c>
      <c r="D254">
        <v>4755456</v>
      </c>
      <c r="E254">
        <v>4755456</v>
      </c>
      <c r="F254">
        <v>4755456</v>
      </c>
      <c r="G254">
        <v>4939776</v>
      </c>
      <c r="H254">
        <v>4755456</v>
      </c>
    </row>
    <row r="255" spans="1:8" x14ac:dyDescent="0.2">
      <c r="A255" t="s">
        <v>113</v>
      </c>
      <c r="B255">
        <v>368640</v>
      </c>
      <c r="C255">
        <v>432</v>
      </c>
      <c r="D255">
        <v>368640</v>
      </c>
      <c r="E255">
        <v>368640</v>
      </c>
      <c r="F255">
        <v>368640</v>
      </c>
      <c r="G255">
        <v>387072</v>
      </c>
      <c r="H255">
        <v>368640</v>
      </c>
    </row>
    <row r="256" spans="1:8" x14ac:dyDescent="0.2">
      <c r="A256" t="s">
        <v>114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116</v>
      </c>
      <c r="B258">
        <v>5380608</v>
      </c>
      <c r="C258">
        <v>0</v>
      </c>
      <c r="D258">
        <v>0</v>
      </c>
      <c r="E258">
        <v>0</v>
      </c>
      <c r="F258">
        <v>368640</v>
      </c>
      <c r="G258">
        <v>18432</v>
      </c>
      <c r="H258">
        <v>368640</v>
      </c>
    </row>
    <row r="259" spans="1:8" x14ac:dyDescent="0.2">
      <c r="A259" t="s">
        <v>117</v>
      </c>
      <c r="B259">
        <v>294912</v>
      </c>
      <c r="C259">
        <v>324</v>
      </c>
      <c r="D259">
        <v>294912</v>
      </c>
      <c r="E259">
        <v>294912</v>
      </c>
      <c r="F259">
        <v>294912</v>
      </c>
      <c r="G259">
        <v>294912</v>
      </c>
      <c r="H259">
        <v>294912</v>
      </c>
    </row>
    <row r="260" spans="1:8" x14ac:dyDescent="0.2">
      <c r="A260" t="s">
        <v>118</v>
      </c>
      <c r="B260">
        <v>68897506</v>
      </c>
      <c r="C260">
        <v>93331</v>
      </c>
      <c r="D260">
        <v>11341269</v>
      </c>
      <c r="E260">
        <v>11370403</v>
      </c>
      <c r="F260">
        <v>13568615</v>
      </c>
      <c r="G260">
        <v>11981108</v>
      </c>
      <c r="H260">
        <v>13476879</v>
      </c>
    </row>
    <row r="261" spans="1:8" x14ac:dyDescent="0.2">
      <c r="A261" t="s">
        <v>119</v>
      </c>
      <c r="B261">
        <v>4357912403</v>
      </c>
      <c r="C261">
        <v>367842</v>
      </c>
      <c r="D261">
        <v>351013478</v>
      </c>
      <c r="E261">
        <v>352181295</v>
      </c>
      <c r="F261">
        <v>421999373</v>
      </c>
      <c r="G261">
        <v>371977281</v>
      </c>
      <c r="H261">
        <v>417617412</v>
      </c>
    </row>
    <row r="262" spans="1:8" x14ac:dyDescent="0.2">
      <c r="A262" t="s">
        <v>120</v>
      </c>
      <c r="B262">
        <v>9216</v>
      </c>
      <c r="C262">
        <v>54</v>
      </c>
      <c r="D262">
        <v>18432</v>
      </c>
      <c r="E262">
        <v>18432</v>
      </c>
      <c r="F262">
        <v>18432</v>
      </c>
      <c r="G262">
        <v>18432</v>
      </c>
      <c r="H262">
        <v>18432</v>
      </c>
    </row>
    <row r="263" spans="1:8" x14ac:dyDescent="0.2">
      <c r="A263" t="s">
        <v>121</v>
      </c>
      <c r="B263">
        <v>530546688</v>
      </c>
      <c r="C263">
        <v>164484</v>
      </c>
      <c r="D263">
        <v>410173440</v>
      </c>
      <c r="E263">
        <v>392675328</v>
      </c>
      <c r="F263">
        <v>438730752</v>
      </c>
      <c r="G263">
        <v>423536640</v>
      </c>
      <c r="H263">
        <v>380928000</v>
      </c>
    </row>
    <row r="264" spans="1:8" x14ac:dyDescent="0.2">
      <c r="A264" t="s">
        <v>122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123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124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125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126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128</v>
      </c>
      <c r="B270">
        <v>5747712</v>
      </c>
      <c r="C270">
        <v>0</v>
      </c>
      <c r="D270">
        <v>0</v>
      </c>
      <c r="E270">
        <v>0</v>
      </c>
      <c r="F270">
        <v>731136</v>
      </c>
      <c r="G270">
        <v>18432</v>
      </c>
      <c r="H270">
        <v>731136</v>
      </c>
    </row>
    <row r="271" spans="1:8" x14ac:dyDescent="0.2">
      <c r="A271" t="s">
        <v>129</v>
      </c>
      <c r="B271">
        <v>589824</v>
      </c>
      <c r="C271">
        <v>1296</v>
      </c>
      <c r="D271">
        <v>589824</v>
      </c>
      <c r="E271">
        <v>589824</v>
      </c>
      <c r="F271">
        <v>589824</v>
      </c>
      <c r="G271">
        <v>589824</v>
      </c>
      <c r="H271">
        <v>589824</v>
      </c>
    </row>
    <row r="272" spans="1:8" x14ac:dyDescent="0.2">
      <c r="A272" t="s">
        <v>130</v>
      </c>
      <c r="B272">
        <v>2691072</v>
      </c>
      <c r="C272">
        <v>1566</v>
      </c>
      <c r="D272">
        <v>4755456</v>
      </c>
      <c r="E272">
        <v>4755456</v>
      </c>
      <c r="F272">
        <v>4755456</v>
      </c>
      <c r="G272">
        <v>4902912</v>
      </c>
      <c r="H272">
        <v>4755456</v>
      </c>
    </row>
    <row r="273" spans="1:8" x14ac:dyDescent="0.2">
      <c r="A273" t="s">
        <v>131</v>
      </c>
      <c r="B273">
        <v>368640</v>
      </c>
      <c r="C273">
        <v>432</v>
      </c>
      <c r="D273">
        <v>368640</v>
      </c>
      <c r="E273">
        <v>368640</v>
      </c>
      <c r="F273">
        <v>368640</v>
      </c>
      <c r="G273">
        <v>368640</v>
      </c>
      <c r="H273">
        <v>368640</v>
      </c>
    </row>
    <row r="274" spans="1:8" x14ac:dyDescent="0.2">
      <c r="A274" t="s">
        <v>132</v>
      </c>
      <c r="B274">
        <v>367104</v>
      </c>
      <c r="C274">
        <v>0</v>
      </c>
      <c r="D274">
        <v>0</v>
      </c>
      <c r="E274">
        <v>0</v>
      </c>
      <c r="F274">
        <v>365568</v>
      </c>
      <c r="G274">
        <v>0</v>
      </c>
      <c r="H274">
        <v>365568</v>
      </c>
    </row>
    <row r="275" spans="1:8" x14ac:dyDescent="0.2">
      <c r="A275" t="s">
        <v>133</v>
      </c>
      <c r="B275">
        <v>294912</v>
      </c>
      <c r="C275">
        <v>972</v>
      </c>
      <c r="D275">
        <v>294912</v>
      </c>
      <c r="E275">
        <v>294912</v>
      </c>
      <c r="F275">
        <v>294912</v>
      </c>
      <c r="G275">
        <v>294912</v>
      </c>
      <c r="H275">
        <v>294912</v>
      </c>
    </row>
    <row r="276" spans="1:8" x14ac:dyDescent="0.2">
      <c r="A276" t="s">
        <v>134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135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136</v>
      </c>
      <c r="B278">
        <v>5382144</v>
      </c>
      <c r="C278">
        <v>3132</v>
      </c>
      <c r="D278">
        <v>9510912</v>
      </c>
      <c r="E278">
        <v>9510912</v>
      </c>
      <c r="F278">
        <v>9510912</v>
      </c>
      <c r="G278">
        <v>9842688</v>
      </c>
      <c r="H278">
        <v>9510912</v>
      </c>
    </row>
    <row r="279" spans="1:8" x14ac:dyDescent="0.2">
      <c r="A279" t="s">
        <v>137</v>
      </c>
      <c r="B279">
        <v>737297</v>
      </c>
      <c r="C279">
        <v>864</v>
      </c>
      <c r="D279">
        <v>737280</v>
      </c>
      <c r="E279">
        <v>737280</v>
      </c>
      <c r="F279">
        <v>737404</v>
      </c>
      <c r="G279">
        <v>755712</v>
      </c>
      <c r="H279">
        <v>737411</v>
      </c>
    </row>
    <row r="280" spans="1:8" x14ac:dyDescent="0.2">
      <c r="A280" t="s">
        <v>138</v>
      </c>
      <c r="B280">
        <v>22515157</v>
      </c>
      <c r="C280">
        <v>0</v>
      </c>
      <c r="D280">
        <v>0</v>
      </c>
      <c r="E280">
        <v>0</v>
      </c>
      <c r="F280">
        <v>739603</v>
      </c>
      <c r="G280">
        <v>18432</v>
      </c>
      <c r="H280">
        <v>740441</v>
      </c>
    </row>
    <row r="281" spans="1:8" x14ac:dyDescent="0.2">
      <c r="A281" t="s">
        <v>139</v>
      </c>
      <c r="B281">
        <v>590011</v>
      </c>
      <c r="C281">
        <v>1296</v>
      </c>
      <c r="D281">
        <v>589824</v>
      </c>
      <c r="E281">
        <v>589824</v>
      </c>
      <c r="F281">
        <v>589824</v>
      </c>
      <c r="G281">
        <v>589824</v>
      </c>
      <c r="H281">
        <v>589824</v>
      </c>
    </row>
    <row r="282" spans="1:8" x14ac:dyDescent="0.2">
      <c r="A282" t="s">
        <v>140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H1" zoomScale="111" workbookViewId="0">
      <selection activeCellId="1" sqref="S1:S1048576 A1:A1048576"/>
    </sheetView>
  </sheetViews>
  <sheetFormatPr baseColWidth="10" defaultColWidth="8.83203125" defaultRowHeight="15" x14ac:dyDescent="0.2"/>
  <cols>
    <col min="1" max="1" width="32.83203125" bestFit="1" customWidth="1"/>
    <col min="2" max="2" width="13.5" bestFit="1" customWidth="1"/>
    <col min="3" max="3" width="13.83203125" bestFit="1" customWidth="1"/>
    <col min="4" max="8" width="15.33203125" bestFit="1" customWidth="1"/>
    <col min="11" max="11" width="10.5" customWidth="1"/>
  </cols>
  <sheetData>
    <row r="1" spans="1:19" x14ac:dyDescent="0.2">
      <c r="A1" t="s">
        <v>142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227</v>
      </c>
      <c r="I1" t="s">
        <v>223</v>
      </c>
      <c r="J1" s="2" t="s">
        <v>224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 t="s">
        <v>227</v>
      </c>
      <c r="R1" s="3" t="s">
        <v>226</v>
      </c>
      <c r="S1" t="s">
        <v>225</v>
      </c>
    </row>
    <row r="2" spans="1:19" x14ac:dyDescent="0.2">
      <c r="A2" t="s">
        <v>143</v>
      </c>
      <c r="B2" s="1">
        <v>0.99838044999999997</v>
      </c>
      <c r="C2" s="1">
        <v>0.37708069</v>
      </c>
      <c r="D2" s="1">
        <v>0.99372738999999999</v>
      </c>
      <c r="E2" s="1">
        <v>0.99363656</v>
      </c>
      <c r="F2" s="1">
        <v>0.99378586999999996</v>
      </c>
      <c r="G2" s="1">
        <v>0.99346948999999996</v>
      </c>
      <c r="H2" s="1">
        <v>0.99372101000000002</v>
      </c>
      <c r="I2">
        <f t="shared" ref="I2:I53" si="0">B2^2+C2^2+D2^2+E2^2+F2^2+G2^2+H2^2</f>
        <v>6.0758345374058615</v>
      </c>
      <c r="J2">
        <f t="shared" ref="J2:J53" si="1">SQRT(I2)</f>
        <v>2.4649207973900218</v>
      </c>
      <c r="K2">
        <f t="shared" ref="K2:K53" si="2">B2/$J2</f>
        <v>0.4050355090748286</v>
      </c>
      <c r="L2">
        <f t="shared" ref="L2:P2" si="3">C2/$J2</f>
        <v>0.15297882609423857</v>
      </c>
      <c r="M2">
        <f t="shared" si="3"/>
        <v>0.4031477973053767</v>
      </c>
      <c r="N2">
        <f t="shared" si="3"/>
        <v>0.40311094825120175</v>
      </c>
      <c r="O2">
        <f t="shared" si="3"/>
        <v>0.40317152220560953</v>
      </c>
      <c r="P2">
        <f t="shared" si="3"/>
        <v>0.40304316919713357</v>
      </c>
      <c r="Q2">
        <f t="shared" ref="Q2" si="4">H2/$J2</f>
        <v>0.40314520898691764</v>
      </c>
      <c r="R2">
        <f t="shared" ref="R2:R33" si="5">(K2-$K$163)^2+(L2-$L$163)^2+(M2-$M$163)^2+(N2-$N$163)^2+(O2-$O$163)^2+(P2-$P$163)^2+(Q2-$Q$163)^2</f>
        <v>0.6888238488348325</v>
      </c>
      <c r="S2">
        <f t="shared" ref="S2:S33" si="6">(K2-$K$164)^2+(L2-$L$164)^2+(M2-$M$164)^2+(N2-$N$164)^2+(O2-$O$164)^2+(P2-$P$164)^2+(Q2-$Q$164)^2</f>
        <v>1.6590503540909434</v>
      </c>
    </row>
    <row r="3" spans="1:19" x14ac:dyDescent="0.2">
      <c r="A3" t="s">
        <v>144</v>
      </c>
      <c r="B3">
        <v>0.248725</v>
      </c>
      <c r="C3">
        <v>0.19880800000000001</v>
      </c>
      <c r="D3">
        <v>1.1996830000000001</v>
      </c>
      <c r="E3">
        <v>1.1999280000000001</v>
      </c>
      <c r="F3">
        <v>1.3655440000000001</v>
      </c>
      <c r="G3">
        <v>1.199649</v>
      </c>
      <c r="H3">
        <v>1.199829</v>
      </c>
      <c r="I3">
        <f t="shared" si="0"/>
        <v>7.7239130205400013</v>
      </c>
      <c r="J3">
        <f t="shared" si="1"/>
        <v>2.7791928721375205</v>
      </c>
      <c r="K3">
        <f t="shared" si="2"/>
        <v>8.9495407999050355E-2</v>
      </c>
      <c r="L3">
        <f t="shared" ref="L3:L9" si="7">C3/$J3</f>
        <v>7.1534437927330205E-2</v>
      </c>
      <c r="M3">
        <f t="shared" ref="M3:M9" si="8">D3/$J3</f>
        <v>0.43166597468901291</v>
      </c>
      <c r="N3">
        <f t="shared" ref="N3:N9" si="9">E3/$J3</f>
        <v>0.43175412977981509</v>
      </c>
      <c r="O3">
        <f t="shared" ref="O3:O9" si="10">F3/$J3</f>
        <v>0.4913455318952869</v>
      </c>
      <c r="P3">
        <f t="shared" ref="P3:P9" si="11">G3/$J3</f>
        <v>0.4316537409213097</v>
      </c>
      <c r="Q3">
        <f t="shared" ref="Q3:Q8" si="12">H3/$J3</f>
        <v>0.43171850792679706</v>
      </c>
      <c r="R3">
        <f t="shared" si="5"/>
        <v>1.237101933152845</v>
      </c>
      <c r="S3">
        <f t="shared" si="6"/>
        <v>1.8192461144993892</v>
      </c>
    </row>
    <row r="4" spans="1:19" x14ac:dyDescent="0.2">
      <c r="A4" t="s">
        <v>145</v>
      </c>
      <c r="B4">
        <v>0.49747200000000003</v>
      </c>
      <c r="C4">
        <v>6.3225000000000003E-2</v>
      </c>
      <c r="D4">
        <v>0.96713800000000005</v>
      </c>
      <c r="E4">
        <v>0.96737600000000001</v>
      </c>
      <c r="F4">
        <v>0.96937899999999999</v>
      </c>
      <c r="G4">
        <v>0.96718199999999999</v>
      </c>
      <c r="H4">
        <v>0.96734500000000001</v>
      </c>
      <c r="I4">
        <f t="shared" si="0"/>
        <v>4.9335410436189999</v>
      </c>
      <c r="J4">
        <f t="shared" si="1"/>
        <v>2.2211575909014201</v>
      </c>
      <c r="K4">
        <f t="shared" si="2"/>
        <v>0.2239697003210426</v>
      </c>
      <c r="L4">
        <f t="shared" si="7"/>
        <v>2.8464887074645246E-2</v>
      </c>
      <c r="M4">
        <f t="shared" si="8"/>
        <v>0.43542070313322662</v>
      </c>
      <c r="N4">
        <f t="shared" si="9"/>
        <v>0.43552785446772663</v>
      </c>
      <c r="O4">
        <f t="shared" si="10"/>
        <v>0.43642963649715349</v>
      </c>
      <c r="P4">
        <f t="shared" si="11"/>
        <v>0.43544051262363836</v>
      </c>
      <c r="Q4">
        <f t="shared" si="12"/>
        <v>0.43551389778130017</v>
      </c>
      <c r="R4">
        <f t="shared" si="5"/>
        <v>0.99135406169547691</v>
      </c>
      <c r="S4">
        <f t="shared" si="6"/>
        <v>1.9057096594254701</v>
      </c>
    </row>
    <row r="5" spans="1:19" x14ac:dyDescent="0.2">
      <c r="A5" t="s">
        <v>146</v>
      </c>
      <c r="B5">
        <v>72.448241999999993</v>
      </c>
      <c r="C5">
        <v>3.5750790000000001</v>
      </c>
      <c r="D5">
        <v>35.277403999999997</v>
      </c>
      <c r="E5">
        <v>34.763660999999999</v>
      </c>
      <c r="F5">
        <v>34.061663000000003</v>
      </c>
      <c r="G5">
        <v>35.277534000000003</v>
      </c>
      <c r="H5">
        <v>35.279750999999997</v>
      </c>
      <c r="I5">
        <f t="shared" si="0"/>
        <v>11363.898439917666</v>
      </c>
      <c r="J5">
        <f t="shared" si="1"/>
        <v>106.60158741743795</v>
      </c>
      <c r="K5">
        <f t="shared" si="2"/>
        <v>0.67961691523693823</v>
      </c>
      <c r="L5">
        <f t="shared" si="7"/>
        <v>3.3536827045552858E-2</v>
      </c>
      <c r="M5">
        <f t="shared" si="8"/>
        <v>0.33092756735280376</v>
      </c>
      <c r="N5">
        <f t="shared" si="9"/>
        <v>0.3261082863979316</v>
      </c>
      <c r="O5">
        <f t="shared" si="10"/>
        <v>0.31952303736921817</v>
      </c>
      <c r="P5">
        <f t="shared" si="11"/>
        <v>0.33092878684683902</v>
      </c>
      <c r="Q5">
        <f t="shared" si="12"/>
        <v>0.33094958391050106</v>
      </c>
      <c r="R5">
        <f t="shared" si="5"/>
        <v>0.26556715399551767</v>
      </c>
      <c r="S5">
        <f t="shared" si="6"/>
        <v>1.9036191524516493</v>
      </c>
    </row>
    <row r="6" spans="1:19" x14ac:dyDescent="0.2">
      <c r="A6" t="s">
        <v>147</v>
      </c>
      <c r="B6">
        <v>3.9720339999999998</v>
      </c>
      <c r="C6">
        <v>2.4750549999999998</v>
      </c>
      <c r="D6">
        <v>28.340005999999999</v>
      </c>
      <c r="E6">
        <v>27.927292000000001</v>
      </c>
      <c r="F6">
        <v>27.363344000000001</v>
      </c>
      <c r="G6">
        <v>28.340111</v>
      </c>
      <c r="H6">
        <v>28.341892000000001</v>
      </c>
      <c r="I6">
        <f t="shared" si="0"/>
        <v>3960.169858377802</v>
      </c>
      <c r="J6">
        <f t="shared" si="1"/>
        <v>62.929880489142853</v>
      </c>
      <c r="K6">
        <f t="shared" si="2"/>
        <v>6.3118410032342046E-2</v>
      </c>
      <c r="L6">
        <f t="shared" si="7"/>
        <v>3.9330362313766278E-2</v>
      </c>
      <c r="M6">
        <f t="shared" si="8"/>
        <v>0.45034260004497284</v>
      </c>
      <c r="N6">
        <f t="shared" si="9"/>
        <v>0.44378428471381304</v>
      </c>
      <c r="O6">
        <f t="shared" si="10"/>
        <v>0.43482275490291034</v>
      </c>
      <c r="P6">
        <f t="shared" si="11"/>
        <v>0.45034426856871995</v>
      </c>
      <c r="Q6">
        <f t="shared" si="12"/>
        <v>0.45037256990961172</v>
      </c>
      <c r="R6">
        <f t="shared" si="5"/>
        <v>1.2847639910849462</v>
      </c>
      <c r="S6">
        <f t="shared" si="6"/>
        <v>1.8834905688451848</v>
      </c>
    </row>
    <row r="7" spans="1:19" x14ac:dyDescent="0.2">
      <c r="A7" t="s">
        <v>148</v>
      </c>
      <c r="B7" s="1">
        <v>0.99838044999999997</v>
      </c>
      <c r="C7" s="1">
        <v>0.37708069</v>
      </c>
      <c r="D7" s="1">
        <v>0.99372738999999999</v>
      </c>
      <c r="E7" s="1">
        <v>0.99363656</v>
      </c>
      <c r="F7" s="1">
        <v>0.99378586999999996</v>
      </c>
      <c r="G7" s="1">
        <v>0.99346948999999996</v>
      </c>
      <c r="H7" s="1">
        <v>0.99372101000000002</v>
      </c>
      <c r="I7">
        <f t="shared" si="0"/>
        <v>6.0758345374058615</v>
      </c>
      <c r="J7">
        <f t="shared" si="1"/>
        <v>2.4649207973900218</v>
      </c>
      <c r="K7">
        <f t="shared" si="2"/>
        <v>0.4050355090748286</v>
      </c>
      <c r="L7">
        <f t="shared" si="7"/>
        <v>0.15297882609423857</v>
      </c>
      <c r="M7">
        <f t="shared" si="8"/>
        <v>0.4031477973053767</v>
      </c>
      <c r="N7">
        <f t="shared" si="9"/>
        <v>0.40311094825120175</v>
      </c>
      <c r="O7">
        <f t="shared" si="10"/>
        <v>0.40317152220560953</v>
      </c>
      <c r="P7">
        <f t="shared" si="11"/>
        <v>0.40304316919713357</v>
      </c>
      <c r="Q7">
        <f t="shared" si="12"/>
        <v>0.40314520898691764</v>
      </c>
      <c r="R7">
        <f t="shared" si="5"/>
        <v>0.6888238488348325</v>
      </c>
      <c r="S7">
        <f t="shared" si="6"/>
        <v>1.6590503540909434</v>
      </c>
    </row>
    <row r="8" spans="1:19" x14ac:dyDescent="0.2">
      <c r="A8" t="s">
        <v>149</v>
      </c>
      <c r="B8">
        <v>0.248725</v>
      </c>
      <c r="C8">
        <v>0.19880800000000001</v>
      </c>
      <c r="D8">
        <v>1.1996830000000001</v>
      </c>
      <c r="E8">
        <v>1.1999280000000001</v>
      </c>
      <c r="F8">
        <v>1.3655440000000001</v>
      </c>
      <c r="G8">
        <v>1.199649</v>
      </c>
      <c r="H8">
        <v>1.199829</v>
      </c>
      <c r="I8">
        <f t="shared" si="0"/>
        <v>7.7239130205400013</v>
      </c>
      <c r="J8">
        <f t="shared" si="1"/>
        <v>2.7791928721375205</v>
      </c>
      <c r="K8">
        <f t="shared" si="2"/>
        <v>8.9495407999050355E-2</v>
      </c>
      <c r="L8">
        <f t="shared" si="7"/>
        <v>7.1534437927330205E-2</v>
      </c>
      <c r="M8">
        <f t="shared" si="8"/>
        <v>0.43166597468901291</v>
      </c>
      <c r="N8">
        <f t="shared" si="9"/>
        <v>0.43175412977981509</v>
      </c>
      <c r="O8">
        <f t="shared" si="10"/>
        <v>0.4913455318952869</v>
      </c>
      <c r="P8">
        <f t="shared" si="11"/>
        <v>0.4316537409213097</v>
      </c>
      <c r="Q8">
        <f t="shared" si="12"/>
        <v>0.43171850792679706</v>
      </c>
      <c r="R8">
        <f t="shared" si="5"/>
        <v>1.237101933152845</v>
      </c>
      <c r="S8">
        <f t="shared" si="6"/>
        <v>1.8192461144993892</v>
      </c>
    </row>
    <row r="9" spans="1:19" x14ac:dyDescent="0.2">
      <c r="A9" t="s">
        <v>150</v>
      </c>
      <c r="B9">
        <v>1.1402639999999999</v>
      </c>
      <c r="C9">
        <v>0.77523699999999995</v>
      </c>
      <c r="D9">
        <v>0.39800999999999997</v>
      </c>
      <c r="E9">
        <v>0.39781300000000003</v>
      </c>
      <c r="F9">
        <v>0.351128</v>
      </c>
      <c r="G9">
        <v>0.39799800000000002</v>
      </c>
      <c r="H9">
        <v>0.397976</v>
      </c>
      <c r="I9">
        <f t="shared" si="0"/>
        <v>2.6579397158979998</v>
      </c>
      <c r="J9">
        <f t="shared" si="1"/>
        <v>1.6303189000615799</v>
      </c>
      <c r="K9">
        <f t="shared" si="2"/>
        <v>0.69941163042207899</v>
      </c>
      <c r="L9">
        <f t="shared" si="7"/>
        <v>0.475512490207111</v>
      </c>
      <c r="M9">
        <f t="shared" si="8"/>
        <v>0.24413015145991773</v>
      </c>
      <c r="N9">
        <f t="shared" si="9"/>
        <v>0.24400931620493019</v>
      </c>
      <c r="O9">
        <f t="shared" si="10"/>
        <v>0.21537381428059094</v>
      </c>
      <c r="P9">
        <f t="shared" si="11"/>
        <v>0.24412279093677131</v>
      </c>
      <c r="Q9">
        <f>H9/$J9</f>
        <v>0.24410929664433614</v>
      </c>
      <c r="R9">
        <f t="shared" si="5"/>
        <v>0.34600561748099407</v>
      </c>
      <c r="S9">
        <f t="shared" si="6"/>
        <v>1.0273296388912034</v>
      </c>
    </row>
    <row r="10" spans="1:19" x14ac:dyDescent="0.2">
      <c r="A10" t="s">
        <v>151</v>
      </c>
      <c r="B10">
        <v>0.29956899999999997</v>
      </c>
      <c r="C10">
        <v>0.27439000000000002</v>
      </c>
      <c r="D10">
        <v>0.26713199999999998</v>
      </c>
      <c r="E10">
        <v>0.26713199999999998</v>
      </c>
      <c r="F10">
        <v>0.230103</v>
      </c>
      <c r="G10">
        <v>0.26713199999999998</v>
      </c>
      <c r="H10">
        <v>0.26713199999999998</v>
      </c>
      <c r="I10">
        <f t="shared" si="0"/>
        <v>0.50341687016600001</v>
      </c>
      <c r="J10">
        <f t="shared" si="1"/>
        <v>0.70951875955889987</v>
      </c>
      <c r="K10">
        <f t="shared" si="2"/>
        <v>0.4222143473503629</v>
      </c>
      <c r="L10">
        <f t="shared" ref="L10:L33" si="13">C10/$J10</f>
        <v>0.38672691356404065</v>
      </c>
      <c r="M10">
        <f t="shared" ref="M10:M33" si="14">D10/$J10</f>
        <v>0.37649744478366304</v>
      </c>
      <c r="N10">
        <f t="shared" ref="N10:N33" si="15">E10/$J10</f>
        <v>0.37649744478366304</v>
      </c>
      <c r="O10">
        <f t="shared" ref="O10:O33" si="16">F10/$J10</f>
        <v>0.32430854984447843</v>
      </c>
      <c r="P10">
        <f t="shared" ref="P10:P33" si="17">G10/$J10</f>
        <v>0.37649744478366304</v>
      </c>
      <c r="Q10">
        <f t="shared" ref="Q10:Q32" si="18">H10/$J10</f>
        <v>0.37649744478366304</v>
      </c>
      <c r="R10">
        <f t="shared" si="5"/>
        <v>0.70515332708733092</v>
      </c>
      <c r="S10">
        <f t="shared" si="6"/>
        <v>1.1947179465694491</v>
      </c>
    </row>
    <row r="11" spans="1:19" x14ac:dyDescent="0.2">
      <c r="A11" t="s">
        <v>152</v>
      </c>
      <c r="B11">
        <v>3.8614000000000002E-2</v>
      </c>
      <c r="C11">
        <v>0.20122000000000001</v>
      </c>
      <c r="D11">
        <v>5.7798000000000002E-2</v>
      </c>
      <c r="E11">
        <v>5.7798000000000002E-2</v>
      </c>
      <c r="F11">
        <v>4.9785999999999997E-2</v>
      </c>
      <c r="G11">
        <v>5.7798000000000002E-2</v>
      </c>
      <c r="H11">
        <v>5.7798000000000002E-2</v>
      </c>
      <c r="I11">
        <f t="shared" si="0"/>
        <v>5.7821610407999997E-2</v>
      </c>
      <c r="J11">
        <f t="shared" si="1"/>
        <v>0.24046124512694347</v>
      </c>
      <c r="K11">
        <f t="shared" si="2"/>
        <v>0.16058304937918388</v>
      </c>
      <c r="L11">
        <f t="shared" si="13"/>
        <v>0.83680844243226238</v>
      </c>
      <c r="M11">
        <f t="shared" si="14"/>
        <v>0.24036305713000647</v>
      </c>
      <c r="N11">
        <f t="shared" si="15"/>
        <v>0.24036305713000647</v>
      </c>
      <c r="O11">
        <f t="shared" si="16"/>
        <v>0.20704375864691685</v>
      </c>
      <c r="P11">
        <f t="shared" si="17"/>
        <v>0.24036305713000647</v>
      </c>
      <c r="Q11">
        <f t="shared" si="18"/>
        <v>0.24036305713000647</v>
      </c>
      <c r="R11">
        <f t="shared" si="5"/>
        <v>1.380031390567565</v>
      </c>
      <c r="S11">
        <f t="shared" si="6"/>
        <v>0.30653265596868884</v>
      </c>
    </row>
    <row r="12" spans="1:19" x14ac:dyDescent="0.2">
      <c r="A12" t="s">
        <v>153</v>
      </c>
      <c r="B12" s="1">
        <v>0</v>
      </c>
      <c r="C12" s="1">
        <v>0</v>
      </c>
      <c r="D12" s="1">
        <v>0</v>
      </c>
      <c r="E12" s="1">
        <v>0</v>
      </c>
      <c r="F12" s="1">
        <v>0.99996887999999995</v>
      </c>
      <c r="G12" s="1">
        <v>0</v>
      </c>
      <c r="H12" s="1">
        <v>0</v>
      </c>
      <c r="I12">
        <f t="shared" si="0"/>
        <v>0.99993776096845433</v>
      </c>
      <c r="J12">
        <f t="shared" si="1"/>
        <v>0.99996887999999995</v>
      </c>
      <c r="K12">
        <f t="shared" si="2"/>
        <v>0</v>
      </c>
      <c r="L12">
        <f t="shared" si="13"/>
        <v>0</v>
      </c>
      <c r="M12">
        <f t="shared" si="14"/>
        <v>0</v>
      </c>
      <c r="N12">
        <f t="shared" si="15"/>
        <v>0</v>
      </c>
      <c r="O12">
        <f t="shared" si="16"/>
        <v>1</v>
      </c>
      <c r="P12">
        <f t="shared" si="17"/>
        <v>0</v>
      </c>
      <c r="Q12">
        <f t="shared" si="18"/>
        <v>0</v>
      </c>
      <c r="R12">
        <f t="shared" si="5"/>
        <v>1.7290418364398439</v>
      </c>
      <c r="S12">
        <f t="shared" si="6"/>
        <v>1.9833522624381479</v>
      </c>
    </row>
    <row r="13" spans="1:19" x14ac:dyDescent="0.2">
      <c r="A13" t="s">
        <v>154</v>
      </c>
      <c r="B13">
        <v>0</v>
      </c>
      <c r="C13">
        <v>0</v>
      </c>
      <c r="D13">
        <v>0</v>
      </c>
      <c r="E13">
        <v>0</v>
      </c>
      <c r="F13">
        <v>116.294213</v>
      </c>
      <c r="G13">
        <v>0</v>
      </c>
      <c r="H13">
        <v>0</v>
      </c>
      <c r="I13">
        <f t="shared" si="0"/>
        <v>13524.343977289369</v>
      </c>
      <c r="J13">
        <f t="shared" si="1"/>
        <v>116.294213</v>
      </c>
      <c r="K13">
        <f t="shared" si="2"/>
        <v>0</v>
      </c>
      <c r="L13">
        <f t="shared" si="13"/>
        <v>0</v>
      </c>
      <c r="M13">
        <f t="shared" si="14"/>
        <v>0</v>
      </c>
      <c r="N13">
        <f t="shared" si="15"/>
        <v>0</v>
      </c>
      <c r="O13">
        <f t="shared" si="16"/>
        <v>1</v>
      </c>
      <c r="P13">
        <f t="shared" si="17"/>
        <v>0</v>
      </c>
      <c r="Q13">
        <f t="shared" si="18"/>
        <v>0</v>
      </c>
      <c r="R13">
        <f t="shared" si="5"/>
        <v>1.7290418364398439</v>
      </c>
      <c r="S13">
        <f t="shared" si="6"/>
        <v>1.9833522624381479</v>
      </c>
    </row>
    <row r="14" spans="1:19" x14ac:dyDescent="0.2">
      <c r="A14" t="s">
        <v>155</v>
      </c>
      <c r="B14">
        <v>5.6265049999999999</v>
      </c>
      <c r="C14">
        <v>0</v>
      </c>
      <c r="D14">
        <v>46.331130999999999</v>
      </c>
      <c r="E14">
        <v>45.671061999999999</v>
      </c>
      <c r="F14">
        <v>45.056914999999996</v>
      </c>
      <c r="G14">
        <v>46.339652000000001</v>
      </c>
      <c r="H14">
        <v>46.355418</v>
      </c>
      <c r="I14">
        <f t="shared" si="0"/>
        <v>10590.390877215083</v>
      </c>
      <c r="J14">
        <f t="shared" si="1"/>
        <v>102.90962480358716</v>
      </c>
      <c r="K14">
        <f t="shared" si="2"/>
        <v>5.4674234900173056E-2</v>
      </c>
      <c r="L14">
        <f t="shared" si="13"/>
        <v>0</v>
      </c>
      <c r="M14">
        <f t="shared" si="14"/>
        <v>0.45021183478637089</v>
      </c>
      <c r="N14">
        <f t="shared" si="15"/>
        <v>0.4437977700061348</v>
      </c>
      <c r="O14">
        <f t="shared" si="16"/>
        <v>0.43782994142671705</v>
      </c>
      <c r="P14">
        <f t="shared" si="17"/>
        <v>0.45029463559354771</v>
      </c>
      <c r="Q14">
        <f t="shared" si="18"/>
        <v>0.45044783797894256</v>
      </c>
      <c r="R14">
        <f t="shared" si="5"/>
        <v>1.300182114852416</v>
      </c>
      <c r="S14">
        <f t="shared" si="6"/>
        <v>1.9621086197420243</v>
      </c>
    </row>
    <row r="15" spans="1:19" x14ac:dyDescent="0.2">
      <c r="A15" t="s">
        <v>156</v>
      </c>
      <c r="B15">
        <v>5.9428479999999997</v>
      </c>
      <c r="C15">
        <v>3.2599640000000001</v>
      </c>
      <c r="D15">
        <v>37.162410999999999</v>
      </c>
      <c r="E15">
        <v>36.621091999999997</v>
      </c>
      <c r="F15">
        <v>36.141984000000001</v>
      </c>
      <c r="G15">
        <v>37.149805000000001</v>
      </c>
      <c r="H15">
        <v>37.173980999999998</v>
      </c>
      <c r="I15">
        <f t="shared" si="0"/>
        <v>6836.3498606204266</v>
      </c>
      <c r="J15">
        <f t="shared" si="1"/>
        <v>82.68222215579614</v>
      </c>
      <c r="K15">
        <f t="shared" si="2"/>
        <v>7.1875765370723016E-2</v>
      </c>
      <c r="L15">
        <f t="shared" si="13"/>
        <v>3.9427629241233109E-2</v>
      </c>
      <c r="M15">
        <f t="shared" si="14"/>
        <v>0.44946071877429411</v>
      </c>
      <c r="N15">
        <f t="shared" si="15"/>
        <v>0.44291373701828851</v>
      </c>
      <c r="O15">
        <f t="shared" si="16"/>
        <v>0.43711916609955792</v>
      </c>
      <c r="P15">
        <f t="shared" si="17"/>
        <v>0.44930825552800829</v>
      </c>
      <c r="Q15">
        <f t="shared" si="18"/>
        <v>0.44960065212028227</v>
      </c>
      <c r="R15">
        <f t="shared" si="5"/>
        <v>1.2683696992515949</v>
      </c>
      <c r="S15">
        <f t="shared" si="6"/>
        <v>1.8832975978623465</v>
      </c>
    </row>
    <row r="16" spans="1:19" x14ac:dyDescent="0.2">
      <c r="A16" t="s">
        <v>157</v>
      </c>
      <c r="B16">
        <v>3.9720339999999998</v>
      </c>
      <c r="C16">
        <v>2.4750549999999998</v>
      </c>
      <c r="D16">
        <v>28.340005999999999</v>
      </c>
      <c r="E16">
        <v>27.927292000000001</v>
      </c>
      <c r="F16">
        <v>27.363344000000001</v>
      </c>
      <c r="G16">
        <v>28.340111</v>
      </c>
      <c r="H16">
        <v>28.341892000000001</v>
      </c>
      <c r="I16">
        <f t="shared" si="0"/>
        <v>3960.169858377802</v>
      </c>
      <c r="J16">
        <f t="shared" si="1"/>
        <v>62.929880489142853</v>
      </c>
      <c r="K16">
        <f t="shared" si="2"/>
        <v>6.3118410032342046E-2</v>
      </c>
      <c r="L16">
        <f t="shared" si="13"/>
        <v>3.9330362313766278E-2</v>
      </c>
      <c r="M16">
        <f t="shared" si="14"/>
        <v>0.45034260004497284</v>
      </c>
      <c r="N16">
        <f t="shared" si="15"/>
        <v>0.44378428471381304</v>
      </c>
      <c r="O16">
        <f t="shared" si="16"/>
        <v>0.43482275490291034</v>
      </c>
      <c r="P16">
        <f t="shared" si="17"/>
        <v>0.45034426856871995</v>
      </c>
      <c r="Q16">
        <f t="shared" si="18"/>
        <v>0.45037256990961172</v>
      </c>
      <c r="R16">
        <f t="shared" si="5"/>
        <v>1.2847639910849462</v>
      </c>
      <c r="S16">
        <f t="shared" si="6"/>
        <v>1.8834905688451848</v>
      </c>
    </row>
    <row r="17" spans="1:19" x14ac:dyDescent="0.2">
      <c r="A17" t="s">
        <v>158</v>
      </c>
      <c r="B17">
        <v>21.804811000000001</v>
      </c>
      <c r="C17">
        <v>3.5750790000000001</v>
      </c>
      <c r="D17">
        <v>35.277403999999997</v>
      </c>
      <c r="E17">
        <v>34.763660999999999</v>
      </c>
      <c r="F17">
        <v>34.061663000000003</v>
      </c>
      <c r="G17">
        <v>35.277534000000003</v>
      </c>
      <c r="H17">
        <v>35.279750999999997</v>
      </c>
      <c r="I17">
        <f t="shared" si="0"/>
        <v>6590.6004537728249</v>
      </c>
      <c r="J17">
        <f t="shared" si="1"/>
        <v>81.182513226512185</v>
      </c>
      <c r="K17">
        <f t="shared" si="2"/>
        <v>0.26858999719756266</v>
      </c>
      <c r="L17">
        <f t="shared" si="13"/>
        <v>4.4037550180603034E-2</v>
      </c>
      <c r="M17">
        <f t="shared" si="14"/>
        <v>0.43454436919894807</v>
      </c>
      <c r="N17">
        <f t="shared" si="15"/>
        <v>0.42821612214694349</v>
      </c>
      <c r="O17">
        <f t="shared" si="16"/>
        <v>0.41956896437737179</v>
      </c>
      <c r="P17">
        <f t="shared" si="17"/>
        <v>0.43454597052902322</v>
      </c>
      <c r="Q17">
        <f t="shared" si="18"/>
        <v>0.43457327936576506</v>
      </c>
      <c r="R17">
        <f t="shared" si="5"/>
        <v>0.9133702885439231</v>
      </c>
      <c r="S17">
        <f t="shared" si="6"/>
        <v>1.874915379623838</v>
      </c>
    </row>
    <row r="18" spans="1:19" x14ac:dyDescent="0.2">
      <c r="A18" t="s">
        <v>159</v>
      </c>
      <c r="B18" s="1">
        <v>0.24999966000000001</v>
      </c>
      <c r="C18" s="1">
        <v>0.25</v>
      </c>
      <c r="D18" s="1">
        <v>0.24999950000000001</v>
      </c>
      <c r="E18" s="1">
        <v>0.24999982000000001</v>
      </c>
      <c r="F18" s="1">
        <v>0.24999930000000001</v>
      </c>
      <c r="G18" s="1">
        <v>0.24999967000000001</v>
      </c>
      <c r="H18" s="1">
        <v>0.24999900999999999</v>
      </c>
      <c r="I18">
        <f t="shared" si="0"/>
        <v>0.43749848000197705</v>
      </c>
      <c r="J18">
        <f t="shared" si="1"/>
        <v>0.66143667875464618</v>
      </c>
      <c r="K18">
        <f t="shared" si="2"/>
        <v>0.37796461555579242</v>
      </c>
      <c r="L18">
        <f t="shared" si="13"/>
        <v>0.37796512958836864</v>
      </c>
      <c r="M18">
        <f t="shared" si="14"/>
        <v>0.37796437365810948</v>
      </c>
      <c r="N18">
        <f t="shared" si="15"/>
        <v>0.37796485745347536</v>
      </c>
      <c r="O18">
        <f t="shared" si="16"/>
        <v>0.37796407128600579</v>
      </c>
      <c r="P18">
        <f t="shared" si="17"/>
        <v>0.37796463067439762</v>
      </c>
      <c r="Q18">
        <f t="shared" si="18"/>
        <v>0.37796363284645546</v>
      </c>
      <c r="R18">
        <f t="shared" si="5"/>
        <v>0.77354825168880914</v>
      </c>
      <c r="S18">
        <f t="shared" si="6"/>
        <v>1.2113500568209477</v>
      </c>
    </row>
    <row r="19" spans="1:19" x14ac:dyDescent="0.2">
      <c r="A19" t="s">
        <v>160</v>
      </c>
      <c r="B19" s="1">
        <v>3.3225806499999999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>
        <f t="shared" si="0"/>
        <v>17.03954217575442</v>
      </c>
      <c r="J19">
        <f t="shared" si="1"/>
        <v>4.1278980335946311</v>
      </c>
      <c r="K19">
        <f t="shared" si="2"/>
        <v>0.80490860553225685</v>
      </c>
      <c r="L19">
        <f t="shared" si="13"/>
        <v>0.24225404597244521</v>
      </c>
      <c r="M19">
        <f t="shared" si="14"/>
        <v>0.24225404597244521</v>
      </c>
      <c r="N19">
        <f t="shared" si="15"/>
        <v>0.24225404597244521</v>
      </c>
      <c r="O19">
        <f t="shared" si="16"/>
        <v>0.24225404597244521</v>
      </c>
      <c r="P19">
        <f t="shared" si="17"/>
        <v>0.24225404597244521</v>
      </c>
      <c r="Q19">
        <f t="shared" si="18"/>
        <v>0.24225404597244521</v>
      </c>
      <c r="R19">
        <f t="shared" si="5"/>
        <v>0.1398094883786665</v>
      </c>
      <c r="S19">
        <f t="shared" si="6"/>
        <v>1.4931908955137869</v>
      </c>
    </row>
    <row r="20" spans="1:19" x14ac:dyDescent="0.2">
      <c r="A20" t="s">
        <v>161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>
        <f t="shared" si="0"/>
        <v>7</v>
      </c>
      <c r="J20">
        <f t="shared" si="1"/>
        <v>2.6457513110645907</v>
      </c>
      <c r="K20">
        <f t="shared" si="2"/>
        <v>0.3779644730092272</v>
      </c>
      <c r="L20">
        <f t="shared" si="13"/>
        <v>0.3779644730092272</v>
      </c>
      <c r="M20">
        <f t="shared" si="14"/>
        <v>0.3779644730092272</v>
      </c>
      <c r="N20">
        <f t="shared" si="15"/>
        <v>0.3779644730092272</v>
      </c>
      <c r="O20">
        <f t="shared" si="16"/>
        <v>0.3779644730092272</v>
      </c>
      <c r="P20">
        <f t="shared" si="17"/>
        <v>0.3779644730092272</v>
      </c>
      <c r="Q20">
        <f t="shared" si="18"/>
        <v>0.3779644730092272</v>
      </c>
      <c r="R20">
        <f t="shared" si="5"/>
        <v>0.77354831087146603</v>
      </c>
      <c r="S20">
        <f t="shared" si="6"/>
        <v>1.2113513566443641</v>
      </c>
    </row>
    <row r="21" spans="1:19" x14ac:dyDescent="0.2">
      <c r="A21" t="s">
        <v>162</v>
      </c>
      <c r="B21" s="1">
        <v>0.81783665999999999</v>
      </c>
      <c r="C21" s="1">
        <v>1</v>
      </c>
      <c r="D21" s="1">
        <v>0.11799982000000001</v>
      </c>
      <c r="E21" s="1">
        <v>0.11787476</v>
      </c>
      <c r="F21" s="1">
        <v>0.11185739</v>
      </c>
      <c r="G21" s="1">
        <v>0.1174466</v>
      </c>
      <c r="H21" s="1">
        <v>0.11768944000000001</v>
      </c>
      <c r="I21">
        <f t="shared" si="0"/>
        <v>1.7368318028417316</v>
      </c>
      <c r="J21">
        <f t="shared" si="1"/>
        <v>1.3178891466438789</v>
      </c>
      <c r="K21">
        <f t="shared" si="2"/>
        <v>0.6205655931553069</v>
      </c>
      <c r="L21">
        <f t="shared" si="13"/>
        <v>0.7587891610964308</v>
      </c>
      <c r="M21">
        <f t="shared" si="14"/>
        <v>8.9536984427329852E-2</v>
      </c>
      <c r="N21">
        <f t="shared" si="15"/>
        <v>8.9442090254843121E-2</v>
      </c>
      <c r="O21">
        <f t="shared" si="16"/>
        <v>8.4876175120536287E-2</v>
      </c>
      <c r="P21">
        <f t="shared" si="17"/>
        <v>8.9117207087628075E-2</v>
      </c>
      <c r="Q21">
        <f t="shared" si="18"/>
        <v>8.9301471447508732E-2</v>
      </c>
      <c r="R21">
        <f t="shared" si="5"/>
        <v>0.69568517903581062</v>
      </c>
      <c r="S21">
        <f t="shared" si="6"/>
        <v>0.47374642760267144</v>
      </c>
    </row>
    <row r="22" spans="1:19" x14ac:dyDescent="0.2">
      <c r="A22" t="s">
        <v>163</v>
      </c>
      <c r="B22" s="1">
        <v>0</v>
      </c>
      <c r="C22" s="1">
        <v>0</v>
      </c>
      <c r="D22" s="1">
        <v>0</v>
      </c>
      <c r="E22" s="1">
        <v>0</v>
      </c>
      <c r="F22" s="1">
        <v>0.98076923000000005</v>
      </c>
      <c r="G22" s="1">
        <v>0</v>
      </c>
      <c r="H22" s="1">
        <v>0</v>
      </c>
      <c r="I22">
        <f t="shared" si="0"/>
        <v>0.96190828251479299</v>
      </c>
      <c r="J22">
        <f t="shared" si="1"/>
        <v>0.98076923000000005</v>
      </c>
      <c r="K22">
        <f t="shared" si="2"/>
        <v>0</v>
      </c>
      <c r="L22">
        <f t="shared" si="13"/>
        <v>0</v>
      </c>
      <c r="M22">
        <f t="shared" si="14"/>
        <v>0</v>
      </c>
      <c r="N22">
        <f t="shared" si="15"/>
        <v>0</v>
      </c>
      <c r="O22">
        <f t="shared" si="16"/>
        <v>1</v>
      </c>
      <c r="P22">
        <f t="shared" si="17"/>
        <v>0</v>
      </c>
      <c r="Q22">
        <f t="shared" si="18"/>
        <v>0</v>
      </c>
      <c r="R22">
        <f t="shared" si="5"/>
        <v>1.7290418364398439</v>
      </c>
      <c r="S22">
        <f t="shared" si="6"/>
        <v>1.9833522624381479</v>
      </c>
    </row>
    <row r="23" spans="1:19" x14ac:dyDescent="0.2">
      <c r="A23" t="s">
        <v>164</v>
      </c>
      <c r="B23">
        <v>21.804811000000001</v>
      </c>
      <c r="C23">
        <v>3.5750790000000001</v>
      </c>
      <c r="D23">
        <v>35.277403999999997</v>
      </c>
      <c r="E23">
        <v>34.763660999999999</v>
      </c>
      <c r="F23">
        <v>34.061663000000003</v>
      </c>
      <c r="G23">
        <v>35.277534000000003</v>
      </c>
      <c r="H23">
        <v>35.279750999999997</v>
      </c>
      <c r="I23">
        <f t="shared" si="0"/>
        <v>6590.6004537728249</v>
      </c>
      <c r="J23">
        <f t="shared" si="1"/>
        <v>81.182513226512185</v>
      </c>
      <c r="K23">
        <f t="shared" si="2"/>
        <v>0.26858999719756266</v>
      </c>
      <c r="L23">
        <f t="shared" si="13"/>
        <v>4.4037550180603034E-2</v>
      </c>
      <c r="M23">
        <f t="shared" si="14"/>
        <v>0.43454436919894807</v>
      </c>
      <c r="N23">
        <f t="shared" si="15"/>
        <v>0.42821612214694349</v>
      </c>
      <c r="O23">
        <f t="shared" si="16"/>
        <v>0.41956896437737179</v>
      </c>
      <c r="P23">
        <f t="shared" si="17"/>
        <v>0.43454597052902322</v>
      </c>
      <c r="Q23">
        <f t="shared" si="18"/>
        <v>0.43457327936576506</v>
      </c>
      <c r="R23">
        <f t="shared" si="5"/>
        <v>0.9133702885439231</v>
      </c>
      <c r="S23">
        <f t="shared" si="6"/>
        <v>1.874915379623838</v>
      </c>
    </row>
    <row r="24" spans="1:19" x14ac:dyDescent="0.2">
      <c r="A24" t="s">
        <v>165</v>
      </c>
      <c r="B24">
        <v>0</v>
      </c>
      <c r="C24">
        <v>0</v>
      </c>
      <c r="D24">
        <v>0</v>
      </c>
      <c r="E24">
        <v>0</v>
      </c>
      <c r="F24">
        <v>3.6186050000000001</v>
      </c>
      <c r="G24">
        <v>0</v>
      </c>
      <c r="H24">
        <v>0</v>
      </c>
      <c r="I24">
        <f t="shared" si="0"/>
        <v>13.094302146025001</v>
      </c>
      <c r="J24">
        <f t="shared" si="1"/>
        <v>3.6186050000000001</v>
      </c>
      <c r="K24">
        <f t="shared" si="2"/>
        <v>0</v>
      </c>
      <c r="L24">
        <f t="shared" si="13"/>
        <v>0</v>
      </c>
      <c r="M24">
        <f t="shared" si="14"/>
        <v>0</v>
      </c>
      <c r="N24">
        <f t="shared" si="15"/>
        <v>0</v>
      </c>
      <c r="O24">
        <f t="shared" si="16"/>
        <v>1</v>
      </c>
      <c r="P24">
        <f t="shared" si="17"/>
        <v>0</v>
      </c>
      <c r="Q24">
        <f t="shared" si="18"/>
        <v>0</v>
      </c>
      <c r="R24">
        <f t="shared" si="5"/>
        <v>1.7290418364398439</v>
      </c>
      <c r="S24">
        <f t="shared" si="6"/>
        <v>1.9833522624381479</v>
      </c>
    </row>
    <row r="25" spans="1:19" x14ac:dyDescent="0.2">
      <c r="A25" t="s">
        <v>166</v>
      </c>
      <c r="B25" s="1">
        <v>0</v>
      </c>
      <c r="C25" s="1">
        <v>0</v>
      </c>
      <c r="D25" s="1">
        <v>7.1999999999999997E-6</v>
      </c>
      <c r="E25" s="1">
        <v>7.1999999999999997E-6</v>
      </c>
      <c r="F25" s="1">
        <v>0</v>
      </c>
      <c r="G25" s="1">
        <v>0</v>
      </c>
      <c r="H25" s="1">
        <v>9.4199999999999996E-6</v>
      </c>
      <c r="I25">
        <f t="shared" si="0"/>
        <v>1.9241639999999998E-10</v>
      </c>
      <c r="J25">
        <f t="shared" si="1"/>
        <v>1.3871423863468378E-5</v>
      </c>
      <c r="K25">
        <f t="shared" si="2"/>
        <v>0</v>
      </c>
      <c r="L25">
        <f t="shared" si="13"/>
        <v>0</v>
      </c>
      <c r="M25">
        <f t="shared" si="14"/>
        <v>0.51905269933837406</v>
      </c>
      <c r="N25">
        <f t="shared" si="15"/>
        <v>0.51905269933837406</v>
      </c>
      <c r="O25">
        <f t="shared" si="16"/>
        <v>0</v>
      </c>
      <c r="P25">
        <f t="shared" si="17"/>
        <v>0</v>
      </c>
      <c r="Q25">
        <f t="shared" si="18"/>
        <v>0.67909394830103942</v>
      </c>
      <c r="R25">
        <f t="shared" si="5"/>
        <v>1.5438232361834423</v>
      </c>
      <c r="S25">
        <f t="shared" si="6"/>
        <v>1.9708414629216076</v>
      </c>
    </row>
    <row r="26" spans="1:19" x14ac:dyDescent="0.2">
      <c r="A26" t="s">
        <v>167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>
        <f t="shared" si="0"/>
        <v>7</v>
      </c>
      <c r="J26">
        <f t="shared" si="1"/>
        <v>2.6457513110645907</v>
      </c>
      <c r="K26">
        <f t="shared" si="2"/>
        <v>0.3779644730092272</v>
      </c>
      <c r="L26">
        <f t="shared" si="13"/>
        <v>0.3779644730092272</v>
      </c>
      <c r="M26">
        <f t="shared" si="14"/>
        <v>0.3779644730092272</v>
      </c>
      <c r="N26">
        <f t="shared" si="15"/>
        <v>0.3779644730092272</v>
      </c>
      <c r="O26">
        <f t="shared" si="16"/>
        <v>0.3779644730092272</v>
      </c>
      <c r="P26">
        <f t="shared" si="17"/>
        <v>0.3779644730092272</v>
      </c>
      <c r="Q26">
        <f t="shared" si="18"/>
        <v>0.3779644730092272</v>
      </c>
      <c r="R26">
        <f t="shared" si="5"/>
        <v>0.77354831087146603</v>
      </c>
      <c r="S26">
        <f t="shared" si="6"/>
        <v>1.2113513566443641</v>
      </c>
    </row>
    <row r="27" spans="1:19" x14ac:dyDescent="0.2">
      <c r="A27" t="s">
        <v>168</v>
      </c>
      <c r="B27">
        <v>0.53218100000000002</v>
      </c>
      <c r="C27">
        <v>0.34101999999999999</v>
      </c>
      <c r="D27">
        <v>1.6772069999999999</v>
      </c>
      <c r="E27">
        <v>1.6772739999999999</v>
      </c>
      <c r="F27">
        <v>1.844916</v>
      </c>
      <c r="G27">
        <v>1.677224</v>
      </c>
      <c r="H27">
        <v>1.677216</v>
      </c>
      <c r="I27">
        <f t="shared" si="0"/>
        <v>15.055631552974003</v>
      </c>
      <c r="J27">
        <f t="shared" si="1"/>
        <v>3.880158702034493</v>
      </c>
      <c r="K27">
        <f t="shared" si="2"/>
        <v>0.13715444157502121</v>
      </c>
      <c r="L27">
        <f t="shared" si="13"/>
        <v>8.7888157724371474E-2</v>
      </c>
      <c r="M27">
        <f t="shared" si="14"/>
        <v>0.43225216512937625</v>
      </c>
      <c r="N27">
        <f t="shared" si="15"/>
        <v>0.43226943246433475</v>
      </c>
      <c r="O27">
        <f t="shared" si="16"/>
        <v>0.47547436630173162</v>
      </c>
      <c r="P27">
        <f t="shared" si="17"/>
        <v>0.43225654639347022</v>
      </c>
      <c r="Q27">
        <f t="shared" si="18"/>
        <v>0.4322544846221319</v>
      </c>
      <c r="R27">
        <f t="shared" si="5"/>
        <v>1.1497895171360348</v>
      </c>
      <c r="S27">
        <f t="shared" si="6"/>
        <v>1.7866581117772855</v>
      </c>
    </row>
    <row r="28" spans="1:19" x14ac:dyDescent="0.2">
      <c r="A28" t="s">
        <v>169</v>
      </c>
      <c r="B28">
        <v>464</v>
      </c>
      <c r="C28">
        <v>109.333333</v>
      </c>
      <c r="D28">
        <v>310.70833299999998</v>
      </c>
      <c r="E28">
        <v>310.70833299999998</v>
      </c>
      <c r="F28">
        <v>360.70833299999998</v>
      </c>
      <c r="G28">
        <v>310.70833299999998</v>
      </c>
      <c r="H28">
        <v>310.70833299999998</v>
      </c>
      <c r="I28">
        <f t="shared" si="0"/>
        <v>743518.95198308339</v>
      </c>
      <c r="J28">
        <f t="shared" si="1"/>
        <v>862.27545017997784</v>
      </c>
      <c r="K28">
        <f t="shared" si="2"/>
        <v>0.53811111043826187</v>
      </c>
      <c r="L28">
        <f t="shared" si="13"/>
        <v>0.12679629575117726</v>
      </c>
      <c r="M28">
        <f t="shared" si="14"/>
        <v>0.36033535795916211</v>
      </c>
      <c r="N28">
        <f t="shared" si="15"/>
        <v>0.36033535795916211</v>
      </c>
      <c r="O28">
        <f t="shared" si="16"/>
        <v>0.41832146899776795</v>
      </c>
      <c r="P28">
        <f t="shared" si="17"/>
        <v>0.36033535795916211</v>
      </c>
      <c r="Q28">
        <f t="shared" si="18"/>
        <v>0.36033535795916211</v>
      </c>
      <c r="R28">
        <f t="shared" si="5"/>
        <v>0.47619509878077076</v>
      </c>
      <c r="S28">
        <f t="shared" si="6"/>
        <v>1.7137445783854839</v>
      </c>
    </row>
    <row r="29" spans="1:19" x14ac:dyDescent="0.2">
      <c r="A29" t="s">
        <v>170</v>
      </c>
      <c r="B29" s="1">
        <v>0.12309510999999999</v>
      </c>
      <c r="C29" s="1">
        <v>6.9312429999999994E-2</v>
      </c>
      <c r="D29" s="1">
        <v>0.33213253999999998</v>
      </c>
      <c r="E29" s="1">
        <v>0.33215106</v>
      </c>
      <c r="F29" s="1">
        <v>0.39129997</v>
      </c>
      <c r="G29" s="1">
        <v>0.33213431999999998</v>
      </c>
      <c r="H29" s="1">
        <v>0.33213334</v>
      </c>
      <c r="I29">
        <f t="shared" si="0"/>
        <v>0.61433439842781112</v>
      </c>
      <c r="J29">
        <f t="shared" si="1"/>
        <v>0.78379487012088256</v>
      </c>
      <c r="K29">
        <f t="shared" si="2"/>
        <v>0.15705016030663146</v>
      </c>
      <c r="L29">
        <f t="shared" si="13"/>
        <v>8.8431849508418092E-2</v>
      </c>
      <c r="M29">
        <f t="shared" si="14"/>
        <v>0.42374931587492537</v>
      </c>
      <c r="N29">
        <f t="shared" si="15"/>
        <v>0.42377294450622421</v>
      </c>
      <c r="O29">
        <f t="shared" si="16"/>
        <v>0.49923772777391467</v>
      </c>
      <c r="P29">
        <f t="shared" si="17"/>
        <v>0.42375158687728565</v>
      </c>
      <c r="Q29">
        <f t="shared" si="18"/>
        <v>0.42375033655014349</v>
      </c>
      <c r="R29">
        <f t="shared" si="5"/>
        <v>1.1144036381732048</v>
      </c>
      <c r="S29">
        <f t="shared" si="6"/>
        <v>1.7857057384446808</v>
      </c>
    </row>
    <row r="30" spans="1:19" x14ac:dyDescent="0.2">
      <c r="A30" t="s">
        <v>171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f t="shared" si="0"/>
        <v>28</v>
      </c>
      <c r="J30">
        <f t="shared" si="1"/>
        <v>5.2915026221291814</v>
      </c>
      <c r="K30">
        <f t="shared" si="2"/>
        <v>0.3779644730092272</v>
      </c>
      <c r="L30">
        <f t="shared" si="13"/>
        <v>0.3779644730092272</v>
      </c>
      <c r="M30">
        <f t="shared" si="14"/>
        <v>0.3779644730092272</v>
      </c>
      <c r="N30">
        <f t="shared" si="15"/>
        <v>0.3779644730092272</v>
      </c>
      <c r="O30">
        <f t="shared" si="16"/>
        <v>0.3779644730092272</v>
      </c>
      <c r="P30">
        <f t="shared" si="17"/>
        <v>0.3779644730092272</v>
      </c>
      <c r="Q30">
        <f t="shared" si="18"/>
        <v>0.3779644730092272</v>
      </c>
      <c r="R30">
        <f t="shared" si="5"/>
        <v>0.77354831087146603</v>
      </c>
      <c r="S30">
        <f t="shared" si="6"/>
        <v>1.2113513566443641</v>
      </c>
    </row>
    <row r="31" spans="1:19" x14ac:dyDescent="0.2">
      <c r="A31" t="s">
        <v>172</v>
      </c>
      <c r="B31">
        <v>2.000632</v>
      </c>
      <c r="C31">
        <v>2</v>
      </c>
      <c r="D31">
        <v>2.0000420000000001</v>
      </c>
      <c r="E31">
        <v>2.000022</v>
      </c>
      <c r="F31">
        <v>2.000054</v>
      </c>
      <c r="G31">
        <v>2.0000290000000001</v>
      </c>
      <c r="H31">
        <v>2.0000610000000001</v>
      </c>
      <c r="I31">
        <f t="shared" si="0"/>
        <v>28.003360409150002</v>
      </c>
      <c r="J31">
        <f t="shared" si="1"/>
        <v>5.2918201414210975</v>
      </c>
      <c r="K31">
        <f t="shared" si="2"/>
        <v>0.37806122402768172</v>
      </c>
      <c r="L31">
        <f t="shared" si="13"/>
        <v>0.37794179442064479</v>
      </c>
      <c r="M31">
        <f t="shared" si="14"/>
        <v>0.37794973119832764</v>
      </c>
      <c r="N31">
        <f t="shared" si="15"/>
        <v>0.37794595178038343</v>
      </c>
      <c r="O31">
        <f t="shared" si="16"/>
        <v>0.3779519988490942</v>
      </c>
      <c r="P31">
        <f t="shared" si="17"/>
        <v>0.37794727457666394</v>
      </c>
      <c r="Q31">
        <f t="shared" si="18"/>
        <v>0.37795332164537465</v>
      </c>
      <c r="R31">
        <f t="shared" si="5"/>
        <v>0.77338341370746033</v>
      </c>
      <c r="S31">
        <f t="shared" si="6"/>
        <v>1.2113977308571162</v>
      </c>
    </row>
    <row r="32" spans="1:19" x14ac:dyDescent="0.2">
      <c r="A32" t="s">
        <v>173</v>
      </c>
      <c r="B32">
        <v>1.0679609999999999</v>
      </c>
      <c r="C32">
        <v>4</v>
      </c>
      <c r="D32">
        <v>2</v>
      </c>
      <c r="E32">
        <v>2</v>
      </c>
      <c r="F32">
        <v>2</v>
      </c>
      <c r="G32">
        <v>2</v>
      </c>
      <c r="H32">
        <v>2</v>
      </c>
      <c r="I32">
        <f t="shared" si="0"/>
        <v>37.140540697521004</v>
      </c>
      <c r="J32">
        <f t="shared" si="1"/>
        <v>6.094303955130643</v>
      </c>
      <c r="K32">
        <f t="shared" si="2"/>
        <v>0.17523920826116823</v>
      </c>
      <c r="L32">
        <f t="shared" si="13"/>
        <v>0.65635059055964862</v>
      </c>
      <c r="M32">
        <f t="shared" si="14"/>
        <v>0.32817529527982431</v>
      </c>
      <c r="N32">
        <f t="shared" si="15"/>
        <v>0.32817529527982431</v>
      </c>
      <c r="O32">
        <f t="shared" si="16"/>
        <v>0.32817529527982431</v>
      </c>
      <c r="P32">
        <f t="shared" si="17"/>
        <v>0.32817529527982431</v>
      </c>
      <c r="Q32">
        <f t="shared" si="18"/>
        <v>0.32817529527982431</v>
      </c>
      <c r="R32">
        <f t="shared" si="5"/>
        <v>1.2263221638494584</v>
      </c>
      <c r="S32">
        <f t="shared" si="6"/>
        <v>0.65936847605745574</v>
      </c>
    </row>
    <row r="33" spans="1:19" x14ac:dyDescent="0.2">
      <c r="A33" t="s">
        <v>174</v>
      </c>
      <c r="B33">
        <v>2</v>
      </c>
      <c r="C33">
        <v>4</v>
      </c>
      <c r="D33">
        <v>2</v>
      </c>
      <c r="E33">
        <v>2</v>
      </c>
      <c r="F33">
        <v>2</v>
      </c>
      <c r="G33">
        <v>2</v>
      </c>
      <c r="H33">
        <v>2</v>
      </c>
      <c r="I33">
        <f t="shared" si="0"/>
        <v>40</v>
      </c>
      <c r="J33">
        <f t="shared" si="1"/>
        <v>6.324555320336759</v>
      </c>
      <c r="K33">
        <f t="shared" si="2"/>
        <v>0.31622776601683794</v>
      </c>
      <c r="L33">
        <f t="shared" si="13"/>
        <v>0.63245553203367588</v>
      </c>
      <c r="M33">
        <f t="shared" si="14"/>
        <v>0.31622776601683794</v>
      </c>
      <c r="N33">
        <f t="shared" si="15"/>
        <v>0.31622776601683794</v>
      </c>
      <c r="O33">
        <f t="shared" si="16"/>
        <v>0.31622776601683794</v>
      </c>
      <c r="P33">
        <f t="shared" si="17"/>
        <v>0.31622776601683794</v>
      </c>
      <c r="Q33">
        <f>H33/$J33</f>
        <v>0.31622776601683794</v>
      </c>
      <c r="R33">
        <f t="shared" si="5"/>
        <v>0.97316354269097449</v>
      </c>
      <c r="S33">
        <f t="shared" si="6"/>
        <v>0.70782720064357496</v>
      </c>
    </row>
    <row r="34" spans="1:19" x14ac:dyDescent="0.2">
      <c r="A34" t="s">
        <v>175</v>
      </c>
      <c r="B34">
        <v>9510912</v>
      </c>
      <c r="C34">
        <v>2700</v>
      </c>
      <c r="D34">
        <v>5382144</v>
      </c>
      <c r="E34">
        <v>5382144</v>
      </c>
      <c r="F34">
        <v>5382144</v>
      </c>
      <c r="G34">
        <v>5382144</v>
      </c>
      <c r="H34">
        <v>5382144</v>
      </c>
      <c r="I34">
        <f t="shared" si="0"/>
        <v>235294824545424</v>
      </c>
      <c r="J34">
        <f t="shared" si="1"/>
        <v>15339322.818997715</v>
      </c>
      <c r="K34">
        <f t="shared" si="2"/>
        <v>0.62003467247072719</v>
      </c>
      <c r="L34">
        <f t="shared" ref="L34:L67" si="19">C34/$J34</f>
        <v>1.7601820053334143E-4</v>
      </c>
      <c r="M34">
        <f t="shared" ref="M34:M67" si="20">D34/$J34</f>
        <v>0.3508723340338224</v>
      </c>
      <c r="N34">
        <f t="shared" ref="N34:N67" si="21">E34/$J34</f>
        <v>0.3508723340338224</v>
      </c>
      <c r="O34">
        <f t="shared" ref="O34:O67" si="22">F34/$J34</f>
        <v>0.3508723340338224</v>
      </c>
      <c r="P34">
        <f t="shared" ref="P34:P67" si="23">G34/$J34</f>
        <v>0.3508723340338224</v>
      </c>
      <c r="Q34">
        <f t="shared" ref="Q34:Q48" si="24">H34/$J34</f>
        <v>0.3508723340338224</v>
      </c>
      <c r="R34">
        <f t="shared" ref="R34:R65" si="25">(K34-$K$163)^2+(L34-$L$163)^2+(M34-$M$163)^2+(N34-$N$163)^2+(O34-$O$163)^2+(P34-$P$163)^2+(Q34-$Q$163)^2</f>
        <v>0.34842126248026667</v>
      </c>
      <c r="S34">
        <f t="shared" ref="S34:S65" si="26">(K34-$K$164)^2+(L34-$L$164)^2+(M34-$M$164)^2+(N34-$N$164)^2+(O34-$O$164)^2+(P34-$P$164)^2+(Q34-$Q$164)^2</f>
        <v>1.9685116664938713</v>
      </c>
    </row>
    <row r="35" spans="1:19" x14ac:dyDescent="0.2">
      <c r="A35" t="s">
        <v>176</v>
      </c>
      <c r="B35">
        <v>737498</v>
      </c>
      <c r="C35">
        <v>540</v>
      </c>
      <c r="D35">
        <v>737292</v>
      </c>
      <c r="E35">
        <v>737284</v>
      </c>
      <c r="F35">
        <v>737297</v>
      </c>
      <c r="G35">
        <v>737288</v>
      </c>
      <c r="H35">
        <v>737304</v>
      </c>
      <c r="I35">
        <f t="shared" si="0"/>
        <v>3261908431093</v>
      </c>
      <c r="J35">
        <f t="shared" si="1"/>
        <v>1806075.4223157458</v>
      </c>
      <c r="K35">
        <f t="shared" si="2"/>
        <v>0.40834285815947913</v>
      </c>
      <c r="L35">
        <f t="shared" si="19"/>
        <v>2.9899083578005466E-4</v>
      </c>
      <c r="M35">
        <f t="shared" si="20"/>
        <v>0.4082287986924964</v>
      </c>
      <c r="N35">
        <f t="shared" si="21"/>
        <v>0.40822436919863297</v>
      </c>
      <c r="O35">
        <f t="shared" si="22"/>
        <v>0.40823156712616099</v>
      </c>
      <c r="P35">
        <f t="shared" si="23"/>
        <v>0.40822658394556466</v>
      </c>
      <c r="Q35">
        <f t="shared" si="24"/>
        <v>0.4082354429332915</v>
      </c>
      <c r="R35">
        <f t="shared" si="25"/>
        <v>0.67604574870064249</v>
      </c>
      <c r="S35">
        <f t="shared" si="26"/>
        <v>1.9639156286204897</v>
      </c>
    </row>
    <row r="36" spans="1:19" x14ac:dyDescent="0.2">
      <c r="A36" t="s">
        <v>177</v>
      </c>
      <c r="B36">
        <v>5744640</v>
      </c>
      <c r="C36">
        <v>936</v>
      </c>
      <c r="D36">
        <v>734208</v>
      </c>
      <c r="E36">
        <v>734208</v>
      </c>
      <c r="F36">
        <v>734208</v>
      </c>
      <c r="G36">
        <v>734208</v>
      </c>
      <c r="H36">
        <v>734208</v>
      </c>
      <c r="I36">
        <f t="shared" si="0"/>
        <v>35696196542016</v>
      </c>
      <c r="J36">
        <f t="shared" si="1"/>
        <v>5974629.4062490603</v>
      </c>
      <c r="K36">
        <f t="shared" si="2"/>
        <v>0.96150566158823059</v>
      </c>
      <c r="L36">
        <f t="shared" si="19"/>
        <v>1.566624365054353E-4</v>
      </c>
      <c r="M36">
        <f t="shared" si="20"/>
        <v>0.12288762198908401</v>
      </c>
      <c r="N36">
        <f t="shared" si="21"/>
        <v>0.12288762198908401</v>
      </c>
      <c r="O36">
        <f t="shared" si="22"/>
        <v>0.12288762198908401</v>
      </c>
      <c r="P36">
        <f t="shared" si="23"/>
        <v>0.12288762198908401</v>
      </c>
      <c r="Q36">
        <f t="shared" si="24"/>
        <v>0.12288762198908401</v>
      </c>
      <c r="R36">
        <f t="shared" si="25"/>
        <v>6.0440792104676105E-4</v>
      </c>
      <c r="S36">
        <f t="shared" si="26"/>
        <v>1.9870228500738185</v>
      </c>
    </row>
    <row r="37" spans="1:19" x14ac:dyDescent="0.2">
      <c r="A37" t="s">
        <v>178</v>
      </c>
      <c r="B37">
        <v>589824</v>
      </c>
      <c r="C37">
        <v>648</v>
      </c>
      <c r="D37">
        <v>589824</v>
      </c>
      <c r="E37">
        <v>589824</v>
      </c>
      <c r="F37">
        <v>589824</v>
      </c>
      <c r="G37">
        <v>589824</v>
      </c>
      <c r="H37">
        <v>589824</v>
      </c>
      <c r="I37">
        <f t="shared" si="0"/>
        <v>2087354525760</v>
      </c>
      <c r="J37">
        <f t="shared" si="1"/>
        <v>1444767.9833661874</v>
      </c>
      <c r="K37">
        <f t="shared" si="2"/>
        <v>0.4082482494010975</v>
      </c>
      <c r="L37">
        <f t="shared" si="19"/>
        <v>4.4851492243772924E-4</v>
      </c>
      <c r="M37">
        <f t="shared" si="20"/>
        <v>0.4082482494010975</v>
      </c>
      <c r="N37">
        <f t="shared" si="21"/>
        <v>0.4082482494010975</v>
      </c>
      <c r="O37">
        <f t="shared" si="22"/>
        <v>0.4082482494010975</v>
      </c>
      <c r="P37">
        <f t="shared" si="23"/>
        <v>0.4082482494010975</v>
      </c>
      <c r="Q37">
        <f t="shared" si="24"/>
        <v>0.4082482494010975</v>
      </c>
      <c r="R37">
        <f t="shared" si="25"/>
        <v>0.67620082873684595</v>
      </c>
      <c r="S37">
        <f t="shared" si="26"/>
        <v>1.9636152589408633</v>
      </c>
    </row>
    <row r="38" spans="1:19" x14ac:dyDescent="0.2">
      <c r="A38" t="s">
        <v>179</v>
      </c>
      <c r="B38">
        <v>13</v>
      </c>
      <c r="C38">
        <v>9</v>
      </c>
      <c r="D38">
        <v>5</v>
      </c>
      <c r="E38">
        <v>4</v>
      </c>
      <c r="F38">
        <v>3</v>
      </c>
      <c r="G38">
        <v>6</v>
      </c>
      <c r="H38">
        <v>6</v>
      </c>
      <c r="I38">
        <f t="shared" si="0"/>
        <v>372</v>
      </c>
      <c r="J38">
        <f t="shared" si="1"/>
        <v>19.28730152198591</v>
      </c>
      <c r="K38">
        <f t="shared" si="2"/>
        <v>0.67401860157477644</v>
      </c>
      <c r="L38">
        <f t="shared" si="19"/>
        <v>0.46662826262869139</v>
      </c>
      <c r="M38">
        <f t="shared" si="20"/>
        <v>0.25923792368260634</v>
      </c>
      <c r="N38">
        <f t="shared" si="21"/>
        <v>0.20739033894608505</v>
      </c>
      <c r="O38">
        <f t="shared" si="22"/>
        <v>0.15554275420956379</v>
      </c>
      <c r="P38">
        <f t="shared" si="23"/>
        <v>0.31108550841912758</v>
      </c>
      <c r="Q38">
        <f t="shared" si="24"/>
        <v>0.31108550841912758</v>
      </c>
      <c r="R38">
        <f t="shared" si="25"/>
        <v>0.38084007157520117</v>
      </c>
      <c r="S38">
        <f t="shared" si="26"/>
        <v>1.0442422751948348</v>
      </c>
    </row>
    <row r="39" spans="1:19" x14ac:dyDescent="0.2">
      <c r="A39" t="s">
        <v>180</v>
      </c>
      <c r="B39">
        <v>0</v>
      </c>
      <c r="C39">
        <v>0</v>
      </c>
      <c r="D39">
        <v>0</v>
      </c>
      <c r="E39">
        <v>0</v>
      </c>
      <c r="F39">
        <v>5013504</v>
      </c>
      <c r="G39">
        <v>0</v>
      </c>
      <c r="H39">
        <v>0</v>
      </c>
      <c r="I39">
        <f t="shared" si="0"/>
        <v>25135222358016</v>
      </c>
      <c r="J39">
        <f t="shared" si="1"/>
        <v>5013504</v>
      </c>
      <c r="K39">
        <f t="shared" si="2"/>
        <v>0</v>
      </c>
      <c r="L39">
        <f t="shared" si="19"/>
        <v>0</v>
      </c>
      <c r="M39">
        <f t="shared" si="20"/>
        <v>0</v>
      </c>
      <c r="N39">
        <f t="shared" si="21"/>
        <v>0</v>
      </c>
      <c r="O39">
        <f t="shared" si="22"/>
        <v>1</v>
      </c>
      <c r="P39">
        <f t="shared" si="23"/>
        <v>0</v>
      </c>
      <c r="Q39">
        <f t="shared" si="24"/>
        <v>0</v>
      </c>
      <c r="R39">
        <f t="shared" si="25"/>
        <v>1.7290418364398439</v>
      </c>
      <c r="S39">
        <f t="shared" si="26"/>
        <v>1.9833522624381479</v>
      </c>
    </row>
    <row r="40" spans="1:19" x14ac:dyDescent="0.2">
      <c r="A40" t="s">
        <v>181</v>
      </c>
      <c r="B40">
        <v>1671063</v>
      </c>
      <c r="C40">
        <v>0</v>
      </c>
      <c r="D40">
        <v>1928525</v>
      </c>
      <c r="E40">
        <v>1929144</v>
      </c>
      <c r="F40">
        <v>1942426</v>
      </c>
      <c r="G40">
        <v>1928873</v>
      </c>
      <c r="H40">
        <v>1929408</v>
      </c>
      <c r="I40">
        <f t="shared" si="0"/>
        <v>21449441844399</v>
      </c>
      <c r="J40">
        <f t="shared" si="1"/>
        <v>4631354.2127976995</v>
      </c>
      <c r="K40">
        <f t="shared" si="2"/>
        <v>0.36081520074245144</v>
      </c>
      <c r="L40">
        <f t="shared" si="19"/>
        <v>0</v>
      </c>
      <c r="M40">
        <f t="shared" si="20"/>
        <v>0.41640628450982164</v>
      </c>
      <c r="N40">
        <f t="shared" si="21"/>
        <v>0.41653993872229572</v>
      </c>
      <c r="O40">
        <f t="shared" si="22"/>
        <v>0.41940778242194154</v>
      </c>
      <c r="P40">
        <f t="shared" si="23"/>
        <v>0.41648142451941939</v>
      </c>
      <c r="Q40">
        <f t="shared" si="24"/>
        <v>0.41659694148819748</v>
      </c>
      <c r="R40">
        <f t="shared" si="25"/>
        <v>0.75495194789890241</v>
      </c>
      <c r="S40">
        <f t="shared" si="26"/>
        <v>1.9638775805601432</v>
      </c>
    </row>
    <row r="41" spans="1:19" x14ac:dyDescent="0.2">
      <c r="A41" t="s">
        <v>182</v>
      </c>
      <c r="B41">
        <v>1764957</v>
      </c>
      <c r="C41">
        <v>853</v>
      </c>
      <c r="D41">
        <v>1546879</v>
      </c>
      <c r="E41">
        <v>1546873</v>
      </c>
      <c r="F41">
        <v>1558099</v>
      </c>
      <c r="G41">
        <v>1546348</v>
      </c>
      <c r="H41">
        <v>1547257</v>
      </c>
      <c r="I41">
        <f t="shared" si="0"/>
        <v>15113593513182</v>
      </c>
      <c r="J41">
        <f t="shared" si="1"/>
        <v>3887620.5464502322</v>
      </c>
      <c r="K41">
        <f t="shared" si="2"/>
        <v>0.45399415372767637</v>
      </c>
      <c r="L41">
        <f t="shared" si="19"/>
        <v>2.1941441810180529E-4</v>
      </c>
      <c r="M41">
        <f t="shared" si="20"/>
        <v>0.39789865845123384</v>
      </c>
      <c r="N41">
        <f t="shared" si="21"/>
        <v>0.39789711509073139</v>
      </c>
      <c r="O41">
        <f t="shared" si="22"/>
        <v>0.40078474259086133</v>
      </c>
      <c r="P41">
        <f t="shared" si="23"/>
        <v>0.39776207104676486</v>
      </c>
      <c r="Q41">
        <f t="shared" si="24"/>
        <v>0.39799589016288972</v>
      </c>
      <c r="R41">
        <f t="shared" si="25"/>
        <v>0.60190419252969263</v>
      </c>
      <c r="S41">
        <f t="shared" si="26"/>
        <v>1.9647931352134274</v>
      </c>
    </row>
    <row r="42" spans="1:19" x14ac:dyDescent="0.2">
      <c r="A42" t="s">
        <v>183</v>
      </c>
      <c r="B42">
        <v>6479778</v>
      </c>
      <c r="C42">
        <v>1117</v>
      </c>
      <c r="D42">
        <v>1468835</v>
      </c>
      <c r="E42">
        <v>1468748</v>
      </c>
      <c r="F42">
        <v>1468895</v>
      </c>
      <c r="G42">
        <v>1468937</v>
      </c>
      <c r="H42">
        <v>1468709</v>
      </c>
      <c r="I42">
        <f t="shared" si="0"/>
        <v>52774755679377</v>
      </c>
      <c r="J42">
        <f t="shared" si="1"/>
        <v>7264623.5745134791</v>
      </c>
      <c r="K42">
        <f t="shared" si="2"/>
        <v>0.89196335275141336</v>
      </c>
      <c r="L42">
        <f t="shared" si="19"/>
        <v>1.5375882708070071E-4</v>
      </c>
      <c r="M42">
        <f t="shared" si="20"/>
        <v>0.20219010454349243</v>
      </c>
      <c r="N42">
        <f t="shared" si="21"/>
        <v>0.20217812869930621</v>
      </c>
      <c r="O42">
        <f t="shared" si="22"/>
        <v>0.20219836374637948</v>
      </c>
      <c r="P42">
        <f t="shared" si="23"/>
        <v>0.20220414518840044</v>
      </c>
      <c r="Q42">
        <f t="shared" si="24"/>
        <v>0.20217276021742961</v>
      </c>
      <c r="R42">
        <f t="shared" si="25"/>
        <v>2.7601288246864367E-2</v>
      </c>
      <c r="S42">
        <f t="shared" si="26"/>
        <v>1.9804869481148835</v>
      </c>
    </row>
    <row r="43" spans="1:19" x14ac:dyDescent="0.2">
      <c r="A43" t="s">
        <v>184</v>
      </c>
      <c r="B43">
        <v>1179669</v>
      </c>
      <c r="C43">
        <v>656</v>
      </c>
      <c r="D43">
        <v>1179673</v>
      </c>
      <c r="E43">
        <v>1179679</v>
      </c>
      <c r="F43">
        <v>1179663</v>
      </c>
      <c r="G43">
        <v>1179660</v>
      </c>
      <c r="H43">
        <v>1179717</v>
      </c>
      <c r="I43">
        <f t="shared" si="0"/>
        <v>8349825019125</v>
      </c>
      <c r="J43">
        <f t="shared" si="1"/>
        <v>2889606.3778869607</v>
      </c>
      <c r="K43">
        <f t="shared" si="2"/>
        <v>0.40824556902543901</v>
      </c>
      <c r="L43">
        <f t="shared" si="19"/>
        <v>2.2702053989779165E-4</v>
      </c>
      <c r="M43">
        <f t="shared" si="20"/>
        <v>0.40824695329702376</v>
      </c>
      <c r="N43">
        <f t="shared" si="21"/>
        <v>0.40824902970440086</v>
      </c>
      <c r="O43">
        <f t="shared" si="22"/>
        <v>0.40824349261806187</v>
      </c>
      <c r="P43">
        <f t="shared" si="23"/>
        <v>0.40824245441437335</v>
      </c>
      <c r="Q43">
        <f t="shared" si="24"/>
        <v>0.40826218028445593</v>
      </c>
      <c r="R43">
        <f t="shared" si="25"/>
        <v>0.67620571021002207</v>
      </c>
      <c r="S43">
        <f t="shared" si="26"/>
        <v>1.9640581242942767</v>
      </c>
    </row>
    <row r="44" spans="1:19" x14ac:dyDescent="0.2">
      <c r="A44" t="s">
        <v>185</v>
      </c>
      <c r="B44">
        <v>256.19618300000002</v>
      </c>
      <c r="C44">
        <v>82.501833000000005</v>
      </c>
      <c r="D44" s="5">
        <v>1034.4100000000001</v>
      </c>
      <c r="E44" s="5">
        <v>1019.346</v>
      </c>
      <c r="F44">
        <v>998.762068</v>
      </c>
      <c r="G44" s="5">
        <v>1034.414</v>
      </c>
      <c r="H44" s="5">
        <v>1034.479</v>
      </c>
      <c r="I44">
        <f t="shared" si="0"/>
        <v>5319198.1457607662</v>
      </c>
      <c r="J44">
        <f t="shared" si="1"/>
        <v>2306.3386884325482</v>
      </c>
      <c r="K44">
        <f t="shared" si="2"/>
        <v>0.11108350403388413</v>
      </c>
      <c r="L44">
        <f t="shared" si="19"/>
        <v>3.5771776892001297E-2</v>
      </c>
      <c r="M44">
        <f t="shared" si="20"/>
        <v>0.44850741358504193</v>
      </c>
      <c r="N44">
        <f t="shared" si="21"/>
        <v>0.44197584904269888</v>
      </c>
      <c r="O44">
        <f t="shared" si="22"/>
        <v>0.43305091008935309</v>
      </c>
      <c r="P44">
        <f t="shared" si="23"/>
        <v>0.44850914793569041</v>
      </c>
      <c r="Q44">
        <f t="shared" si="24"/>
        <v>0.44853733113372896</v>
      </c>
      <c r="R44">
        <f t="shared" si="25"/>
        <v>1.1956301822663555</v>
      </c>
      <c r="S44">
        <f t="shared" si="26"/>
        <v>1.8906468055689416</v>
      </c>
    </row>
    <row r="45" spans="1:19" x14ac:dyDescent="0.2">
      <c r="A45" t="s">
        <v>186</v>
      </c>
      <c r="B45">
        <v>19.865634</v>
      </c>
      <c r="C45">
        <v>16.500367000000001</v>
      </c>
      <c r="D45">
        <v>141.70236</v>
      </c>
      <c r="E45">
        <v>139.63729699999999</v>
      </c>
      <c r="F45">
        <v>136.819909</v>
      </c>
      <c r="G45">
        <v>141.70211599999999</v>
      </c>
      <c r="H45">
        <v>141.71414200000001</v>
      </c>
      <c r="I45">
        <f t="shared" si="0"/>
        <v>99127.114288834346</v>
      </c>
      <c r="J45">
        <f t="shared" si="1"/>
        <v>314.84458751713413</v>
      </c>
      <c r="K45">
        <f t="shared" si="2"/>
        <v>6.3096634935542267E-2</v>
      </c>
      <c r="L45">
        <f t="shared" si="19"/>
        <v>5.2407974137722906E-2</v>
      </c>
      <c r="M45">
        <f t="shared" si="20"/>
        <v>0.45007081467547361</v>
      </c>
      <c r="N45">
        <f t="shared" si="21"/>
        <v>0.44351182309081555</v>
      </c>
      <c r="O45">
        <f t="shared" si="22"/>
        <v>0.43456331925208697</v>
      </c>
      <c r="P45">
        <f t="shared" si="23"/>
        <v>0.45007003968994203</v>
      </c>
      <c r="Q45">
        <f t="shared" si="24"/>
        <v>0.45010823631290087</v>
      </c>
      <c r="R45">
        <f t="shared" si="25"/>
        <v>1.2851340249451471</v>
      </c>
      <c r="S45">
        <f t="shared" si="26"/>
        <v>1.8573627957488492</v>
      </c>
    </row>
    <row r="46" spans="1:19" x14ac:dyDescent="0.2">
      <c r="A46" t="s">
        <v>187</v>
      </c>
      <c r="B46">
        <v>21.817919</v>
      </c>
      <c r="C46">
        <v>4.2683200000000001</v>
      </c>
      <c r="D46">
        <v>35.287491000000003</v>
      </c>
      <c r="E46">
        <v>34.771532999999998</v>
      </c>
      <c r="F46">
        <v>34.072788000000003</v>
      </c>
      <c r="G46">
        <v>35.290058000000002</v>
      </c>
      <c r="H46">
        <v>35.286808999999998</v>
      </c>
      <c r="I46">
        <f t="shared" si="0"/>
        <v>6600.00863849692</v>
      </c>
      <c r="J46">
        <f t="shared" si="1"/>
        <v>81.24043721261549</v>
      </c>
      <c r="K46">
        <f t="shared" si="2"/>
        <v>0.26855984222364554</v>
      </c>
      <c r="L46">
        <f t="shared" si="19"/>
        <v>5.253935289428982E-2</v>
      </c>
      <c r="M46">
        <f t="shared" si="20"/>
        <v>0.43435870375301666</v>
      </c>
      <c r="N46">
        <f t="shared" si="21"/>
        <v>0.42800770395903864</v>
      </c>
      <c r="O46">
        <f t="shared" si="22"/>
        <v>0.4194067532013353</v>
      </c>
      <c r="P46">
        <f t="shared" si="23"/>
        <v>0.4343903013180726</v>
      </c>
      <c r="Q46">
        <f t="shared" si="24"/>
        <v>0.43435030891882564</v>
      </c>
      <c r="R46">
        <f t="shared" si="25"/>
        <v>0.9136579143028748</v>
      </c>
      <c r="S46">
        <f t="shared" si="26"/>
        <v>1.8579307184504774</v>
      </c>
    </row>
    <row r="47" spans="1:19" x14ac:dyDescent="0.2">
      <c r="A47" t="s">
        <v>188</v>
      </c>
      <c r="B47">
        <v>3.9720680000000002</v>
      </c>
      <c r="C47">
        <v>2.5075249999999998</v>
      </c>
      <c r="D47">
        <v>28.340617999999999</v>
      </c>
      <c r="E47">
        <v>27.928034</v>
      </c>
      <c r="F47">
        <v>27.363692</v>
      </c>
      <c r="G47">
        <v>28.340415</v>
      </c>
      <c r="H47">
        <v>28.343564000000001</v>
      </c>
      <c r="I47">
        <f t="shared" si="0"/>
        <v>3960.5391000145141</v>
      </c>
      <c r="J47">
        <f t="shared" si="1"/>
        <v>62.932814175233844</v>
      </c>
      <c r="K47">
        <f t="shared" si="2"/>
        <v>6.3116007953179079E-2</v>
      </c>
      <c r="L47">
        <f t="shared" si="19"/>
        <v>3.9844475936161049E-2</v>
      </c>
      <c r="M47">
        <f t="shared" si="20"/>
        <v>0.45033133145908127</v>
      </c>
      <c r="N47">
        <f t="shared" si="21"/>
        <v>0.44377538754640039</v>
      </c>
      <c r="O47">
        <f t="shared" si="22"/>
        <v>0.43480801484273246</v>
      </c>
      <c r="P47">
        <f t="shared" si="23"/>
        <v>0.45032810579687849</v>
      </c>
      <c r="Q47">
        <f t="shared" si="24"/>
        <v>0.45037814328592563</v>
      </c>
      <c r="R47">
        <f t="shared" si="25"/>
        <v>1.2847795821364867</v>
      </c>
      <c r="S47">
        <f t="shared" si="26"/>
        <v>1.8824632993921546</v>
      </c>
    </row>
    <row r="48" spans="1:19" x14ac:dyDescent="0.2">
      <c r="A48" t="s">
        <v>189</v>
      </c>
      <c r="B48">
        <v>43.771000000000001</v>
      </c>
      <c r="C48">
        <v>36286</v>
      </c>
      <c r="D48">
        <v>124.357</v>
      </c>
      <c r="E48">
        <v>116.977</v>
      </c>
      <c r="F48">
        <v>79.138000000000005</v>
      </c>
      <c r="G48">
        <v>158.27799999999999</v>
      </c>
      <c r="H48">
        <v>151.221</v>
      </c>
      <c r="I48">
        <f t="shared" si="0"/>
        <v>1316759042.7215881</v>
      </c>
      <c r="J48">
        <f t="shared" si="1"/>
        <v>36287.174631287955</v>
      </c>
      <c r="K48">
        <f t="shared" si="2"/>
        <v>1.2062388555944296E-3</v>
      </c>
      <c r="L48">
        <f t="shared" si="19"/>
        <v>0.99996762957436369</v>
      </c>
      <c r="M48">
        <f t="shared" si="20"/>
        <v>3.4270234942120692E-3</v>
      </c>
      <c r="N48">
        <f t="shared" si="21"/>
        <v>3.2236458525249502E-3</v>
      </c>
      <c r="O48">
        <f t="shared" si="22"/>
        <v>2.1808807327690018E-3</v>
      </c>
      <c r="P48">
        <f t="shared" si="23"/>
        <v>4.3618165814300587E-3</v>
      </c>
      <c r="Q48">
        <f t="shared" si="24"/>
        <v>4.1673401563100052E-3</v>
      </c>
      <c r="R48">
        <f t="shared" si="25"/>
        <v>1.9908177506347631</v>
      </c>
      <c r="S48">
        <f t="shared" si="26"/>
        <v>1.2684071026662191E-4</v>
      </c>
    </row>
    <row r="49" spans="1:19" x14ac:dyDescent="0.2">
      <c r="A49" t="s">
        <v>190</v>
      </c>
      <c r="B49" s="1">
        <v>0.99982040000000005</v>
      </c>
      <c r="C49" s="1">
        <v>0.98780488</v>
      </c>
      <c r="D49" s="1">
        <v>0.99369719999999995</v>
      </c>
      <c r="E49" s="1">
        <v>0.99369719999999995</v>
      </c>
      <c r="F49" s="1">
        <v>0.99457087</v>
      </c>
      <c r="G49" s="1">
        <v>0.99369719999999995</v>
      </c>
      <c r="H49" s="1">
        <v>0.99369719999999995</v>
      </c>
      <c r="I49">
        <f t="shared" si="0"/>
        <v>6.9143070298118916</v>
      </c>
      <c r="J49">
        <f t="shared" si="1"/>
        <v>2.6295069936799735</v>
      </c>
      <c r="K49">
        <f t="shared" si="2"/>
        <v>0.38023112408640508</v>
      </c>
      <c r="L49">
        <f t="shared" si="19"/>
        <v>0.3756616287289562</v>
      </c>
      <c r="M49">
        <f t="shared" si="20"/>
        <v>0.37790247464195897</v>
      </c>
      <c r="N49">
        <f t="shared" si="21"/>
        <v>0.37790247464195897</v>
      </c>
      <c r="O49">
        <f t="shared" si="22"/>
        <v>0.37823473084135295</v>
      </c>
      <c r="P49">
        <f t="shared" si="23"/>
        <v>0.37790247464195897</v>
      </c>
      <c r="Q49">
        <f>H49/$J49</f>
        <v>0.37790247464195897</v>
      </c>
      <c r="R49">
        <f t="shared" si="25"/>
        <v>0.76921914006483494</v>
      </c>
      <c r="S49">
        <f t="shared" si="26"/>
        <v>1.2159505740366121</v>
      </c>
    </row>
    <row r="50" spans="1:19" x14ac:dyDescent="0.2">
      <c r="A50" t="s">
        <v>191</v>
      </c>
      <c r="B50">
        <v>136195</v>
      </c>
      <c r="C50">
        <v>323</v>
      </c>
      <c r="D50">
        <v>209668</v>
      </c>
      <c r="E50">
        <v>209319</v>
      </c>
      <c r="F50">
        <v>826242</v>
      </c>
      <c r="G50">
        <v>209600</v>
      </c>
      <c r="H50">
        <v>209631</v>
      </c>
      <c r="I50">
        <f t="shared" si="0"/>
        <v>876877455064</v>
      </c>
      <c r="J50">
        <f t="shared" si="1"/>
        <v>936417.35089862579</v>
      </c>
      <c r="K50">
        <f t="shared" si="2"/>
        <v>0.14544262755202209</v>
      </c>
      <c r="L50">
        <f t="shared" si="19"/>
        <v>3.4493166929258146E-4</v>
      </c>
      <c r="M50">
        <f t="shared" si="20"/>
        <v>0.22390443726698753</v>
      </c>
      <c r="N50">
        <f t="shared" si="21"/>
        <v>0.22353174020016675</v>
      </c>
      <c r="O50">
        <f t="shared" si="22"/>
        <v>0.88234375324966285</v>
      </c>
      <c r="P50">
        <f t="shared" si="23"/>
        <v>0.22383182007345223</v>
      </c>
      <c r="Q50">
        <f t="shared" ref="Q50:Q61" si="27">H50/$J50</f>
        <v>0.22386492497050509</v>
      </c>
      <c r="R50">
        <f t="shared" si="25"/>
        <v>1.2454622464399321</v>
      </c>
      <c r="S50">
        <f t="shared" si="26"/>
        <v>1.9690789856940016</v>
      </c>
    </row>
    <row r="51" spans="1:19" x14ac:dyDescent="0.2">
      <c r="A51" t="s">
        <v>192</v>
      </c>
      <c r="B51">
        <v>73728</v>
      </c>
      <c r="C51">
        <v>216</v>
      </c>
      <c r="D51">
        <v>147456</v>
      </c>
      <c r="E51">
        <v>147456</v>
      </c>
      <c r="F51">
        <v>774144</v>
      </c>
      <c r="G51">
        <v>147456</v>
      </c>
      <c r="H51">
        <v>147456</v>
      </c>
      <c r="I51">
        <f t="shared" si="0"/>
        <v>691707885120</v>
      </c>
      <c r="J51">
        <f t="shared" si="1"/>
        <v>831689.77697215928</v>
      </c>
      <c r="K51">
        <f t="shared" si="2"/>
        <v>8.8648438445899091E-2</v>
      </c>
      <c r="L51">
        <f t="shared" si="19"/>
        <v>2.5971222200946999E-4</v>
      </c>
      <c r="M51">
        <f t="shared" si="20"/>
        <v>0.17729687689179818</v>
      </c>
      <c r="N51">
        <f t="shared" si="21"/>
        <v>0.17729687689179818</v>
      </c>
      <c r="O51">
        <f t="shared" si="22"/>
        <v>0.93080860368194041</v>
      </c>
      <c r="P51">
        <f t="shared" si="23"/>
        <v>0.17729687689179818</v>
      </c>
      <c r="Q51">
        <f t="shared" si="27"/>
        <v>0.17729687689179818</v>
      </c>
      <c r="R51">
        <f t="shared" si="25"/>
        <v>1.3901502915972384</v>
      </c>
      <c r="S51">
        <f t="shared" si="26"/>
        <v>1.9717339555383877</v>
      </c>
    </row>
    <row r="52" spans="1:19" x14ac:dyDescent="0.2">
      <c r="A52" t="s">
        <v>193</v>
      </c>
      <c r="B52">
        <v>24556355</v>
      </c>
      <c r="C52">
        <v>5404</v>
      </c>
      <c r="D52">
        <v>7780612</v>
      </c>
      <c r="E52">
        <v>7779382</v>
      </c>
      <c r="F52">
        <v>8411821</v>
      </c>
      <c r="G52">
        <v>7780393</v>
      </c>
      <c r="H52">
        <v>7780520</v>
      </c>
      <c r="I52">
        <f t="shared" si="0"/>
        <v>915901046726599</v>
      </c>
      <c r="J52">
        <f t="shared" si="1"/>
        <v>30263857.102600109</v>
      </c>
      <c r="K52">
        <f t="shared" si="2"/>
        <v>0.81140863561275045</v>
      </c>
      <c r="L52">
        <f t="shared" si="19"/>
        <v>1.7856283095969672E-4</v>
      </c>
      <c r="M52">
        <f t="shared" si="20"/>
        <v>0.25709254354533451</v>
      </c>
      <c r="N52">
        <f t="shared" si="21"/>
        <v>0.25705190100608943</v>
      </c>
      <c r="O52">
        <f t="shared" si="22"/>
        <v>0.27794940253261047</v>
      </c>
      <c r="P52">
        <f t="shared" si="23"/>
        <v>0.25708530719078598</v>
      </c>
      <c r="Q52">
        <f t="shared" si="27"/>
        <v>0.25708950361556987</v>
      </c>
      <c r="R52">
        <f t="shared" si="25"/>
        <v>0.10252007381265305</v>
      </c>
      <c r="S52">
        <f t="shared" si="26"/>
        <v>1.9756384348863087</v>
      </c>
    </row>
    <row r="53" spans="1:19" x14ac:dyDescent="0.2">
      <c r="A53" t="s">
        <v>194</v>
      </c>
      <c r="B53">
        <v>10801152</v>
      </c>
      <c r="C53">
        <v>2016</v>
      </c>
      <c r="D53">
        <v>3721728</v>
      </c>
      <c r="E53">
        <v>3721728</v>
      </c>
      <c r="F53">
        <v>4348416</v>
      </c>
      <c r="G53">
        <v>3721728</v>
      </c>
      <c r="H53">
        <v>3721728</v>
      </c>
      <c r="I53">
        <f t="shared" si="0"/>
        <v>190978647524352</v>
      </c>
      <c r="J53">
        <f t="shared" si="1"/>
        <v>13819502.434036907</v>
      </c>
      <c r="K53">
        <f t="shared" si="2"/>
        <v>0.78158761876962912</v>
      </c>
      <c r="L53">
        <f t="shared" si="19"/>
        <v>1.4588079488554297E-4</v>
      </c>
      <c r="M53">
        <f t="shared" si="20"/>
        <v>0.26930984076774905</v>
      </c>
      <c r="N53">
        <f t="shared" si="21"/>
        <v>0.26930984076774905</v>
      </c>
      <c r="O53">
        <f t="shared" si="22"/>
        <v>0.31465792786359786</v>
      </c>
      <c r="P53">
        <f t="shared" si="23"/>
        <v>0.26930984076774905</v>
      </c>
      <c r="Q53">
        <f t="shared" si="27"/>
        <v>0.26930984076774905</v>
      </c>
      <c r="R53">
        <f t="shared" si="25"/>
        <v>0.1365051983695518</v>
      </c>
      <c r="S53">
        <f t="shared" si="26"/>
        <v>1.974332517883352</v>
      </c>
    </row>
    <row r="54" spans="1:19" x14ac:dyDescent="0.2">
      <c r="A54" t="s">
        <v>195</v>
      </c>
      <c r="B54">
        <v>320864256</v>
      </c>
      <c r="C54">
        <v>93312</v>
      </c>
      <c r="D54">
        <v>320864256</v>
      </c>
      <c r="E54">
        <v>320864256</v>
      </c>
      <c r="F54">
        <v>320864256</v>
      </c>
      <c r="G54">
        <v>320864256</v>
      </c>
      <c r="H54">
        <v>320864256</v>
      </c>
      <c r="I54">
        <f t="shared" ref="I54:I84" si="28">B54^2+C54^2+D54^2+E54^2+F54^2+G54^2+H54^2</f>
        <v>6.1772323337773056E+17</v>
      </c>
      <c r="J54">
        <f t="shared" ref="J54:J84" si="29">SQRT(I54)</f>
        <v>785953709.43696845</v>
      </c>
      <c r="K54">
        <f t="shared" ref="K54:K84" si="30">B54/$J54</f>
        <v>0.40824828758662729</v>
      </c>
      <c r="L54">
        <f t="shared" si="19"/>
        <v>1.1872454939724844E-4</v>
      </c>
      <c r="M54">
        <f t="shared" si="20"/>
        <v>0.40824828758662729</v>
      </c>
      <c r="N54">
        <f t="shared" si="21"/>
        <v>0.40824828758662729</v>
      </c>
      <c r="O54">
        <f t="shared" si="22"/>
        <v>0.40824828758662729</v>
      </c>
      <c r="P54">
        <f t="shared" si="23"/>
        <v>0.40824828758662729</v>
      </c>
      <c r="Q54">
        <f t="shared" si="27"/>
        <v>0.40824828758662729</v>
      </c>
      <c r="R54">
        <f t="shared" si="25"/>
        <v>0.67620144886469824</v>
      </c>
      <c r="S54">
        <f t="shared" si="26"/>
        <v>1.9642747179709779</v>
      </c>
    </row>
    <row r="55" spans="1:19" x14ac:dyDescent="0.2">
      <c r="A55" t="s">
        <v>196</v>
      </c>
      <c r="B55">
        <v>160432128</v>
      </c>
      <c r="C55">
        <v>46656</v>
      </c>
      <c r="D55">
        <v>160432128</v>
      </c>
      <c r="E55">
        <v>160432128</v>
      </c>
      <c r="F55">
        <v>160432128</v>
      </c>
      <c r="G55">
        <v>160432128</v>
      </c>
      <c r="H55">
        <v>160432128</v>
      </c>
      <c r="I55">
        <f t="shared" si="28"/>
        <v>1.5443080834443264E+17</v>
      </c>
      <c r="J55">
        <f t="shared" si="29"/>
        <v>392976854.71848422</v>
      </c>
      <c r="K55">
        <f t="shared" si="30"/>
        <v>0.40824828758662729</v>
      </c>
      <c r="L55">
        <f t="shared" si="19"/>
        <v>1.1872454939724844E-4</v>
      </c>
      <c r="M55">
        <f t="shared" si="20"/>
        <v>0.40824828758662729</v>
      </c>
      <c r="N55">
        <f t="shared" si="21"/>
        <v>0.40824828758662729</v>
      </c>
      <c r="O55">
        <f t="shared" si="22"/>
        <v>0.40824828758662729</v>
      </c>
      <c r="P55">
        <f t="shared" si="23"/>
        <v>0.40824828758662729</v>
      </c>
      <c r="Q55">
        <f t="shared" si="27"/>
        <v>0.40824828758662729</v>
      </c>
      <c r="R55">
        <f t="shared" si="25"/>
        <v>0.67620144886469824</v>
      </c>
      <c r="S55">
        <f t="shared" si="26"/>
        <v>1.9642747179709779</v>
      </c>
    </row>
    <row r="56" spans="1:19" x14ac:dyDescent="0.2">
      <c r="A56" t="s">
        <v>197</v>
      </c>
      <c r="B56" s="1">
        <v>5.7277200000000004E-3</v>
      </c>
      <c r="C56" s="1">
        <v>5.948726E-2</v>
      </c>
      <c r="D56" s="1">
        <v>2.5243379999999999E-2</v>
      </c>
      <c r="E56" s="1">
        <v>2.5154949999999999E-2</v>
      </c>
      <c r="F56" s="1">
        <v>2.9810550000000002E-2</v>
      </c>
      <c r="G56" s="1">
        <v>2.517169E-2</v>
      </c>
      <c r="H56" s="1">
        <v>2.5092969999999999E-2</v>
      </c>
      <c r="I56">
        <f t="shared" si="28"/>
        <v>6.9934806342123994E-3</v>
      </c>
      <c r="J56">
        <f t="shared" si="29"/>
        <v>8.3627032915274471E-2</v>
      </c>
      <c r="K56">
        <f t="shared" si="30"/>
        <v>6.8491249782865762E-2</v>
      </c>
      <c r="L56">
        <f t="shared" si="19"/>
        <v>0.71134007660260601</v>
      </c>
      <c r="M56">
        <f t="shared" si="20"/>
        <v>0.30185669776871038</v>
      </c>
      <c r="N56">
        <f t="shared" si="21"/>
        <v>0.30079926458093253</v>
      </c>
      <c r="O56">
        <f t="shared" si="22"/>
        <v>0.35647025801097276</v>
      </c>
      <c r="P56">
        <f t="shared" si="23"/>
        <v>0.30099943908690791</v>
      </c>
      <c r="Q56">
        <f t="shared" si="27"/>
        <v>0.30005811667888038</v>
      </c>
      <c r="R56">
        <f t="shared" si="25"/>
        <v>1.4512672017259487</v>
      </c>
      <c r="S56">
        <f t="shared" si="26"/>
        <v>0.55104095385150065</v>
      </c>
    </row>
    <row r="57" spans="1:19" x14ac:dyDescent="0.2">
      <c r="A57" t="s">
        <v>198</v>
      </c>
      <c r="B57" s="1">
        <v>4.1487660000000003E-2</v>
      </c>
      <c r="C57" s="1">
        <v>0.26068680999999999</v>
      </c>
      <c r="D57" s="1">
        <v>7.2397230000000007E-2</v>
      </c>
      <c r="E57" s="1">
        <v>7.2016120000000003E-2</v>
      </c>
      <c r="F57" s="1">
        <v>8.5289799999999999E-2</v>
      </c>
      <c r="G57" s="1">
        <v>7.2138389999999997E-2</v>
      </c>
      <c r="H57" s="1">
        <v>7.1945309999999998E-2</v>
      </c>
      <c r="I57">
        <f t="shared" si="28"/>
        <v>9.7760944218607218E-2</v>
      </c>
      <c r="J57">
        <f t="shared" si="29"/>
        <v>0.31266746587805905</v>
      </c>
      <c r="K57">
        <f t="shared" si="30"/>
        <v>0.13268940496732165</v>
      </c>
      <c r="L57">
        <f t="shared" si="19"/>
        <v>0.83375099250546392</v>
      </c>
      <c r="M57">
        <f t="shared" si="20"/>
        <v>0.23154705206276585</v>
      </c>
      <c r="N57">
        <f t="shared" si="21"/>
        <v>0.23032815325943262</v>
      </c>
      <c r="O57">
        <f t="shared" si="22"/>
        <v>0.27278117907305133</v>
      </c>
      <c r="P57">
        <f t="shared" si="23"/>
        <v>0.23071920769695339</v>
      </c>
      <c r="Q57">
        <f t="shared" si="27"/>
        <v>0.23010168262296538</v>
      </c>
      <c r="R57">
        <f t="shared" si="25"/>
        <v>1.4257712910558689</v>
      </c>
      <c r="S57">
        <f t="shared" si="26"/>
        <v>0.31227603616555505</v>
      </c>
    </row>
    <row r="58" spans="1:19" x14ac:dyDescent="0.2">
      <c r="A58" t="s">
        <v>199</v>
      </c>
      <c r="B58" s="1">
        <v>0.84107436000000002</v>
      </c>
      <c r="C58" s="1">
        <v>0.11283482</v>
      </c>
      <c r="D58" s="1">
        <v>3.107408E-2</v>
      </c>
      <c r="E58" s="1">
        <v>3.029596E-2</v>
      </c>
      <c r="F58" s="1">
        <v>3.7670450000000001E-2</v>
      </c>
      <c r="G58" s="1">
        <v>3.0955670000000001E-2</v>
      </c>
      <c r="H58" s="1">
        <v>3.0939270000000001E-2</v>
      </c>
      <c r="I58">
        <f t="shared" si="28"/>
        <v>0.72535577403049434</v>
      </c>
      <c r="J58">
        <f t="shared" si="29"/>
        <v>0.85167821037672109</v>
      </c>
      <c r="K58">
        <f t="shared" si="30"/>
        <v>0.98754946381447206</v>
      </c>
      <c r="L58">
        <f t="shared" si="19"/>
        <v>0.13248527275353211</v>
      </c>
      <c r="M58">
        <f t="shared" si="20"/>
        <v>3.6485705071936811E-2</v>
      </c>
      <c r="N58">
        <f t="shared" si="21"/>
        <v>3.5572073619917141E-2</v>
      </c>
      <c r="O58">
        <f t="shared" si="22"/>
        <v>4.4230848624549533E-2</v>
      </c>
      <c r="P58">
        <f t="shared" si="23"/>
        <v>3.6346673688302349E-2</v>
      </c>
      <c r="Q58">
        <f t="shared" si="27"/>
        <v>3.6327417589226217E-2</v>
      </c>
      <c r="R58">
        <f t="shared" si="25"/>
        <v>6.4040344361212406E-2</v>
      </c>
      <c r="S58">
        <f t="shared" si="26"/>
        <v>1.7295497323832749</v>
      </c>
    </row>
    <row r="59" spans="1:19" x14ac:dyDescent="0.2">
      <c r="A59" t="s">
        <v>200</v>
      </c>
      <c r="B59" s="1">
        <v>0</v>
      </c>
      <c r="C59" s="1">
        <v>0</v>
      </c>
      <c r="D59" s="1">
        <v>0</v>
      </c>
      <c r="E59" s="1">
        <v>0</v>
      </c>
      <c r="F59" s="1">
        <v>2.0887200000000001E-3</v>
      </c>
      <c r="G59" s="1">
        <v>0</v>
      </c>
      <c r="H59" s="1">
        <v>0</v>
      </c>
      <c r="I59">
        <f t="shared" si="28"/>
        <v>4.3627512384000006E-6</v>
      </c>
      <c r="J59">
        <f t="shared" si="29"/>
        <v>2.0887200000000001E-3</v>
      </c>
      <c r="K59">
        <f t="shared" si="30"/>
        <v>0</v>
      </c>
      <c r="L59">
        <f t="shared" si="19"/>
        <v>0</v>
      </c>
      <c r="M59">
        <f t="shared" si="20"/>
        <v>0</v>
      </c>
      <c r="N59">
        <f t="shared" si="21"/>
        <v>0</v>
      </c>
      <c r="O59">
        <f t="shared" si="22"/>
        <v>1</v>
      </c>
      <c r="P59">
        <f t="shared" si="23"/>
        <v>0</v>
      </c>
      <c r="Q59">
        <f t="shared" si="27"/>
        <v>0</v>
      </c>
      <c r="R59">
        <f t="shared" si="25"/>
        <v>1.7290418364398439</v>
      </c>
      <c r="S59">
        <f t="shared" si="26"/>
        <v>1.9833522624381479</v>
      </c>
    </row>
    <row r="60" spans="1:19" x14ac:dyDescent="0.2">
      <c r="A60" t="s">
        <v>201</v>
      </c>
      <c r="B60" s="1">
        <v>2.0259399999999999E-3</v>
      </c>
      <c r="C60" s="1">
        <v>1.652932E-2</v>
      </c>
      <c r="D60" s="1">
        <v>8.2250110000000001E-2</v>
      </c>
      <c r="E60" s="1">
        <v>8.7001700000000001E-2</v>
      </c>
      <c r="F60" s="1">
        <v>8.5625259999999995E-2</v>
      </c>
      <c r="G60" s="1">
        <v>8.7026519999999996E-2</v>
      </c>
      <c r="H60" s="1">
        <v>8.6729059999999997E-2</v>
      </c>
      <c r="I60">
        <f t="shared" si="28"/>
        <v>3.70389294323097E-2</v>
      </c>
      <c r="J60">
        <f t="shared" si="29"/>
        <v>0.19245500625421438</v>
      </c>
      <c r="K60">
        <f t="shared" si="30"/>
        <v>1.0526824110378972E-2</v>
      </c>
      <c r="L60">
        <f t="shared" si="19"/>
        <v>8.5886672016036683E-2</v>
      </c>
      <c r="M60">
        <f t="shared" si="20"/>
        <v>0.42737319023728376</v>
      </c>
      <c r="N60">
        <f t="shared" si="21"/>
        <v>0.45206254538829299</v>
      </c>
      <c r="O60">
        <f t="shared" si="22"/>
        <v>0.44491053606003544</v>
      </c>
      <c r="P60">
        <f t="shared" si="23"/>
        <v>0.45219151059674911</v>
      </c>
      <c r="Q60">
        <f t="shared" si="27"/>
        <v>0.45064590258275394</v>
      </c>
      <c r="R60">
        <f t="shared" si="25"/>
        <v>1.3856621735844727</v>
      </c>
      <c r="S60">
        <f t="shared" si="26"/>
        <v>1.790564434691658</v>
      </c>
    </row>
    <row r="61" spans="1:19" x14ac:dyDescent="0.2">
      <c r="A61" t="s">
        <v>202</v>
      </c>
      <c r="B61" s="1">
        <v>2.62496E-3</v>
      </c>
      <c r="C61" s="1">
        <v>2.2506519999999999E-2</v>
      </c>
      <c r="D61" s="1">
        <v>1.4988069999999999E-2</v>
      </c>
      <c r="E61" s="1">
        <v>1.4943990000000001E-2</v>
      </c>
      <c r="F61" s="1">
        <v>3.612253E-2</v>
      </c>
      <c r="G61" s="1">
        <v>1.4952379999999999E-2</v>
      </c>
      <c r="H61" s="1">
        <v>1.4897759999999999E-2</v>
      </c>
      <c r="I61">
        <f t="shared" si="28"/>
        <v>2.7117530312398999E-3</v>
      </c>
      <c r="J61">
        <f t="shared" si="29"/>
        <v>5.2074495016657625E-2</v>
      </c>
      <c r="K61">
        <f t="shared" si="30"/>
        <v>5.0407785983528519E-2</v>
      </c>
      <c r="L61">
        <f t="shared" si="19"/>
        <v>0.43219852622287741</v>
      </c>
      <c r="M61">
        <f t="shared" si="20"/>
        <v>0.28781978577431439</v>
      </c>
      <c r="N61">
        <f t="shared" si="21"/>
        <v>0.28697330613037547</v>
      </c>
      <c r="O61">
        <f t="shared" si="22"/>
        <v>0.69367028885148285</v>
      </c>
      <c r="P61">
        <f t="shared" si="23"/>
        <v>0.28713442147095275</v>
      </c>
      <c r="Q61">
        <f t="shared" si="27"/>
        <v>0.28608553948020993</v>
      </c>
      <c r="R61">
        <f t="shared" si="25"/>
        <v>1.4098489309747708</v>
      </c>
      <c r="S61">
        <f t="shared" si="26"/>
        <v>1.1045986991671919</v>
      </c>
    </row>
    <row r="62" spans="1:19" x14ac:dyDescent="0.2">
      <c r="A62" t="s">
        <v>108</v>
      </c>
      <c r="B62">
        <v>17104896</v>
      </c>
      <c r="C62">
        <v>5904</v>
      </c>
      <c r="D62">
        <v>11453952</v>
      </c>
      <c r="E62">
        <v>11453952</v>
      </c>
      <c r="F62">
        <v>13297152</v>
      </c>
      <c r="G62">
        <v>11453952</v>
      </c>
      <c r="H62">
        <v>11453952</v>
      </c>
      <c r="I62">
        <f t="shared" si="28"/>
        <v>994163819012352</v>
      </c>
      <c r="J62">
        <f t="shared" si="29"/>
        <v>31530363.445611469</v>
      </c>
      <c r="K62">
        <f t="shared" si="30"/>
        <v>0.54248965539218141</v>
      </c>
      <c r="L62">
        <f t="shared" si="19"/>
        <v>1.8724807946423288E-4</v>
      </c>
      <c r="M62">
        <f t="shared" si="20"/>
        <v>0.36326736352904965</v>
      </c>
      <c r="N62">
        <f t="shared" si="21"/>
        <v>0.36326736352904965</v>
      </c>
      <c r="O62">
        <f t="shared" si="22"/>
        <v>0.42172530053251744</v>
      </c>
      <c r="P62">
        <f t="shared" si="23"/>
        <v>0.36326736352904965</v>
      </c>
      <c r="Q62">
        <f>H62/$J62</f>
        <v>0.36326736352904965</v>
      </c>
      <c r="R62">
        <f t="shared" si="25"/>
        <v>0.46408401753877709</v>
      </c>
      <c r="S62">
        <f t="shared" si="26"/>
        <v>1.9666510764436052</v>
      </c>
    </row>
    <row r="63" spans="1:19" x14ac:dyDescent="0.2">
      <c r="A63" t="s">
        <v>203</v>
      </c>
      <c r="B63">
        <v>36609000</v>
      </c>
      <c r="C63">
        <v>10481</v>
      </c>
      <c r="D63">
        <v>16012741</v>
      </c>
      <c r="E63">
        <v>16010487</v>
      </c>
      <c r="F63">
        <v>17966153</v>
      </c>
      <c r="G63">
        <v>16012604</v>
      </c>
      <c r="H63">
        <v>16012349</v>
      </c>
      <c r="I63">
        <f t="shared" si="28"/>
        <v>2688544020139637</v>
      </c>
      <c r="J63">
        <f t="shared" si="29"/>
        <v>51851171.829956137</v>
      </c>
      <c r="K63">
        <f t="shared" si="30"/>
        <v>0.70603997379379901</v>
      </c>
      <c r="L63">
        <f t="shared" si="19"/>
        <v>2.0213622238610197E-4</v>
      </c>
      <c r="M63">
        <f t="shared" si="20"/>
        <v>0.30882119795697482</v>
      </c>
      <c r="N63">
        <f t="shared" si="21"/>
        <v>0.30877772738687098</v>
      </c>
      <c r="O63">
        <f t="shared" si="22"/>
        <v>0.34649463774742228</v>
      </c>
      <c r="P63">
        <f t="shared" si="23"/>
        <v>0.30881855577946626</v>
      </c>
      <c r="Q63">
        <f>H63/$J63</f>
        <v>0.30881363785782634</v>
      </c>
      <c r="R63">
        <f t="shared" si="25"/>
        <v>0.23012496105474486</v>
      </c>
      <c r="S63">
        <f t="shared" si="26"/>
        <v>1.9711859707429789</v>
      </c>
    </row>
    <row r="64" spans="1:19" x14ac:dyDescent="0.2">
      <c r="A64" t="s">
        <v>204</v>
      </c>
      <c r="B64">
        <v>33868781</v>
      </c>
      <c r="C64">
        <v>8521</v>
      </c>
      <c r="D64">
        <v>12683830</v>
      </c>
      <c r="E64">
        <v>12682248</v>
      </c>
      <c r="F64">
        <v>15242224</v>
      </c>
      <c r="G64">
        <v>12683660</v>
      </c>
      <c r="H64">
        <v>12683479</v>
      </c>
      <c r="I64">
        <f t="shared" si="28"/>
        <v>2022884619841023</v>
      </c>
      <c r="J64">
        <f t="shared" si="29"/>
        <v>44976489.63448596</v>
      </c>
      <c r="K64">
        <f t="shared" si="30"/>
        <v>0.75303300180258914</v>
      </c>
      <c r="L64">
        <f t="shared" si="19"/>
        <v>1.8945453656450944E-4</v>
      </c>
      <c r="M64">
        <f t="shared" si="20"/>
        <v>0.28201022585530122</v>
      </c>
      <c r="N64">
        <f t="shared" si="21"/>
        <v>0.28197505192303446</v>
      </c>
      <c r="O64">
        <f t="shared" si="22"/>
        <v>0.33889314448215507</v>
      </c>
      <c r="P64">
        <f t="shared" si="23"/>
        <v>0.28200644610278203</v>
      </c>
      <c r="Q64">
        <f t="shared" ref="Q64:Q69" si="31">H64/$J64</f>
        <v>0.28200242177804102</v>
      </c>
      <c r="R64">
        <f t="shared" si="25"/>
        <v>0.17096492741056696</v>
      </c>
      <c r="S64">
        <f t="shared" si="26"/>
        <v>1.9730476255908618</v>
      </c>
    </row>
    <row r="65" spans="1:19" x14ac:dyDescent="0.2">
      <c r="A65" t="s">
        <v>205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8"/>
        <v>1.5443080834443264E+17</v>
      </c>
      <c r="J65">
        <f t="shared" si="29"/>
        <v>392976854.71848422</v>
      </c>
      <c r="K65">
        <f t="shared" si="30"/>
        <v>0.40824828758662729</v>
      </c>
      <c r="L65">
        <f t="shared" si="19"/>
        <v>1.1872454939724844E-4</v>
      </c>
      <c r="M65">
        <f t="shared" si="20"/>
        <v>0.40824828758662729</v>
      </c>
      <c r="N65">
        <f t="shared" si="21"/>
        <v>0.40824828758662729</v>
      </c>
      <c r="O65">
        <f t="shared" si="22"/>
        <v>0.40824828758662729</v>
      </c>
      <c r="P65">
        <f t="shared" si="23"/>
        <v>0.40824828758662729</v>
      </c>
      <c r="Q65">
        <f t="shared" si="31"/>
        <v>0.40824828758662729</v>
      </c>
      <c r="R65">
        <f t="shared" si="25"/>
        <v>0.67620144886469824</v>
      </c>
      <c r="S65">
        <f t="shared" si="26"/>
        <v>1.9642747179709779</v>
      </c>
    </row>
    <row r="66" spans="1:19" x14ac:dyDescent="0.2">
      <c r="A66" t="s">
        <v>206</v>
      </c>
      <c r="B66">
        <v>24772608</v>
      </c>
      <c r="C66">
        <v>51264</v>
      </c>
      <c r="D66">
        <v>69378048</v>
      </c>
      <c r="E66">
        <v>69378048</v>
      </c>
      <c r="F66">
        <v>69378048</v>
      </c>
      <c r="G66">
        <v>69378048</v>
      </c>
      <c r="H66">
        <v>69378048</v>
      </c>
      <c r="I66">
        <f t="shared" si="28"/>
        <v>2.468025245657088E+16</v>
      </c>
      <c r="J66">
        <f t="shared" si="29"/>
        <v>157099498.5879041</v>
      </c>
      <c r="K66">
        <f t="shared" si="30"/>
        <v>0.15768737788897927</v>
      </c>
      <c r="L66">
        <f t="shared" si="19"/>
        <v>3.2631549088818723E-4</v>
      </c>
      <c r="M66">
        <f t="shared" si="20"/>
        <v>0.44161851962359971</v>
      </c>
      <c r="N66">
        <f t="shared" si="21"/>
        <v>0.44161851962359971</v>
      </c>
      <c r="O66">
        <f t="shared" si="22"/>
        <v>0.44161851962359971</v>
      </c>
      <c r="P66">
        <f t="shared" si="23"/>
        <v>0.44161851962359971</v>
      </c>
      <c r="Q66">
        <f t="shared" si="31"/>
        <v>0.44161851962359971</v>
      </c>
      <c r="R66">
        <f t="shared" ref="R66:R97" si="32">(K66-$K$163)^2+(L66-$L$163)^2+(M66-$M$163)^2+(N66-$N$163)^2+(O66-$O$163)^2+(P66-$P$163)^2+(Q66-$Q$163)^2</f>
        <v>1.1100162632004011</v>
      </c>
      <c r="S66">
        <f t="shared" ref="S66:S97" si="33">(K66-$K$164)^2+(L66-$L$164)^2+(M66-$M$164)^2+(N66-$N$164)^2+(O66-$O$164)^2+(P66-$P$164)^2+(Q66-$Q$164)^2</f>
        <v>1.961629743047379</v>
      </c>
    </row>
    <row r="67" spans="1:19" x14ac:dyDescent="0.2">
      <c r="A67" t="s">
        <v>208</v>
      </c>
      <c r="B67">
        <v>1179648</v>
      </c>
      <c r="C67">
        <v>2880</v>
      </c>
      <c r="D67">
        <v>1228800</v>
      </c>
      <c r="E67">
        <v>1228800</v>
      </c>
      <c r="F67">
        <v>1228800</v>
      </c>
      <c r="G67">
        <v>1228800</v>
      </c>
      <c r="H67">
        <v>1228800</v>
      </c>
      <c r="I67">
        <f t="shared" si="28"/>
        <v>8941324898304</v>
      </c>
      <c r="J67">
        <f t="shared" si="29"/>
        <v>2990204.8254766762</v>
      </c>
      <c r="K67">
        <f t="shared" si="30"/>
        <v>0.39450407876722937</v>
      </c>
      <c r="L67">
        <f t="shared" si="19"/>
        <v>9.6314472355280608E-4</v>
      </c>
      <c r="M67">
        <f t="shared" si="20"/>
        <v>0.41094174871586392</v>
      </c>
      <c r="N67">
        <f t="shared" si="21"/>
        <v>0.41094174871586392</v>
      </c>
      <c r="O67">
        <f t="shared" si="22"/>
        <v>0.41094174871586392</v>
      </c>
      <c r="P67">
        <f t="shared" si="23"/>
        <v>0.41094174871586392</v>
      </c>
      <c r="Q67">
        <f t="shared" si="31"/>
        <v>0.41094174871586392</v>
      </c>
      <c r="R67">
        <f t="shared" si="32"/>
        <v>0.69884504483763721</v>
      </c>
      <c r="S67">
        <f t="shared" si="33"/>
        <v>1.9623908870359243</v>
      </c>
    </row>
    <row r="68" spans="1:19" x14ac:dyDescent="0.2">
      <c r="A68" t="s">
        <v>209</v>
      </c>
      <c r="B68">
        <v>345538560</v>
      </c>
      <c r="C68">
        <v>64512</v>
      </c>
      <c r="D68">
        <v>119095296</v>
      </c>
      <c r="E68">
        <v>119095296</v>
      </c>
      <c r="F68">
        <v>159203328</v>
      </c>
      <c r="G68">
        <v>119095296</v>
      </c>
      <c r="H68">
        <v>119095296</v>
      </c>
      <c r="I68">
        <f t="shared" si="28"/>
        <v>2.0147735837225779E+17</v>
      </c>
      <c r="J68">
        <f t="shared" si="29"/>
        <v>448862293.3286531</v>
      </c>
      <c r="K68">
        <f t="shared" si="30"/>
        <v>0.76980972814083015</v>
      </c>
      <c r="L68">
        <f t="shared" ref="L68:L115" si="34">C68/$J68</f>
        <v>1.4372336674037546E-4</v>
      </c>
      <c r="M68">
        <f t="shared" ref="M68:M115" si="35">D68/$J68</f>
        <v>0.26532702294242266</v>
      </c>
      <c r="N68">
        <f t="shared" ref="N68:N115" si="36">E68/$J68</f>
        <v>0.26532702294242266</v>
      </c>
      <c r="O68">
        <f t="shared" ref="O68:O115" si="37">F68/$J68</f>
        <v>0.35468189323586757</v>
      </c>
      <c r="P68">
        <f t="shared" ref="P68:P115" si="38">G68/$J68</f>
        <v>0.26532702294242266</v>
      </c>
      <c r="Q68">
        <f t="shared" si="31"/>
        <v>0.26532702294242266</v>
      </c>
      <c r="R68">
        <f t="shared" si="32"/>
        <v>0.15237675271118983</v>
      </c>
      <c r="S68">
        <f t="shared" si="33"/>
        <v>1.9739688530464694</v>
      </c>
    </row>
    <row r="69" spans="1:19" x14ac:dyDescent="0.2">
      <c r="A69" t="s">
        <v>210</v>
      </c>
      <c r="B69">
        <v>15335424</v>
      </c>
      <c r="C69">
        <v>21312</v>
      </c>
      <c r="D69">
        <v>14082048</v>
      </c>
      <c r="E69">
        <v>14082048</v>
      </c>
      <c r="F69">
        <v>32956416</v>
      </c>
      <c r="G69">
        <v>14082048</v>
      </c>
      <c r="H69">
        <v>14082048</v>
      </c>
      <c r="I69">
        <f t="shared" si="28"/>
        <v>2114517342523392</v>
      </c>
      <c r="J69">
        <f t="shared" si="29"/>
        <v>45983881.333826005</v>
      </c>
      <c r="K69">
        <f t="shared" si="30"/>
        <v>0.33349564141118238</v>
      </c>
      <c r="L69">
        <f t="shared" si="34"/>
        <v>4.6346674925682645E-4</v>
      </c>
      <c r="M69">
        <f t="shared" si="35"/>
        <v>0.30623878610353766</v>
      </c>
      <c r="N69">
        <f t="shared" si="36"/>
        <v>0.30623878610353766</v>
      </c>
      <c r="O69">
        <f t="shared" si="37"/>
        <v>0.71669496014806977</v>
      </c>
      <c r="P69">
        <f t="shared" si="38"/>
        <v>0.30623878610353766</v>
      </c>
      <c r="Q69">
        <f t="shared" si="31"/>
        <v>0.30623878610353766</v>
      </c>
      <c r="R69">
        <f t="shared" si="32"/>
        <v>0.84373017392081751</v>
      </c>
      <c r="S69">
        <f t="shared" si="33"/>
        <v>1.9655551833875793</v>
      </c>
    </row>
    <row r="70" spans="1:19" x14ac:dyDescent="0.2">
      <c r="A70" t="s">
        <v>211</v>
      </c>
      <c r="B70">
        <v>6475776</v>
      </c>
      <c r="C70">
        <v>936</v>
      </c>
      <c r="D70">
        <v>1468416</v>
      </c>
      <c r="E70">
        <v>1468416</v>
      </c>
      <c r="F70">
        <v>1468416</v>
      </c>
      <c r="G70">
        <v>1468416</v>
      </c>
      <c r="H70">
        <v>1468416</v>
      </c>
      <c r="I70">
        <f t="shared" si="28"/>
        <v>52716903423552</v>
      </c>
      <c r="J70">
        <f t="shared" si="29"/>
        <v>7260640.703378181</v>
      </c>
      <c r="K70">
        <f t="shared" si="30"/>
        <v>0.89190145395667297</v>
      </c>
      <c r="L70">
        <f t="shared" si="34"/>
        <v>1.289142430039961E-4</v>
      </c>
      <c r="M70">
        <f t="shared" si="35"/>
        <v>0.20224330881939737</v>
      </c>
      <c r="N70">
        <f t="shared" si="36"/>
        <v>0.20224330881939737</v>
      </c>
      <c r="O70">
        <f t="shared" si="37"/>
        <v>0.20224330881939737</v>
      </c>
      <c r="P70">
        <f t="shared" si="38"/>
        <v>0.20224330881939737</v>
      </c>
      <c r="Q70">
        <f t="shared" ref="Q70:Q89" si="39">H70/$J70</f>
        <v>0.20224330881939737</v>
      </c>
      <c r="R70">
        <f t="shared" si="32"/>
        <v>2.7646733479511791E-2</v>
      </c>
      <c r="S70">
        <f t="shared" si="33"/>
        <v>1.9805321534207552</v>
      </c>
    </row>
    <row r="71" spans="1:19" x14ac:dyDescent="0.2">
      <c r="A71" t="s">
        <v>212</v>
      </c>
      <c r="B71">
        <v>1179648</v>
      </c>
      <c r="C71">
        <v>648</v>
      </c>
      <c r="D71">
        <v>1179667</v>
      </c>
      <c r="E71">
        <v>1179667</v>
      </c>
      <c r="F71">
        <v>1179648</v>
      </c>
      <c r="G71">
        <v>1179648</v>
      </c>
      <c r="H71">
        <v>1179672</v>
      </c>
      <c r="I71">
        <f t="shared" si="28"/>
        <v>8349563120978</v>
      </c>
      <c r="J71">
        <f t="shared" si="29"/>
        <v>2889561.0602612295</v>
      </c>
      <c r="K71">
        <f t="shared" si="30"/>
        <v>0.40824470409126928</v>
      </c>
      <c r="L71">
        <f t="shared" si="34"/>
        <v>2.2425551372201073E-4</v>
      </c>
      <c r="M71">
        <f t="shared" si="35"/>
        <v>0.40825127948441853</v>
      </c>
      <c r="N71">
        <f t="shared" si="36"/>
        <v>0.40825127948441853</v>
      </c>
      <c r="O71">
        <f t="shared" si="37"/>
        <v>0.40824470409126928</v>
      </c>
      <c r="P71">
        <f t="shared" si="38"/>
        <v>0.40824470409126928</v>
      </c>
      <c r="Q71">
        <f t="shared" si="39"/>
        <v>0.4082530098510368</v>
      </c>
      <c r="R71">
        <f t="shared" si="32"/>
        <v>0.67620713079114925</v>
      </c>
      <c r="S71">
        <f t="shared" si="33"/>
        <v>1.9640636410933485</v>
      </c>
    </row>
    <row r="72" spans="1:19" x14ac:dyDescent="0.2">
      <c r="A72" t="s">
        <v>213</v>
      </c>
      <c r="B72">
        <v>0</v>
      </c>
      <c r="C72">
        <v>0</v>
      </c>
      <c r="D72">
        <v>0</v>
      </c>
      <c r="E72">
        <v>0</v>
      </c>
      <c r="F72">
        <v>156</v>
      </c>
      <c r="G72">
        <v>0</v>
      </c>
      <c r="H72">
        <v>0</v>
      </c>
      <c r="I72">
        <f t="shared" si="28"/>
        <v>24336</v>
      </c>
      <c r="J72">
        <f t="shared" si="29"/>
        <v>156</v>
      </c>
      <c r="K72">
        <f t="shared" si="30"/>
        <v>0</v>
      </c>
      <c r="L72">
        <f t="shared" si="34"/>
        <v>0</v>
      </c>
      <c r="M72">
        <f t="shared" si="35"/>
        <v>0</v>
      </c>
      <c r="N72">
        <f t="shared" si="36"/>
        <v>0</v>
      </c>
      <c r="O72">
        <f t="shared" si="37"/>
        <v>1</v>
      </c>
      <c r="P72">
        <f t="shared" si="38"/>
        <v>0</v>
      </c>
      <c r="Q72">
        <f t="shared" si="39"/>
        <v>0</v>
      </c>
      <c r="R72">
        <f t="shared" si="32"/>
        <v>1.7290418364398439</v>
      </c>
      <c r="S72">
        <f t="shared" si="33"/>
        <v>1.9833522624381479</v>
      </c>
    </row>
    <row r="73" spans="1:19" x14ac:dyDescent="0.2">
      <c r="A73" t="s">
        <v>214</v>
      </c>
      <c r="B73">
        <v>3.9720339999999998</v>
      </c>
      <c r="C73">
        <v>2.4750549999999998</v>
      </c>
      <c r="D73">
        <v>28.340464000000001</v>
      </c>
      <c r="E73">
        <v>27.927743</v>
      </c>
      <c r="F73">
        <v>27.363344000000001</v>
      </c>
      <c r="G73">
        <v>28.340111</v>
      </c>
      <c r="H73">
        <v>28.342490999999999</v>
      </c>
      <c r="I73">
        <f t="shared" si="28"/>
        <v>3960.2549625992642</v>
      </c>
      <c r="J73">
        <f t="shared" si="29"/>
        <v>62.930556668436232</v>
      </c>
      <c r="K73">
        <f t="shared" si="30"/>
        <v>6.3117731834592739E-2</v>
      </c>
      <c r="L73">
        <f t="shared" si="34"/>
        <v>3.9329939714984295E-2</v>
      </c>
      <c r="M73">
        <f t="shared" si="35"/>
        <v>0.4503450390454688</v>
      </c>
      <c r="N73">
        <f t="shared" si="36"/>
        <v>0.44378668294869189</v>
      </c>
      <c r="O73">
        <f t="shared" si="37"/>
        <v>0.43481808279831247</v>
      </c>
      <c r="P73">
        <f t="shared" si="38"/>
        <v>0.45033942968781032</v>
      </c>
      <c r="Q73">
        <f t="shared" si="39"/>
        <v>0.45037724915304306</v>
      </c>
      <c r="R73">
        <f t="shared" si="32"/>
        <v>1.2847653103972907</v>
      </c>
      <c r="S73">
        <f t="shared" si="33"/>
        <v>1.8834914138241847</v>
      </c>
    </row>
    <row r="74" spans="1:19" x14ac:dyDescent="0.2">
      <c r="A74" t="s">
        <v>215</v>
      </c>
      <c r="B74">
        <v>1076509</v>
      </c>
      <c r="C74">
        <v>204</v>
      </c>
      <c r="D74">
        <v>999923</v>
      </c>
      <c r="E74">
        <v>1000414</v>
      </c>
      <c r="F74">
        <v>1016671</v>
      </c>
      <c r="G74">
        <v>999833</v>
      </c>
      <c r="H74">
        <v>1001437</v>
      </c>
      <c r="I74">
        <f t="shared" si="28"/>
        <v>6195707861121</v>
      </c>
      <c r="J74">
        <f t="shared" si="29"/>
        <v>2489117.8881525481</v>
      </c>
      <c r="K74">
        <f t="shared" si="30"/>
        <v>0.43248614504112431</v>
      </c>
      <c r="L74">
        <f t="shared" si="34"/>
        <v>8.1956744986237331E-5</v>
      </c>
      <c r="M74">
        <f t="shared" si="35"/>
        <v>0.40171781527879113</v>
      </c>
      <c r="N74">
        <f t="shared" si="36"/>
        <v>0.40191507391500803</v>
      </c>
      <c r="O74">
        <f t="shared" si="37"/>
        <v>0.40844630334266124</v>
      </c>
      <c r="P74">
        <f t="shared" si="38"/>
        <v>0.40168165789129723</v>
      </c>
      <c r="Q74">
        <f t="shared" si="39"/>
        <v>0.402326062886189</v>
      </c>
      <c r="R74">
        <f t="shared" si="32"/>
        <v>0.63661339402508765</v>
      </c>
      <c r="S74">
        <f t="shared" si="33"/>
        <v>1.9647181341056015</v>
      </c>
    </row>
    <row r="75" spans="1:19" x14ac:dyDescent="0.2">
      <c r="A75" t="s">
        <v>216</v>
      </c>
      <c r="B75">
        <v>3.6247509999999998</v>
      </c>
      <c r="C75">
        <v>0.78</v>
      </c>
      <c r="D75">
        <v>24.022295</v>
      </c>
      <c r="E75">
        <v>23.684082</v>
      </c>
      <c r="F75">
        <v>23.582906999999999</v>
      </c>
      <c r="G75">
        <v>24.020216000000001</v>
      </c>
      <c r="H75">
        <v>24.060267</v>
      </c>
      <c r="I75">
        <f t="shared" si="28"/>
        <v>2863.7743444303442</v>
      </c>
      <c r="J75">
        <f t="shared" si="29"/>
        <v>53.514244313363371</v>
      </c>
      <c r="K75">
        <f t="shared" si="30"/>
        <v>6.7734320955268365E-2</v>
      </c>
      <c r="L75">
        <f t="shared" si="34"/>
        <v>1.4575558526671027E-2</v>
      </c>
      <c r="M75">
        <f t="shared" si="35"/>
        <v>0.44889534194545738</v>
      </c>
      <c r="N75">
        <f t="shared" si="36"/>
        <v>0.44257528633522536</v>
      </c>
      <c r="O75">
        <f t="shared" si="37"/>
        <v>0.44068466821479468</v>
      </c>
      <c r="P75">
        <f t="shared" si="38"/>
        <v>0.44885649247599979</v>
      </c>
      <c r="Q75">
        <f t="shared" si="39"/>
        <v>0.44960491003311737</v>
      </c>
      <c r="R75">
        <f t="shared" si="32"/>
        <v>1.2757246659952988</v>
      </c>
      <c r="S75">
        <f t="shared" si="33"/>
        <v>1.9329661895544186</v>
      </c>
    </row>
    <row r="76" spans="1:19" x14ac:dyDescent="0.2">
      <c r="A76" t="s">
        <v>217</v>
      </c>
      <c r="B76" s="1">
        <v>9.2088199999999995E-3</v>
      </c>
      <c r="C76" s="1">
        <v>3.1707200000000001E-3</v>
      </c>
      <c r="D76" s="1">
        <v>0.39098304</v>
      </c>
      <c r="E76" s="1">
        <v>0.38819683999999999</v>
      </c>
      <c r="F76" s="1">
        <v>0.35771444000000002</v>
      </c>
      <c r="G76" s="1">
        <v>0.38813099000000001</v>
      </c>
      <c r="H76" s="1">
        <v>0.38956811000000002</v>
      </c>
      <c r="I76">
        <f t="shared" si="28"/>
        <v>0.73402797829660382</v>
      </c>
      <c r="J76">
        <f t="shared" si="29"/>
        <v>0.85675432785402594</v>
      </c>
      <c r="K76">
        <f t="shared" si="30"/>
        <v>1.0748495456178193E-2</v>
      </c>
      <c r="L76">
        <f t="shared" si="34"/>
        <v>3.7008508704495604E-3</v>
      </c>
      <c r="M76">
        <f t="shared" si="35"/>
        <v>0.45635373792546025</v>
      </c>
      <c r="N76">
        <f t="shared" si="36"/>
        <v>0.4531016971601935</v>
      </c>
      <c r="O76">
        <f t="shared" si="37"/>
        <v>0.41752276979562281</v>
      </c>
      <c r="P76">
        <f t="shared" si="38"/>
        <v>0.45302483732084503</v>
      </c>
      <c r="Q76">
        <f t="shared" si="39"/>
        <v>0.45470223765986595</v>
      </c>
      <c r="R76">
        <f t="shared" si="32"/>
        <v>1.3835712726404443</v>
      </c>
      <c r="S76">
        <f t="shared" si="33"/>
        <v>1.9547692431090853</v>
      </c>
    </row>
    <row r="77" spans="1:19" x14ac:dyDescent="0.2">
      <c r="A77" t="s">
        <v>218</v>
      </c>
      <c r="B77" s="1">
        <v>5.6579999999999997E-5</v>
      </c>
      <c r="C77" s="1">
        <v>0.19967565000000001</v>
      </c>
      <c r="D77" s="1">
        <v>4.5385E-4</v>
      </c>
      <c r="E77" s="1">
        <v>4.3561000000000001E-4</v>
      </c>
      <c r="F77" s="1">
        <v>3.6955000000000001E-4</v>
      </c>
      <c r="G77" s="1">
        <v>4.2323000000000003E-4</v>
      </c>
      <c r="H77" s="1">
        <v>3.9554999999999999E-4</v>
      </c>
      <c r="I77">
        <f t="shared" si="28"/>
        <v>3.98712362907514E-2</v>
      </c>
      <c r="J77">
        <f t="shared" si="29"/>
        <v>0.19967783124511193</v>
      </c>
      <c r="K77">
        <f t="shared" si="30"/>
        <v>2.8335644296209302E-4</v>
      </c>
      <c r="L77">
        <f t="shared" si="34"/>
        <v>0.99998907617786947</v>
      </c>
      <c r="M77">
        <f t="shared" si="35"/>
        <v>2.2729113050255554E-3</v>
      </c>
      <c r="N77">
        <f t="shared" si="36"/>
        <v>2.1815641590441385E-3</v>
      </c>
      <c r="O77">
        <f t="shared" si="37"/>
        <v>1.8507312388943353E-3</v>
      </c>
      <c r="P77">
        <f t="shared" si="38"/>
        <v>2.1195642869361372E-3</v>
      </c>
      <c r="Q77">
        <f t="shared" si="39"/>
        <v>1.9809409864555657E-3</v>
      </c>
      <c r="R77">
        <f t="shared" si="32"/>
        <v>1.9944290049031355</v>
      </c>
      <c r="S77">
        <f t="shared" si="33"/>
        <v>2.0411314065386411E-4</v>
      </c>
    </row>
    <row r="78" spans="1:19" x14ac:dyDescent="0.2">
      <c r="A78" t="s">
        <v>219</v>
      </c>
      <c r="B78" s="1">
        <v>1.213038E-2</v>
      </c>
      <c r="C78" s="1">
        <v>2.9797700000000001E-3</v>
      </c>
      <c r="D78" s="1">
        <v>8.6971779999999999E-2</v>
      </c>
      <c r="E78" s="1">
        <v>8.6979529999999999E-2</v>
      </c>
      <c r="F78" s="1">
        <v>8.5271600000000003E-2</v>
      </c>
      <c r="G78" s="1">
        <v>8.6950840000000001E-2</v>
      </c>
      <c r="H78" s="1">
        <v>8.6973839999999997E-2</v>
      </c>
      <c r="I78">
        <f t="shared" si="28"/>
        <v>3.7681697491197798E-2</v>
      </c>
      <c r="J78">
        <f t="shared" si="29"/>
        <v>0.19411774130974685</v>
      </c>
      <c r="K78">
        <f t="shared" si="30"/>
        <v>6.2489806022644673E-2</v>
      </c>
      <c r="L78">
        <f t="shared" si="34"/>
        <v>1.5350322849910385E-2</v>
      </c>
      <c r="M78">
        <f t="shared" si="35"/>
        <v>0.44803622488694728</v>
      </c>
      <c r="N78">
        <f t="shared" si="36"/>
        <v>0.44807614910998694</v>
      </c>
      <c r="O78">
        <f t="shared" si="37"/>
        <v>0.43927772610920252</v>
      </c>
      <c r="P78">
        <f t="shared" si="38"/>
        <v>0.44792835221205057</v>
      </c>
      <c r="Q78">
        <f t="shared" si="39"/>
        <v>0.44804683700300685</v>
      </c>
      <c r="R78">
        <f t="shared" si="32"/>
        <v>1.2855434222709721</v>
      </c>
      <c r="S78">
        <f t="shared" si="33"/>
        <v>1.9314161422180605</v>
      </c>
    </row>
    <row r="79" spans="1:19" x14ac:dyDescent="0.2">
      <c r="A79" t="s">
        <v>220</v>
      </c>
      <c r="B79" s="1">
        <v>8.8346549999999996E-2</v>
      </c>
      <c r="C79" s="1">
        <v>0.32216913000000003</v>
      </c>
      <c r="D79" s="1">
        <v>0.15606531000000001</v>
      </c>
      <c r="E79" s="1">
        <v>0.15529498999999999</v>
      </c>
      <c r="F79" s="1">
        <v>0.15485436</v>
      </c>
      <c r="G79" s="1">
        <v>0.15553581999999999</v>
      </c>
      <c r="H79" s="1">
        <v>0.15521166</v>
      </c>
      <c r="I79">
        <f t="shared" si="28"/>
        <v>0.23233289964039325</v>
      </c>
      <c r="J79">
        <f t="shared" si="29"/>
        <v>0.48200923190369832</v>
      </c>
      <c r="K79">
        <f t="shared" si="30"/>
        <v>0.18328808693367712</v>
      </c>
      <c r="L79">
        <f t="shared" si="34"/>
        <v>0.66838788279550398</v>
      </c>
      <c r="M79">
        <f t="shared" si="35"/>
        <v>0.32378074872885554</v>
      </c>
      <c r="N79">
        <f t="shared" si="36"/>
        <v>0.32218260506476509</v>
      </c>
      <c r="O79">
        <f t="shared" si="37"/>
        <v>0.32126845244934787</v>
      </c>
      <c r="P79">
        <f t="shared" si="38"/>
        <v>0.32268224279794466</v>
      </c>
      <c r="Q79">
        <f t="shared" si="39"/>
        <v>0.32200972455857457</v>
      </c>
      <c r="R79">
        <f t="shared" si="32"/>
        <v>1.2186581223659469</v>
      </c>
      <c r="S79">
        <f t="shared" si="33"/>
        <v>0.63576849783627032</v>
      </c>
    </row>
    <row r="80" spans="1:19" x14ac:dyDescent="0.2">
      <c r="A80" t="s">
        <v>221</v>
      </c>
      <c r="B80" s="1">
        <v>1.070229E-2</v>
      </c>
      <c r="C80" s="1">
        <v>2.93976E-3</v>
      </c>
      <c r="D80" s="1">
        <v>0.22654494999999999</v>
      </c>
      <c r="E80" s="1">
        <v>0.22665983000000001</v>
      </c>
      <c r="F80" s="1">
        <v>0.21045433</v>
      </c>
      <c r="G80" s="1">
        <v>0.22566532</v>
      </c>
      <c r="H80" s="1">
        <v>0.22522032</v>
      </c>
      <c r="I80">
        <f t="shared" si="28"/>
        <v>0.24876052831358683</v>
      </c>
      <c r="J80">
        <f t="shared" si="29"/>
        <v>0.49875898820330727</v>
      </c>
      <c r="K80">
        <f t="shared" si="30"/>
        <v>2.1457838862319341E-2</v>
      </c>
      <c r="L80">
        <f t="shared" si="34"/>
        <v>5.8941494179182118E-3</v>
      </c>
      <c r="M80">
        <f t="shared" si="35"/>
        <v>0.45421727800052059</v>
      </c>
      <c r="N80">
        <f t="shared" si="36"/>
        <v>0.45444760968920622</v>
      </c>
      <c r="O80">
        <f t="shared" si="37"/>
        <v>0.42195596465965496</v>
      </c>
      <c r="P80">
        <f t="shared" si="38"/>
        <v>0.45245364061090942</v>
      </c>
      <c r="Q80">
        <f t="shared" si="39"/>
        <v>0.45156142611347644</v>
      </c>
      <c r="R80">
        <f t="shared" si="32"/>
        <v>1.3631172544383516</v>
      </c>
      <c r="S80">
        <f t="shared" si="33"/>
        <v>1.9503607739975566</v>
      </c>
    </row>
    <row r="81" spans="1:19" x14ac:dyDescent="0.2">
      <c r="A81" t="s">
        <v>222</v>
      </c>
      <c r="B81">
        <v>0.82633299999999998</v>
      </c>
      <c r="C81">
        <v>0.28798699999999999</v>
      </c>
      <c r="D81">
        <v>14.824977000000001</v>
      </c>
      <c r="E81">
        <v>14.90498</v>
      </c>
      <c r="F81">
        <v>14.035164</v>
      </c>
      <c r="G81">
        <v>14.821799</v>
      </c>
      <c r="H81">
        <v>14.831276000000001</v>
      </c>
      <c r="I81">
        <f t="shared" si="28"/>
        <v>1079.34243648146</v>
      </c>
      <c r="J81">
        <f t="shared" si="29"/>
        <v>32.853347416685871</v>
      </c>
      <c r="K81">
        <f t="shared" si="30"/>
        <v>2.5152170630269297E-2</v>
      </c>
      <c r="L81">
        <f t="shared" si="34"/>
        <v>8.76583431050117E-3</v>
      </c>
      <c r="M81">
        <f t="shared" si="35"/>
        <v>0.45124707726039964</v>
      </c>
      <c r="N81">
        <f t="shared" si="36"/>
        <v>0.45368223246651318</v>
      </c>
      <c r="O81">
        <f t="shared" si="37"/>
        <v>0.42720651329647119</v>
      </c>
      <c r="P81">
        <f t="shared" si="38"/>
        <v>0.45115034434732104</v>
      </c>
      <c r="Q81">
        <f t="shared" si="39"/>
        <v>0.45143880810353443</v>
      </c>
      <c r="R81">
        <f t="shared" si="32"/>
        <v>1.3560069162481909</v>
      </c>
      <c r="S81">
        <f t="shared" si="33"/>
        <v>1.9446099322321553</v>
      </c>
    </row>
    <row r="82" spans="1:19" x14ac:dyDescent="0.2">
      <c r="A82" t="s">
        <v>143</v>
      </c>
      <c r="B82" s="1">
        <v>0.99840393000000005</v>
      </c>
      <c r="C82" s="1">
        <v>0.64331658000000003</v>
      </c>
      <c r="D82" s="1">
        <v>0.99483566000000001</v>
      </c>
      <c r="E82" s="1">
        <v>0.99493953999999996</v>
      </c>
      <c r="F82" s="1">
        <v>0.99562234999999999</v>
      </c>
      <c r="G82" s="1">
        <v>0.99513671999999997</v>
      </c>
      <c r="H82" s="1">
        <v>0.99514128999999996</v>
      </c>
      <c r="I82">
        <f t="shared" si="28"/>
        <v>6.3621364505801337</v>
      </c>
      <c r="J82">
        <f t="shared" si="29"/>
        <v>2.5223275858976235</v>
      </c>
      <c r="K82">
        <f t="shared" si="30"/>
        <v>0.39582643253084709</v>
      </c>
      <c r="L82">
        <f t="shared" si="34"/>
        <v>0.25504878255972541</v>
      </c>
      <c r="M82">
        <f t="shared" si="35"/>
        <v>0.39441175902850334</v>
      </c>
      <c r="N82">
        <f t="shared" si="36"/>
        <v>0.39445294321115298</v>
      </c>
      <c r="O82">
        <f t="shared" si="37"/>
        <v>0.39472364952377381</v>
      </c>
      <c r="P82">
        <f t="shared" si="38"/>
        <v>0.3945311170380193</v>
      </c>
      <c r="Q82">
        <f t="shared" si="39"/>
        <v>0.39453292885660524</v>
      </c>
      <c r="R82">
        <f t="shared" si="32"/>
        <v>0.71763316133595323</v>
      </c>
      <c r="S82">
        <f t="shared" si="33"/>
        <v>1.4556955757334573</v>
      </c>
    </row>
    <row r="83" spans="1:19" x14ac:dyDescent="0.2">
      <c r="A83" t="s">
        <v>144</v>
      </c>
      <c r="B83">
        <v>0.24218600000000001</v>
      </c>
      <c r="C83">
        <v>7.5193999999999997E-2</v>
      </c>
      <c r="D83">
        <v>1.1312260000000001</v>
      </c>
      <c r="E83">
        <v>1.079642</v>
      </c>
      <c r="F83">
        <v>1.0105980000000001</v>
      </c>
      <c r="G83">
        <v>1.110754</v>
      </c>
      <c r="H83">
        <v>0.88358199999999998</v>
      </c>
      <c r="I83">
        <f t="shared" si="28"/>
        <v>5.5454072243160004</v>
      </c>
      <c r="J83">
        <f t="shared" si="29"/>
        <v>2.3548688337816186</v>
      </c>
      <c r="K83">
        <f t="shared" si="30"/>
        <v>0.10284479395443874</v>
      </c>
      <c r="L83">
        <f t="shared" si="34"/>
        <v>3.1931290151412821E-2</v>
      </c>
      <c r="M83">
        <f t="shared" si="35"/>
        <v>0.48037749864114326</v>
      </c>
      <c r="N83">
        <f t="shared" si="36"/>
        <v>0.45847224461594865</v>
      </c>
      <c r="O83">
        <f t="shared" si="37"/>
        <v>0.42915256489131448</v>
      </c>
      <c r="P83">
        <f t="shared" si="38"/>
        <v>0.47168402081073491</v>
      </c>
      <c r="Q83">
        <f t="shared" si="39"/>
        <v>0.37521495351445122</v>
      </c>
      <c r="R83">
        <f t="shared" si="32"/>
        <v>1.2128943718927843</v>
      </c>
      <c r="S83">
        <f t="shared" si="33"/>
        <v>1.8984411069306024</v>
      </c>
    </row>
    <row r="84" spans="1:19" x14ac:dyDescent="0.2">
      <c r="A84" t="s">
        <v>145</v>
      </c>
      <c r="B84">
        <v>0.988591</v>
      </c>
      <c r="C84">
        <v>6.1481000000000001E-2</v>
      </c>
      <c r="D84">
        <v>0.483655</v>
      </c>
      <c r="E84">
        <v>0.48394599999999999</v>
      </c>
      <c r="F84">
        <v>0.48594700000000002</v>
      </c>
      <c r="G84">
        <v>0.48508099999999998</v>
      </c>
      <c r="H84">
        <v>0.48422199999999999</v>
      </c>
      <c r="I84">
        <f t="shared" si="28"/>
        <v>2.1551369772369999</v>
      </c>
      <c r="J84">
        <f t="shared" si="29"/>
        <v>1.4680384794810386</v>
      </c>
      <c r="K84">
        <f t="shared" si="30"/>
        <v>0.67340946018627079</v>
      </c>
      <c r="L84">
        <f t="shared" si="34"/>
        <v>4.1879692432676523E-2</v>
      </c>
      <c r="M84">
        <f t="shared" si="35"/>
        <v>0.32945662307910029</v>
      </c>
      <c r="N84">
        <f t="shared" si="36"/>
        <v>0.329654846766059</v>
      </c>
      <c r="O84">
        <f t="shared" si="37"/>
        <v>0.33101789005679572</v>
      </c>
      <c r="P84">
        <f t="shared" si="38"/>
        <v>0.33042798726330347</v>
      </c>
      <c r="Q84">
        <f t="shared" si="39"/>
        <v>0.32984285273719505</v>
      </c>
      <c r="R84">
        <f t="shared" si="32"/>
        <v>0.2741594559616003</v>
      </c>
      <c r="S84">
        <f t="shared" si="33"/>
        <v>1.8867517664751767</v>
      </c>
    </row>
    <row r="85" spans="1:19" x14ac:dyDescent="0.2">
      <c r="A85" t="s">
        <v>146</v>
      </c>
      <c r="B85">
        <v>72.456532999999993</v>
      </c>
      <c r="C85">
        <v>0</v>
      </c>
      <c r="D85">
        <v>0</v>
      </c>
      <c r="E85">
        <v>0</v>
      </c>
      <c r="F85">
        <v>24.416457000000001</v>
      </c>
      <c r="G85">
        <v>0.75</v>
      </c>
      <c r="H85">
        <v>24.960063999999999</v>
      </c>
      <c r="I85">
        <f t="shared" ref="I85:I135" si="40">B85^2+C85^2+D85^2+E85^2+F85^2+G85^2+H85^2</f>
        <v>6469.6798416970332</v>
      </c>
      <c r="J85">
        <f t="shared" ref="J85:J135" si="41">SQRT(I85)</f>
        <v>80.434320048702048</v>
      </c>
      <c r="K85">
        <f t="shared" ref="K85:K135" si="42">B85/$J85</f>
        <v>0.90081613117545345</v>
      </c>
      <c r="L85">
        <f t="shared" si="34"/>
        <v>0</v>
      </c>
      <c r="M85">
        <f t="shared" si="35"/>
        <v>0</v>
      </c>
      <c r="N85">
        <f t="shared" si="36"/>
        <v>0</v>
      </c>
      <c r="O85">
        <f t="shared" si="37"/>
        <v>0.30355769757506645</v>
      </c>
      <c r="P85">
        <f t="shared" si="38"/>
        <v>9.3243779464522569E-3</v>
      </c>
      <c r="Q85">
        <f t="shared" si="39"/>
        <v>0.31031609373818253</v>
      </c>
      <c r="R85">
        <f t="shared" si="32"/>
        <v>0.11318199095491858</v>
      </c>
      <c r="S85">
        <f t="shared" si="33"/>
        <v>1.9873903984175105</v>
      </c>
    </row>
    <row r="86" spans="1:19" x14ac:dyDescent="0.2">
      <c r="A86" t="s">
        <v>147</v>
      </c>
      <c r="B86">
        <v>3.9713539999999998</v>
      </c>
      <c r="C86">
        <v>1.2083250000000001</v>
      </c>
      <c r="D86">
        <v>23.899106</v>
      </c>
      <c r="E86">
        <v>23.483758000000002</v>
      </c>
      <c r="F86">
        <v>19.697310000000002</v>
      </c>
      <c r="G86">
        <v>22.624213999999998</v>
      </c>
      <c r="H86">
        <v>20.135850000000001</v>
      </c>
      <c r="I86">
        <f t="shared" si="40"/>
        <v>2445.177394877137</v>
      </c>
      <c r="J86">
        <f t="shared" si="41"/>
        <v>49.448735017967216</v>
      </c>
      <c r="K86">
        <f t="shared" si="42"/>
        <v>8.0312549927859772E-2</v>
      </c>
      <c r="L86">
        <f t="shared" si="34"/>
        <v>2.4435913265747945E-2</v>
      </c>
      <c r="M86">
        <f t="shared" si="35"/>
        <v>0.48331076601486872</v>
      </c>
      <c r="N86">
        <f t="shared" si="36"/>
        <v>0.4749111982635586</v>
      </c>
      <c r="O86">
        <f t="shared" si="37"/>
        <v>0.39833799576152912</v>
      </c>
      <c r="P86">
        <f t="shared" si="38"/>
        <v>0.45752867068853192</v>
      </c>
      <c r="Q86">
        <f t="shared" si="39"/>
        <v>0.40720657449950204</v>
      </c>
      <c r="R86">
        <f t="shared" si="32"/>
        <v>1.2543912805550619</v>
      </c>
      <c r="S86">
        <f t="shared" si="33"/>
        <v>1.9133635215490612</v>
      </c>
    </row>
    <row r="87" spans="1:19" x14ac:dyDescent="0.2">
      <c r="A87" t="s">
        <v>148</v>
      </c>
      <c r="B87" s="1">
        <v>0.99840393000000005</v>
      </c>
      <c r="C87" s="1">
        <v>0.64331658000000003</v>
      </c>
      <c r="D87" s="1">
        <v>0.99483566000000001</v>
      </c>
      <c r="E87" s="1">
        <v>0.99493953999999996</v>
      </c>
      <c r="F87" s="1">
        <v>0.99562234999999999</v>
      </c>
      <c r="G87" s="1">
        <v>0.99513671999999997</v>
      </c>
      <c r="H87" s="1">
        <v>0.99514128999999996</v>
      </c>
      <c r="I87">
        <f t="shared" si="40"/>
        <v>6.3621364505801337</v>
      </c>
      <c r="J87">
        <f t="shared" si="41"/>
        <v>2.5223275858976235</v>
      </c>
      <c r="K87">
        <f t="shared" si="42"/>
        <v>0.39582643253084709</v>
      </c>
      <c r="L87">
        <f t="shared" si="34"/>
        <v>0.25504878255972541</v>
      </c>
      <c r="M87">
        <f t="shared" si="35"/>
        <v>0.39441175902850334</v>
      </c>
      <c r="N87">
        <f t="shared" si="36"/>
        <v>0.39445294321115298</v>
      </c>
      <c r="O87">
        <f t="shared" si="37"/>
        <v>0.39472364952377381</v>
      </c>
      <c r="P87">
        <f t="shared" si="38"/>
        <v>0.3945311170380193</v>
      </c>
      <c r="Q87">
        <f t="shared" si="39"/>
        <v>0.39453292885660524</v>
      </c>
      <c r="R87">
        <f t="shared" si="32"/>
        <v>0.71763316133595323</v>
      </c>
      <c r="S87">
        <f t="shared" si="33"/>
        <v>1.4556955757334573</v>
      </c>
    </row>
    <row r="88" spans="1:19" x14ac:dyDescent="0.2">
      <c r="A88" t="s">
        <v>149</v>
      </c>
      <c r="B88">
        <v>0.24218600000000001</v>
      </c>
      <c r="C88">
        <v>7.5193999999999997E-2</v>
      </c>
      <c r="D88">
        <v>1.1312260000000001</v>
      </c>
      <c r="E88">
        <v>1.079642</v>
      </c>
      <c r="F88">
        <v>1.0105980000000001</v>
      </c>
      <c r="G88">
        <v>1.110754</v>
      </c>
      <c r="H88">
        <v>0.88358199999999998</v>
      </c>
      <c r="I88">
        <f t="shared" si="40"/>
        <v>5.5454072243160004</v>
      </c>
      <c r="J88">
        <f t="shared" si="41"/>
        <v>2.3548688337816186</v>
      </c>
      <c r="K88">
        <f t="shared" si="42"/>
        <v>0.10284479395443874</v>
      </c>
      <c r="L88">
        <f t="shared" si="34"/>
        <v>3.1931290151412821E-2</v>
      </c>
      <c r="M88">
        <f t="shared" si="35"/>
        <v>0.48037749864114326</v>
      </c>
      <c r="N88">
        <f t="shared" si="36"/>
        <v>0.45847224461594865</v>
      </c>
      <c r="O88">
        <f t="shared" si="37"/>
        <v>0.42915256489131448</v>
      </c>
      <c r="P88">
        <f t="shared" si="38"/>
        <v>0.47168402081073491</v>
      </c>
      <c r="Q88">
        <f t="shared" si="39"/>
        <v>0.37521495351445122</v>
      </c>
      <c r="R88">
        <f t="shared" si="32"/>
        <v>1.2128943718927843</v>
      </c>
      <c r="S88">
        <f t="shared" si="33"/>
        <v>1.8984411069306024</v>
      </c>
    </row>
    <row r="89" spans="1:19" x14ac:dyDescent="0.2">
      <c r="A89" t="s">
        <v>150</v>
      </c>
      <c r="B89">
        <v>1.772605</v>
      </c>
      <c r="C89">
        <v>2.697721</v>
      </c>
      <c r="D89">
        <v>0.47161700000000001</v>
      </c>
      <c r="E89">
        <v>0.493421</v>
      </c>
      <c r="F89">
        <v>0.47007199999999999</v>
      </c>
      <c r="G89">
        <v>0.46439799999999998</v>
      </c>
      <c r="H89">
        <v>0.54409399999999997</v>
      </c>
      <c r="I89">
        <f t="shared" si="40"/>
        <v>11.61838542622</v>
      </c>
      <c r="J89">
        <f t="shared" si="41"/>
        <v>3.4085752780626688</v>
      </c>
      <c r="K89">
        <f t="shared" si="42"/>
        <v>0.52004279072501369</v>
      </c>
      <c r="L89">
        <f t="shared" si="34"/>
        <v>0.79145120172710492</v>
      </c>
      <c r="M89">
        <f t="shared" si="35"/>
        <v>0.13836191415084512</v>
      </c>
      <c r="N89">
        <f t="shared" si="36"/>
        <v>0.14475872167929515</v>
      </c>
      <c r="O89">
        <f t="shared" si="37"/>
        <v>0.13790864559317426</v>
      </c>
      <c r="P89">
        <f t="shared" si="38"/>
        <v>0.13624402048234938</v>
      </c>
      <c r="Q89">
        <f t="shared" si="39"/>
        <v>0.15962505023777751</v>
      </c>
      <c r="R89">
        <f t="shared" si="32"/>
        <v>0.81426960299910467</v>
      </c>
      <c r="S89">
        <f t="shared" si="33"/>
        <v>0.4040262535089853</v>
      </c>
    </row>
    <row r="90" spans="1:19" x14ac:dyDescent="0.2">
      <c r="A90" t="s">
        <v>151</v>
      </c>
      <c r="B90">
        <v>0.18374699999999999</v>
      </c>
      <c r="C90">
        <v>0.28461500000000001</v>
      </c>
      <c r="D90">
        <v>0.39942499999999997</v>
      </c>
      <c r="E90">
        <v>0.41741699999999998</v>
      </c>
      <c r="F90">
        <v>0.37365599999999999</v>
      </c>
      <c r="G90">
        <v>0.39612199999999997</v>
      </c>
      <c r="H90">
        <v>0.43034099999999997</v>
      </c>
      <c r="I90">
        <f t="shared" si="40"/>
        <v>0.93027076224899996</v>
      </c>
      <c r="J90">
        <f t="shared" si="41"/>
        <v>0.96450544956936346</v>
      </c>
      <c r="K90">
        <f t="shared" si="42"/>
        <v>0.1905090324601485</v>
      </c>
      <c r="L90">
        <f t="shared" si="34"/>
        <v>0.29508905328329266</v>
      </c>
      <c r="M90">
        <f t="shared" si="35"/>
        <v>0.41412415054610313</v>
      </c>
      <c r="N90">
        <f t="shared" si="36"/>
        <v>0.43277827013457532</v>
      </c>
      <c r="O90">
        <f t="shared" si="37"/>
        <v>0.38740683131114656</v>
      </c>
      <c r="P90">
        <f t="shared" si="38"/>
        <v>0.41069959757807717</v>
      </c>
      <c r="Q90">
        <f>H90/$J90</f>
        <v>0.44617788338276415</v>
      </c>
      <c r="R90">
        <f t="shared" si="32"/>
        <v>1.0780413258628214</v>
      </c>
      <c r="S90">
        <f t="shared" si="33"/>
        <v>1.3740994468423793</v>
      </c>
    </row>
    <row r="91" spans="1:19" x14ac:dyDescent="0.2">
      <c r="A91" t="s">
        <v>152</v>
      </c>
      <c r="B91">
        <v>3.9756E-2</v>
      </c>
      <c r="C91">
        <v>0.138462</v>
      </c>
      <c r="D91">
        <v>2.2988999999999999E-2</v>
      </c>
      <c r="E91">
        <v>2.4024E-2</v>
      </c>
      <c r="F91">
        <v>4.8162999999999997E-2</v>
      </c>
      <c r="G91">
        <v>2.2161E-2</v>
      </c>
      <c r="H91">
        <v>5.5469999999999998E-2</v>
      </c>
      <c r="I91">
        <f t="shared" si="40"/>
        <v>2.7745617066999996E-2</v>
      </c>
      <c r="J91">
        <f t="shared" si="41"/>
        <v>0.16657015659174965</v>
      </c>
      <c r="K91">
        <f t="shared" si="42"/>
        <v>0.2386742067934704</v>
      </c>
      <c r="L91">
        <f t="shared" si="34"/>
        <v>0.83125334593614797</v>
      </c>
      <c r="M91">
        <f t="shared" si="35"/>
        <v>0.13801391840162719</v>
      </c>
      <c r="N91">
        <f t="shared" si="36"/>
        <v>0.14422751645050641</v>
      </c>
      <c r="O91">
        <f t="shared" si="37"/>
        <v>0.2891454326842216</v>
      </c>
      <c r="P91">
        <f t="shared" si="38"/>
        <v>0.13304303996252384</v>
      </c>
      <c r="Q91">
        <f t="shared" ref="Q91:Q110" si="43">H91/$J91</f>
        <v>0.33301283456167124</v>
      </c>
      <c r="R91">
        <f t="shared" si="32"/>
        <v>1.2653544907925456</v>
      </c>
      <c r="S91">
        <f t="shared" si="33"/>
        <v>0.31970849245047805</v>
      </c>
    </row>
    <row r="92" spans="1:19" x14ac:dyDescent="0.2">
      <c r="A92" t="s">
        <v>153</v>
      </c>
      <c r="B92" s="1">
        <v>0</v>
      </c>
      <c r="C92" s="1">
        <v>0</v>
      </c>
      <c r="D92" s="1">
        <v>0.5</v>
      </c>
      <c r="E92" s="1">
        <v>0.5</v>
      </c>
      <c r="F92" s="1">
        <v>0.99996887999999995</v>
      </c>
      <c r="G92" s="1">
        <v>0.5</v>
      </c>
      <c r="H92" s="1">
        <v>0</v>
      </c>
      <c r="I92">
        <f t="shared" si="40"/>
        <v>1.7499377609684543</v>
      </c>
      <c r="J92">
        <f t="shared" si="41"/>
        <v>1.3228521311803729</v>
      </c>
      <c r="K92">
        <f t="shared" si="42"/>
        <v>0</v>
      </c>
      <c r="L92">
        <f t="shared" si="34"/>
        <v>0</v>
      </c>
      <c r="M92">
        <f t="shared" si="35"/>
        <v>0.37797119437215787</v>
      </c>
      <c r="N92">
        <f t="shared" si="36"/>
        <v>0.37797119437215787</v>
      </c>
      <c r="O92">
        <f t="shared" si="37"/>
        <v>0.75591886381717799</v>
      </c>
      <c r="P92">
        <f t="shared" si="38"/>
        <v>0.37797119437215787</v>
      </c>
      <c r="Q92">
        <f t="shared" si="43"/>
        <v>0</v>
      </c>
      <c r="R92">
        <f t="shared" si="32"/>
        <v>1.4939254833158755</v>
      </c>
      <c r="S92">
        <f t="shared" si="33"/>
        <v>1.9681631554915766</v>
      </c>
    </row>
    <row r="93" spans="1:19" x14ac:dyDescent="0.2">
      <c r="A93" t="s">
        <v>154</v>
      </c>
      <c r="B93">
        <v>0</v>
      </c>
      <c r="C93">
        <v>0</v>
      </c>
      <c r="D93">
        <v>59.249867999999999</v>
      </c>
      <c r="E93">
        <v>58.220149999999997</v>
      </c>
      <c r="F93">
        <v>83.713566</v>
      </c>
      <c r="G93">
        <v>56.089196999999999</v>
      </c>
      <c r="H93">
        <v>0</v>
      </c>
      <c r="I93">
        <f t="shared" si="40"/>
        <v>17054.091876581089</v>
      </c>
      <c r="J93">
        <f t="shared" si="41"/>
        <v>130.59131623726398</v>
      </c>
      <c r="K93">
        <f t="shared" si="42"/>
        <v>0</v>
      </c>
      <c r="L93">
        <f t="shared" si="34"/>
        <v>0</v>
      </c>
      <c r="M93">
        <f t="shared" si="35"/>
        <v>0.45370450124227452</v>
      </c>
      <c r="N93">
        <f t="shared" si="36"/>
        <v>0.44581945934462514</v>
      </c>
      <c r="O93">
        <f t="shared" si="37"/>
        <v>0.64103470592107026</v>
      </c>
      <c r="P93">
        <f t="shared" si="38"/>
        <v>0.42950173576698397</v>
      </c>
      <c r="Q93">
        <f t="shared" si="43"/>
        <v>0</v>
      </c>
      <c r="R93">
        <f t="shared" si="32"/>
        <v>1.4732188660765964</v>
      </c>
      <c r="S93">
        <f t="shared" si="33"/>
        <v>1.9667628854195434</v>
      </c>
    </row>
    <row r="94" spans="1:19" x14ac:dyDescent="0.2">
      <c r="A94" t="s">
        <v>155</v>
      </c>
      <c r="B94">
        <v>6.8883770000000002</v>
      </c>
      <c r="C94">
        <v>0</v>
      </c>
      <c r="D94">
        <v>28.819454</v>
      </c>
      <c r="E94">
        <v>31.766480999999999</v>
      </c>
      <c r="F94">
        <v>28.236718</v>
      </c>
      <c r="G94">
        <v>27.220009999999998</v>
      </c>
      <c r="H94">
        <v>28.830573000000001</v>
      </c>
      <c r="I94">
        <f t="shared" si="40"/>
        <v>4256.5631089955587</v>
      </c>
      <c r="J94">
        <f t="shared" si="41"/>
        <v>65.242341381924348</v>
      </c>
      <c r="K94">
        <f t="shared" si="42"/>
        <v>0.10558138862117007</v>
      </c>
      <c r="L94">
        <f t="shared" si="34"/>
        <v>0</v>
      </c>
      <c r="M94">
        <f t="shared" si="35"/>
        <v>0.44172930323411946</v>
      </c>
      <c r="N94">
        <f t="shared" si="36"/>
        <v>0.48689976979889671</v>
      </c>
      <c r="O94">
        <f t="shared" si="37"/>
        <v>0.43279743494648854</v>
      </c>
      <c r="P94">
        <f t="shared" si="38"/>
        <v>0.41721387404930582</v>
      </c>
      <c r="Q94">
        <f t="shared" si="43"/>
        <v>0.44189972936789218</v>
      </c>
      <c r="R94">
        <f t="shared" si="32"/>
        <v>1.2062295146158337</v>
      </c>
      <c r="S94">
        <f t="shared" si="33"/>
        <v>1.9621909292292858</v>
      </c>
    </row>
    <row r="95" spans="1:19" x14ac:dyDescent="0.2">
      <c r="A95" t="s">
        <v>156</v>
      </c>
      <c r="B95">
        <v>5.8325469999999999</v>
      </c>
      <c r="C95">
        <v>2.5686149999999999</v>
      </c>
      <c r="D95">
        <v>30.875229999999998</v>
      </c>
      <c r="E95">
        <v>30.098678</v>
      </c>
      <c r="F95">
        <v>25.035035000000001</v>
      </c>
      <c r="G95">
        <v>29.295176999999999</v>
      </c>
      <c r="H95">
        <v>25.715440999999998</v>
      </c>
      <c r="I95">
        <f t="shared" si="40"/>
        <v>4046.0709111630522</v>
      </c>
      <c r="J95">
        <f t="shared" si="41"/>
        <v>63.608732978758916</v>
      </c>
      <c r="K95">
        <f t="shared" si="42"/>
        <v>9.1694123225936328E-2</v>
      </c>
      <c r="L95">
        <f t="shared" si="34"/>
        <v>4.0381483480542622E-2</v>
      </c>
      <c r="M95">
        <f t="shared" si="35"/>
        <v>0.48539294141120953</v>
      </c>
      <c r="N95">
        <f t="shared" si="36"/>
        <v>0.47318468063262564</v>
      </c>
      <c r="O95">
        <f t="shared" si="37"/>
        <v>0.39357858312254129</v>
      </c>
      <c r="P95">
        <f t="shared" si="38"/>
        <v>0.4605527516132516</v>
      </c>
      <c r="Q95">
        <f t="shared" si="43"/>
        <v>0.40427532188995563</v>
      </c>
      <c r="R95">
        <f t="shared" si="32"/>
        <v>1.2337981680592285</v>
      </c>
      <c r="S95">
        <f t="shared" si="33"/>
        <v>1.8815228461291453</v>
      </c>
    </row>
    <row r="96" spans="1:19" x14ac:dyDescent="0.2">
      <c r="A96" t="s">
        <v>157</v>
      </c>
      <c r="B96">
        <v>3.9713539999999998</v>
      </c>
      <c r="C96">
        <v>2.4166500000000002</v>
      </c>
      <c r="D96">
        <v>23.899106</v>
      </c>
      <c r="E96">
        <v>23.483758000000002</v>
      </c>
      <c r="F96">
        <v>19.697310000000002</v>
      </c>
      <c r="G96">
        <v>22.624213999999998</v>
      </c>
      <c r="H96">
        <v>20.135850000000001</v>
      </c>
      <c r="I96">
        <f t="shared" si="40"/>
        <v>2449.5575427940121</v>
      </c>
      <c r="J96">
        <f t="shared" si="41"/>
        <v>49.493004988523502</v>
      </c>
      <c r="K96">
        <f t="shared" si="42"/>
        <v>8.024071282236514E-2</v>
      </c>
      <c r="L96">
        <f t="shared" si="34"/>
        <v>4.8828112185961954E-2</v>
      </c>
      <c r="M96">
        <f t="shared" si="35"/>
        <v>0.48287845940131852</v>
      </c>
      <c r="N96">
        <f t="shared" si="36"/>
        <v>0.47448640480499099</v>
      </c>
      <c r="O96">
        <f t="shared" si="37"/>
        <v>0.39798169467720618</v>
      </c>
      <c r="P96">
        <f t="shared" si="38"/>
        <v>0.45711942536619321</v>
      </c>
      <c r="Q96">
        <f t="shared" si="43"/>
        <v>0.40684234074429559</v>
      </c>
      <c r="R96">
        <f t="shared" si="32"/>
        <v>1.2550031307785128</v>
      </c>
      <c r="S96">
        <f t="shared" si="33"/>
        <v>1.8646216678120986</v>
      </c>
    </row>
    <row r="97" spans="1:19" x14ac:dyDescent="0.2">
      <c r="A97" t="s">
        <v>158</v>
      </c>
      <c r="B97">
        <v>21.821764999999999</v>
      </c>
      <c r="C97">
        <v>0</v>
      </c>
      <c r="D97">
        <v>0</v>
      </c>
      <c r="E97">
        <v>0</v>
      </c>
      <c r="F97">
        <v>24.416457000000001</v>
      </c>
      <c r="G97">
        <v>1.0605100000000001</v>
      </c>
      <c r="H97">
        <v>24.960063999999999</v>
      </c>
      <c r="I97">
        <f t="shared" si="40"/>
        <v>1696.4822764922701</v>
      </c>
      <c r="J97">
        <f t="shared" si="41"/>
        <v>41.188375501981987</v>
      </c>
      <c r="K97">
        <f t="shared" si="42"/>
        <v>0.52980397342813224</v>
      </c>
      <c r="L97">
        <f t="shared" si="34"/>
        <v>0</v>
      </c>
      <c r="M97">
        <f t="shared" si="35"/>
        <v>0</v>
      </c>
      <c r="N97">
        <f t="shared" si="36"/>
        <v>0</v>
      </c>
      <c r="O97">
        <f t="shared" si="37"/>
        <v>0.59279970871453957</v>
      </c>
      <c r="P97">
        <f t="shared" si="38"/>
        <v>2.5747798670743113E-2</v>
      </c>
      <c r="Q97">
        <f t="shared" si="43"/>
        <v>0.60599777718349002</v>
      </c>
      <c r="R97">
        <f t="shared" si="32"/>
        <v>0.66015575612147448</v>
      </c>
      <c r="S97">
        <f t="shared" si="33"/>
        <v>1.9781523602382032</v>
      </c>
    </row>
    <row r="98" spans="1:19" x14ac:dyDescent="0.2">
      <c r="A98" t="s">
        <v>159</v>
      </c>
      <c r="B98" s="1">
        <v>0.25</v>
      </c>
      <c r="C98" s="1">
        <v>0.125</v>
      </c>
      <c r="D98" s="1">
        <v>0.25</v>
      </c>
      <c r="E98" s="1">
        <v>0.25</v>
      </c>
      <c r="F98" s="1">
        <v>0.24999697000000001</v>
      </c>
      <c r="G98" s="1">
        <v>0.27176630000000002</v>
      </c>
      <c r="H98" s="1">
        <v>0.24999679999999999</v>
      </c>
      <c r="I98">
        <f t="shared" si="40"/>
        <v>0.40197880683511089</v>
      </c>
      <c r="J98">
        <f t="shared" si="41"/>
        <v>0.63401798620789218</v>
      </c>
      <c r="K98">
        <f t="shared" si="42"/>
        <v>0.39431058020178295</v>
      </c>
      <c r="L98">
        <f t="shared" si="34"/>
        <v>0.19715529010089147</v>
      </c>
      <c r="M98">
        <f t="shared" si="35"/>
        <v>0.39431058020178295</v>
      </c>
      <c r="N98">
        <f t="shared" si="36"/>
        <v>0.39431058020178295</v>
      </c>
      <c r="O98">
        <f t="shared" si="37"/>
        <v>0.39430580115755093</v>
      </c>
      <c r="P98">
        <f t="shared" si="38"/>
        <v>0.42864130972916725</v>
      </c>
      <c r="Q98">
        <f t="shared" si="43"/>
        <v>0.3943055330263564</v>
      </c>
      <c r="R98">
        <f t="shared" ref="R98:R129" si="44">(K98-$K$163)^2+(L98-$L$163)^2+(M98-$M$163)^2+(N98-$N$163)^2+(O98-$O$163)^2+(P98-$P$163)^2+(Q98-$Q$163)^2</f>
        <v>0.71183189646274558</v>
      </c>
      <c r="S98">
        <f t="shared" ref="S98:S129" si="45">(K98-$K$164)^2+(L98-$L$164)^2+(M98-$M$164)^2+(N98-$N$164)^2+(O98-$O$164)^2+(P98-$P$164)^2+(Q98-$Q$164)^2</f>
        <v>1.5709012709612507</v>
      </c>
    </row>
    <row r="99" spans="1:19" x14ac:dyDescent="0.2">
      <c r="A99" t="s">
        <v>160</v>
      </c>
      <c r="B99" s="1">
        <v>3.3203791499999999</v>
      </c>
      <c r="C99" s="1">
        <v>0</v>
      </c>
      <c r="D99" s="1">
        <v>0</v>
      </c>
      <c r="E99" s="1">
        <v>0</v>
      </c>
      <c r="F99" s="1">
        <v>1</v>
      </c>
      <c r="G99" s="1">
        <v>0.70833332999999998</v>
      </c>
      <c r="H99" s="1">
        <v>1</v>
      </c>
      <c r="I99">
        <f t="shared" si="40"/>
        <v>13.52665380614361</v>
      </c>
      <c r="J99">
        <f t="shared" si="41"/>
        <v>3.6778599492291177</v>
      </c>
      <c r="K99">
        <f t="shared" si="42"/>
        <v>0.90280195435281707</v>
      </c>
      <c r="L99">
        <f t="shared" si="34"/>
        <v>0</v>
      </c>
      <c r="M99">
        <f t="shared" si="35"/>
        <v>0</v>
      </c>
      <c r="N99">
        <f t="shared" si="36"/>
        <v>0</v>
      </c>
      <c r="O99">
        <f t="shared" si="37"/>
        <v>0.2718972483467188</v>
      </c>
      <c r="P99">
        <f t="shared" si="38"/>
        <v>0.1925938833392683</v>
      </c>
      <c r="Q99">
        <f t="shared" si="43"/>
        <v>0.2718972483467188</v>
      </c>
      <c r="R99">
        <f t="shared" si="44"/>
        <v>7.9476551254085981E-2</v>
      </c>
      <c r="S99">
        <f t="shared" si="45"/>
        <v>1.9854540291163887</v>
      </c>
    </row>
    <row r="100" spans="1:19" x14ac:dyDescent="0.2">
      <c r="A100" t="s">
        <v>161</v>
      </c>
      <c r="B100" s="1">
        <v>1</v>
      </c>
      <c r="C100" s="1">
        <v>0.5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>
        <f t="shared" si="40"/>
        <v>6.25</v>
      </c>
      <c r="J100">
        <f t="shared" si="41"/>
        <v>2.5</v>
      </c>
      <c r="K100">
        <f t="shared" si="42"/>
        <v>0.4</v>
      </c>
      <c r="L100">
        <f t="shared" si="34"/>
        <v>0.2</v>
      </c>
      <c r="M100">
        <f t="shared" si="35"/>
        <v>0.4</v>
      </c>
      <c r="N100">
        <f t="shared" si="36"/>
        <v>0.4</v>
      </c>
      <c r="O100">
        <f t="shared" si="37"/>
        <v>0.4</v>
      </c>
      <c r="P100">
        <f t="shared" si="38"/>
        <v>0.4</v>
      </c>
      <c r="Q100">
        <f t="shared" si="43"/>
        <v>0.4</v>
      </c>
      <c r="R100">
        <f t="shared" si="44"/>
        <v>0.70249669923743441</v>
      </c>
      <c r="S100">
        <f t="shared" si="45"/>
        <v>1.5653009260199218</v>
      </c>
    </row>
    <row r="101" spans="1:19" x14ac:dyDescent="0.2">
      <c r="A101" t="s">
        <v>162</v>
      </c>
      <c r="B101" s="1">
        <v>0.78901204999999996</v>
      </c>
      <c r="C101" s="1">
        <v>0</v>
      </c>
      <c r="D101" s="1">
        <v>0</v>
      </c>
      <c r="E101" s="1">
        <v>0</v>
      </c>
      <c r="F101" s="1">
        <v>0.19327731000000001</v>
      </c>
      <c r="G101" s="1">
        <v>0.99994574999999997</v>
      </c>
      <c r="H101" s="1">
        <v>0.19327731000000001</v>
      </c>
      <c r="I101">
        <f t="shared" si="40"/>
        <v>1.6971437551099371</v>
      </c>
      <c r="J101">
        <f t="shared" si="41"/>
        <v>1.3027447006646917</v>
      </c>
      <c r="K101">
        <f t="shared" si="42"/>
        <v>0.60565362468749784</v>
      </c>
      <c r="L101">
        <f t="shared" si="34"/>
        <v>0</v>
      </c>
      <c r="M101">
        <f t="shared" si="35"/>
        <v>0</v>
      </c>
      <c r="N101">
        <f t="shared" si="36"/>
        <v>0</v>
      </c>
      <c r="O101">
        <f t="shared" si="37"/>
        <v>0.14836161674761392</v>
      </c>
      <c r="P101">
        <f t="shared" si="38"/>
        <v>0.76756846486483776</v>
      </c>
      <c r="Q101">
        <f t="shared" si="43"/>
        <v>0.14836161674761392</v>
      </c>
      <c r="R101">
        <f t="shared" si="44"/>
        <v>0.56023627238162721</v>
      </c>
      <c r="S101">
        <f t="shared" si="45"/>
        <v>1.980549877932005</v>
      </c>
    </row>
    <row r="102" spans="1:19" x14ac:dyDescent="0.2">
      <c r="A102" t="s">
        <v>163</v>
      </c>
      <c r="B102" s="1">
        <v>0</v>
      </c>
      <c r="C102" s="1">
        <v>0</v>
      </c>
      <c r="D102" s="1">
        <v>0.19327731000000001</v>
      </c>
      <c r="E102" s="1">
        <v>0.19327731000000001</v>
      </c>
      <c r="F102" s="1">
        <v>0.98076923000000005</v>
      </c>
      <c r="G102" s="1">
        <v>0.19327731000000001</v>
      </c>
      <c r="H102" s="1">
        <v>0</v>
      </c>
      <c r="I102">
        <f t="shared" si="40"/>
        <v>1.0739766381973015</v>
      </c>
      <c r="J102">
        <f t="shared" si="41"/>
        <v>1.0363284412758831</v>
      </c>
      <c r="K102">
        <f t="shared" si="42"/>
        <v>0</v>
      </c>
      <c r="L102">
        <f t="shared" si="34"/>
        <v>0</v>
      </c>
      <c r="M102">
        <f t="shared" si="35"/>
        <v>0.18650198363951614</v>
      </c>
      <c r="N102">
        <f t="shared" si="36"/>
        <v>0.18650198363951614</v>
      </c>
      <c r="O102">
        <f t="shared" si="37"/>
        <v>0.94638841407509677</v>
      </c>
      <c r="P102">
        <f t="shared" si="38"/>
        <v>0.18650198363951614</v>
      </c>
      <c r="Q102">
        <f t="shared" si="43"/>
        <v>0</v>
      </c>
      <c r="R102">
        <f t="shared" si="44"/>
        <v>1.5949217682463079</v>
      </c>
      <c r="S102">
        <f t="shared" si="45"/>
        <v>1.9747450276512077</v>
      </c>
    </row>
    <row r="103" spans="1:19" x14ac:dyDescent="0.2">
      <c r="A103" t="s">
        <v>164</v>
      </c>
      <c r="B103">
        <v>21.821764999999999</v>
      </c>
      <c r="C103">
        <v>0</v>
      </c>
      <c r="D103">
        <v>0</v>
      </c>
      <c r="E103">
        <v>0</v>
      </c>
      <c r="F103">
        <v>24.416457000000001</v>
      </c>
      <c r="G103">
        <v>1.0605100000000001</v>
      </c>
      <c r="H103">
        <v>24.960063999999999</v>
      </c>
      <c r="I103">
        <f t="shared" si="40"/>
        <v>1696.4822764922701</v>
      </c>
      <c r="J103">
        <f t="shared" si="41"/>
        <v>41.188375501981987</v>
      </c>
      <c r="K103">
        <f t="shared" si="42"/>
        <v>0.52980397342813224</v>
      </c>
      <c r="L103">
        <f t="shared" si="34"/>
        <v>0</v>
      </c>
      <c r="M103">
        <f t="shared" si="35"/>
        <v>0</v>
      </c>
      <c r="N103">
        <f t="shared" si="36"/>
        <v>0</v>
      </c>
      <c r="O103">
        <f t="shared" si="37"/>
        <v>0.59279970871453957</v>
      </c>
      <c r="P103">
        <f t="shared" si="38"/>
        <v>2.5747798670743113E-2</v>
      </c>
      <c r="Q103">
        <f t="shared" si="43"/>
        <v>0.60599777718349002</v>
      </c>
      <c r="R103">
        <f t="shared" si="44"/>
        <v>0.66015575612147448</v>
      </c>
      <c r="S103">
        <f t="shared" si="45"/>
        <v>1.9781523602382032</v>
      </c>
    </row>
    <row r="104" spans="1:19" x14ac:dyDescent="0.2">
      <c r="A104" t="s">
        <v>165</v>
      </c>
      <c r="B104">
        <v>0</v>
      </c>
      <c r="C104">
        <v>0</v>
      </c>
      <c r="D104">
        <v>29.624934</v>
      </c>
      <c r="E104">
        <v>29.110074999999998</v>
      </c>
      <c r="F104">
        <v>2E-3</v>
      </c>
      <c r="G104">
        <v>28.044598000000001</v>
      </c>
      <c r="H104">
        <v>0</v>
      </c>
      <c r="I104">
        <f t="shared" si="40"/>
        <v>2511.532661991585</v>
      </c>
      <c r="J104">
        <f t="shared" si="41"/>
        <v>50.115193923515697</v>
      </c>
      <c r="K104">
        <f t="shared" si="42"/>
        <v>0</v>
      </c>
      <c r="L104">
        <f t="shared" si="34"/>
        <v>0</v>
      </c>
      <c r="M104">
        <f t="shared" si="35"/>
        <v>0.59113677271632803</v>
      </c>
      <c r="N104">
        <f t="shared" si="36"/>
        <v>0.58086326163731739</v>
      </c>
      <c r="O104">
        <f t="shared" si="37"/>
        <v>3.9908056687405819E-5</v>
      </c>
      <c r="P104">
        <f t="shared" si="38"/>
        <v>0.55960270337975393</v>
      </c>
      <c r="Q104">
        <f t="shared" si="43"/>
        <v>0</v>
      </c>
      <c r="R104">
        <f t="shared" si="44"/>
        <v>1.5399473942285207</v>
      </c>
      <c r="S104">
        <f t="shared" si="45"/>
        <v>1.9705987006422843</v>
      </c>
    </row>
    <row r="105" spans="1:19" x14ac:dyDescent="0.2">
      <c r="A105" t="s">
        <v>166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1.22E-5</v>
      </c>
      <c r="I105">
        <f t="shared" si="40"/>
        <v>1.4884E-10</v>
      </c>
      <c r="J105">
        <f t="shared" si="41"/>
        <v>1.22E-5</v>
      </c>
      <c r="K105">
        <f t="shared" si="42"/>
        <v>0</v>
      </c>
      <c r="L105">
        <f t="shared" si="34"/>
        <v>0</v>
      </c>
      <c r="M105">
        <f t="shared" si="35"/>
        <v>0</v>
      </c>
      <c r="N105">
        <f t="shared" si="36"/>
        <v>0</v>
      </c>
      <c r="O105">
        <f t="shared" si="37"/>
        <v>0</v>
      </c>
      <c r="P105">
        <f t="shared" si="38"/>
        <v>0</v>
      </c>
      <c r="Q105">
        <f t="shared" si="43"/>
        <v>1</v>
      </c>
      <c r="R105">
        <f t="shared" si="44"/>
        <v>1.734345034355822</v>
      </c>
      <c r="S105">
        <f t="shared" si="45"/>
        <v>1.9830199281754335</v>
      </c>
    </row>
    <row r="106" spans="1:19" x14ac:dyDescent="0.2">
      <c r="A106" t="s">
        <v>167</v>
      </c>
      <c r="B106" s="1">
        <v>1</v>
      </c>
      <c r="C106" s="1">
        <v>0.73477563999999995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>
        <f t="shared" si="40"/>
        <v>6.5398952411374101</v>
      </c>
      <c r="J106">
        <f t="shared" si="41"/>
        <v>2.5573218884484232</v>
      </c>
      <c r="K106">
        <f t="shared" si="42"/>
        <v>0.39103407534149698</v>
      </c>
      <c r="L106">
        <f t="shared" si="34"/>
        <v>0.28732231297085664</v>
      </c>
      <c r="M106">
        <f t="shared" si="35"/>
        <v>0.39103407534149698</v>
      </c>
      <c r="N106">
        <f t="shared" si="36"/>
        <v>0.39103407534149698</v>
      </c>
      <c r="O106">
        <f t="shared" si="37"/>
        <v>0.39103407534149698</v>
      </c>
      <c r="P106">
        <f t="shared" si="38"/>
        <v>0.39103407534149698</v>
      </c>
      <c r="Q106">
        <f t="shared" si="43"/>
        <v>0.39103407534149698</v>
      </c>
      <c r="R106">
        <f t="shared" si="44"/>
        <v>0.73137289468774258</v>
      </c>
      <c r="S106">
        <f t="shared" si="45"/>
        <v>1.3914670318978837</v>
      </c>
    </row>
    <row r="107" spans="1:19" x14ac:dyDescent="0.2">
      <c r="A107" t="s">
        <v>168</v>
      </c>
      <c r="B107">
        <v>0.67111500000000002</v>
      </c>
      <c r="C107">
        <v>0.28193600000000002</v>
      </c>
      <c r="D107">
        <v>1.6646829999999999</v>
      </c>
      <c r="E107">
        <v>1.612274</v>
      </c>
      <c r="F107">
        <v>1.4854620000000001</v>
      </c>
      <c r="G107">
        <v>1.6266290000000001</v>
      </c>
      <c r="H107">
        <v>1.364166</v>
      </c>
      <c r="I107">
        <f t="shared" si="40"/>
        <v>12.613948325527</v>
      </c>
      <c r="J107">
        <f t="shared" si="41"/>
        <v>3.5516120741892689</v>
      </c>
      <c r="K107">
        <f t="shared" si="42"/>
        <v>0.18896067081121079</v>
      </c>
      <c r="L107">
        <f t="shared" si="34"/>
        <v>7.9382543507192552E-2</v>
      </c>
      <c r="M107">
        <f t="shared" si="35"/>
        <v>0.46871194410498768</v>
      </c>
      <c r="N107">
        <f t="shared" si="36"/>
        <v>0.45395554647336755</v>
      </c>
      <c r="O107">
        <f t="shared" si="37"/>
        <v>0.41825007038221884</v>
      </c>
      <c r="P107">
        <f t="shared" si="38"/>
        <v>0.45799737302991145</v>
      </c>
      <c r="Q107">
        <f t="shared" si="43"/>
        <v>0.38409769183798032</v>
      </c>
      <c r="R107">
        <f t="shared" si="44"/>
        <v>1.0569228640664534</v>
      </c>
      <c r="S107">
        <f t="shared" si="45"/>
        <v>1.8038899359513576</v>
      </c>
    </row>
    <row r="108" spans="1:19" x14ac:dyDescent="0.2">
      <c r="A108" t="s">
        <v>169</v>
      </c>
      <c r="B108">
        <v>451.70833299999998</v>
      </c>
      <c r="C108">
        <v>130</v>
      </c>
      <c r="D108">
        <v>348</v>
      </c>
      <c r="E108">
        <v>333</v>
      </c>
      <c r="F108">
        <v>372</v>
      </c>
      <c r="G108">
        <v>361</v>
      </c>
      <c r="H108">
        <v>323</v>
      </c>
      <c r="I108">
        <f t="shared" si="40"/>
        <v>825967.4181016389</v>
      </c>
      <c r="J108">
        <f t="shared" si="41"/>
        <v>908.82749633890307</v>
      </c>
      <c r="K108">
        <f t="shared" si="42"/>
        <v>0.49702318076824265</v>
      </c>
      <c r="L108">
        <f t="shared" si="34"/>
        <v>0.14304144683527797</v>
      </c>
      <c r="M108">
        <f t="shared" si="35"/>
        <v>0.38291094998982106</v>
      </c>
      <c r="N108">
        <f t="shared" si="36"/>
        <v>0.36640616766267359</v>
      </c>
      <c r="O108">
        <f t="shared" si="37"/>
        <v>0.40931860171325701</v>
      </c>
      <c r="P108">
        <f t="shared" si="38"/>
        <v>0.39721509467334887</v>
      </c>
      <c r="Q108">
        <f t="shared" si="43"/>
        <v>0.35540297944457527</v>
      </c>
      <c r="R108">
        <f t="shared" si="44"/>
        <v>0.54093476935471729</v>
      </c>
      <c r="S108">
        <f t="shared" si="45"/>
        <v>1.6804783555854612</v>
      </c>
    </row>
    <row r="109" spans="1:19" x14ac:dyDescent="0.2">
      <c r="A109" t="s">
        <v>170</v>
      </c>
      <c r="B109" s="1">
        <v>0.15788730000000001</v>
      </c>
      <c r="C109" s="1">
        <v>6.5804199999999993E-2</v>
      </c>
      <c r="D109" s="1">
        <v>0.35448613000000001</v>
      </c>
      <c r="E109" s="1">
        <v>0.34049686000000001</v>
      </c>
      <c r="F109" s="1">
        <v>0.33084474000000003</v>
      </c>
      <c r="G109" s="1">
        <v>0.34980535000000001</v>
      </c>
      <c r="H109" s="1">
        <v>0.28563799000000001</v>
      </c>
      <c r="I109">
        <f t="shared" si="40"/>
        <v>0.58426820647669675</v>
      </c>
      <c r="J109">
        <f t="shared" si="41"/>
        <v>0.76437438894608234</v>
      </c>
      <c r="K109">
        <f t="shared" si="42"/>
        <v>0.20655754860873171</v>
      </c>
      <c r="L109">
        <f t="shared" si="34"/>
        <v>8.6088964977922233E-2</v>
      </c>
      <c r="M109">
        <f t="shared" si="35"/>
        <v>0.46375982126869097</v>
      </c>
      <c r="N109">
        <f t="shared" si="36"/>
        <v>0.44545822691610104</v>
      </c>
      <c r="O109">
        <f t="shared" si="37"/>
        <v>0.432830749936779</v>
      </c>
      <c r="P109">
        <f t="shared" si="38"/>
        <v>0.45763614670856623</v>
      </c>
      <c r="Q109">
        <f t="shared" si="43"/>
        <v>0.37368859309092894</v>
      </c>
      <c r="R109">
        <f t="shared" si="44"/>
        <v>1.0257986720874912</v>
      </c>
      <c r="S109">
        <f t="shared" si="45"/>
        <v>1.7906064441519018</v>
      </c>
    </row>
    <row r="110" spans="1:19" x14ac:dyDescent="0.2">
      <c r="A110" t="s">
        <v>171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1.992537</v>
      </c>
      <c r="H110">
        <v>2</v>
      </c>
      <c r="I110">
        <f t="shared" si="40"/>
        <v>27.970203696369001</v>
      </c>
      <c r="J110">
        <f t="shared" si="41"/>
        <v>5.2886863866530227</v>
      </c>
      <c r="K110">
        <f t="shared" si="42"/>
        <v>0.37816573980400303</v>
      </c>
      <c r="L110">
        <f t="shared" si="34"/>
        <v>0.37816573980400303</v>
      </c>
      <c r="M110">
        <f t="shared" si="35"/>
        <v>0.37816573980400303</v>
      </c>
      <c r="N110">
        <f t="shared" si="36"/>
        <v>0.37816573980400303</v>
      </c>
      <c r="O110">
        <f t="shared" si="37"/>
        <v>0.37816573980400303</v>
      </c>
      <c r="P110">
        <f t="shared" si="38"/>
        <v>0.37675461434592439</v>
      </c>
      <c r="Q110">
        <f t="shared" si="43"/>
        <v>0.37816573980400303</v>
      </c>
      <c r="R110">
        <f t="shared" si="44"/>
        <v>0.77327019466744151</v>
      </c>
      <c r="S110">
        <f t="shared" si="45"/>
        <v>1.2109553544302145</v>
      </c>
    </row>
    <row r="111" spans="1:19" x14ac:dyDescent="0.2">
      <c r="A111" t="s">
        <v>172</v>
      </c>
      <c r="B111">
        <v>2.0001929999999999</v>
      </c>
      <c r="C111">
        <v>2</v>
      </c>
      <c r="D111">
        <v>2</v>
      </c>
      <c r="E111">
        <v>2</v>
      </c>
      <c r="F111">
        <v>2.0003320000000002</v>
      </c>
      <c r="G111">
        <v>1.9523809999999999</v>
      </c>
      <c r="H111">
        <v>2.0003690000000001</v>
      </c>
      <c r="I111">
        <f t="shared" si="40"/>
        <v>27.815367852794999</v>
      </c>
      <c r="J111">
        <f t="shared" si="41"/>
        <v>5.2740276689447692</v>
      </c>
      <c r="K111">
        <f t="shared" si="42"/>
        <v>0.37925341419382425</v>
      </c>
      <c r="L111">
        <f t="shared" si="34"/>
        <v>0.37921681977071636</v>
      </c>
      <c r="M111">
        <f t="shared" si="35"/>
        <v>0.37921681977071636</v>
      </c>
      <c r="N111">
        <f t="shared" si="36"/>
        <v>0.37921681977071636</v>
      </c>
      <c r="O111">
        <f t="shared" si="37"/>
        <v>0.37927976976279837</v>
      </c>
      <c r="P111">
        <f t="shared" si="38"/>
        <v>0.37018785690038553</v>
      </c>
      <c r="Q111">
        <f>H111/$J111</f>
        <v>0.37928678527396409</v>
      </c>
      <c r="R111">
        <f t="shared" si="44"/>
        <v>0.77177830940564895</v>
      </c>
      <c r="S111">
        <f t="shared" si="45"/>
        <v>1.2088891991738544</v>
      </c>
    </row>
    <row r="112" spans="1:19" x14ac:dyDescent="0.2">
      <c r="A112" t="s">
        <v>173</v>
      </c>
      <c r="B112">
        <v>1.068227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2</v>
      </c>
      <c r="I112">
        <f t="shared" si="40"/>
        <v>10.141108923529</v>
      </c>
      <c r="J112">
        <f t="shared" si="41"/>
        <v>3.1845107824482239</v>
      </c>
      <c r="K112">
        <f t="shared" si="42"/>
        <v>0.33544461707828055</v>
      </c>
      <c r="L112">
        <f t="shared" si="34"/>
        <v>0</v>
      </c>
      <c r="M112">
        <f t="shared" si="35"/>
        <v>0</v>
      </c>
      <c r="N112">
        <f t="shared" si="36"/>
        <v>0</v>
      </c>
      <c r="O112">
        <f t="shared" si="37"/>
        <v>0.62803995232900967</v>
      </c>
      <c r="P112">
        <f t="shared" si="38"/>
        <v>0.31401997616450483</v>
      </c>
      <c r="Q112">
        <f t="shared" ref="Q112:Q132" si="46">H112/$J112</f>
        <v>0.62803995232900967</v>
      </c>
      <c r="R112">
        <f t="shared" si="44"/>
        <v>0.93918100433968221</v>
      </c>
      <c r="S112">
        <f t="shared" si="45"/>
        <v>1.9727570841149396</v>
      </c>
    </row>
    <row r="113" spans="1:19" x14ac:dyDescent="0.2">
      <c r="A113" t="s">
        <v>174</v>
      </c>
      <c r="B113">
        <v>2</v>
      </c>
      <c r="C113">
        <v>4</v>
      </c>
      <c r="D113">
        <v>2</v>
      </c>
      <c r="E113">
        <v>2</v>
      </c>
      <c r="F113">
        <v>2</v>
      </c>
      <c r="G113">
        <v>2</v>
      </c>
      <c r="H113">
        <v>2</v>
      </c>
      <c r="I113">
        <f t="shared" si="40"/>
        <v>40</v>
      </c>
      <c r="J113">
        <f t="shared" si="41"/>
        <v>6.324555320336759</v>
      </c>
      <c r="K113">
        <f t="shared" si="42"/>
        <v>0.31622776601683794</v>
      </c>
      <c r="L113">
        <f t="shared" si="34"/>
        <v>0.63245553203367588</v>
      </c>
      <c r="M113">
        <f t="shared" si="35"/>
        <v>0.31622776601683794</v>
      </c>
      <c r="N113">
        <f t="shared" si="36"/>
        <v>0.31622776601683794</v>
      </c>
      <c r="O113">
        <f t="shared" si="37"/>
        <v>0.31622776601683794</v>
      </c>
      <c r="P113">
        <f t="shared" si="38"/>
        <v>0.31622776601683794</v>
      </c>
      <c r="Q113">
        <f t="shared" si="46"/>
        <v>0.31622776601683794</v>
      </c>
      <c r="R113">
        <f t="shared" si="44"/>
        <v>0.97316354269097449</v>
      </c>
      <c r="S113">
        <f t="shared" si="45"/>
        <v>0.70782720064357496</v>
      </c>
    </row>
    <row r="114" spans="1:19" x14ac:dyDescent="0.2">
      <c r="A114" t="s">
        <v>175</v>
      </c>
      <c r="B114">
        <v>5382144</v>
      </c>
      <c r="C114">
        <v>3132</v>
      </c>
      <c r="D114">
        <v>9510912</v>
      </c>
      <c r="E114">
        <v>9510912</v>
      </c>
      <c r="F114">
        <v>9510912</v>
      </c>
      <c r="G114">
        <v>9842688</v>
      </c>
      <c r="H114">
        <v>9510912</v>
      </c>
      <c r="I114">
        <f t="shared" si="40"/>
        <v>487675779198480</v>
      </c>
      <c r="J114">
        <f t="shared" si="41"/>
        <v>22083382.422049392</v>
      </c>
      <c r="K114">
        <f t="shared" si="42"/>
        <v>0.24371918654210054</v>
      </c>
      <c r="L114">
        <f t="shared" si="34"/>
        <v>1.4182609983119348E-4</v>
      </c>
      <c r="M114">
        <f t="shared" si="35"/>
        <v>0.43068185019083521</v>
      </c>
      <c r="N114">
        <f t="shared" si="36"/>
        <v>0.43068185019083521</v>
      </c>
      <c r="O114">
        <f t="shared" si="37"/>
        <v>0.43068185019083521</v>
      </c>
      <c r="P114">
        <f t="shared" si="38"/>
        <v>0.44570563566260851</v>
      </c>
      <c r="Q114">
        <f t="shared" si="46"/>
        <v>0.43068185019083521</v>
      </c>
      <c r="R114">
        <f t="shared" si="44"/>
        <v>0.95637589459784544</v>
      </c>
      <c r="S114">
        <f t="shared" si="45"/>
        <v>1.9624651811086631</v>
      </c>
    </row>
    <row r="115" spans="1:19" x14ac:dyDescent="0.2">
      <c r="A115" t="s">
        <v>176</v>
      </c>
      <c r="B115">
        <v>737351</v>
      </c>
      <c r="C115">
        <v>864</v>
      </c>
      <c r="D115">
        <v>737280</v>
      </c>
      <c r="E115">
        <v>737280</v>
      </c>
      <c r="F115">
        <v>737404</v>
      </c>
      <c r="G115">
        <v>755712</v>
      </c>
      <c r="H115">
        <v>737411</v>
      </c>
      <c r="I115">
        <f t="shared" si="40"/>
        <v>3289491109578</v>
      </c>
      <c r="J115">
        <f t="shared" si="41"/>
        <v>1813695.4291109629</v>
      </c>
      <c r="K115">
        <f t="shared" si="42"/>
        <v>0.40654620845652939</v>
      </c>
      <c r="L115">
        <f t="shared" si="34"/>
        <v>4.7637546311924902E-4</v>
      </c>
      <c r="M115">
        <f t="shared" si="35"/>
        <v>0.40650706186175917</v>
      </c>
      <c r="N115">
        <f t="shared" si="36"/>
        <v>0.40650706186175917</v>
      </c>
      <c r="O115">
        <f t="shared" si="37"/>
        <v>0.40657543056248457</v>
      </c>
      <c r="P115">
        <f t="shared" si="38"/>
        <v>0.41666973840830313</v>
      </c>
      <c r="Q115">
        <f t="shared" si="46"/>
        <v>0.40657929008591265</v>
      </c>
      <c r="R115">
        <f t="shared" si="44"/>
        <v>0.67903387046422936</v>
      </c>
      <c r="S115">
        <f t="shared" si="45"/>
        <v>1.9635359299227924</v>
      </c>
    </row>
    <row r="116" spans="1:19" x14ac:dyDescent="0.2">
      <c r="A116" t="s">
        <v>177</v>
      </c>
      <c r="B116">
        <v>5747712</v>
      </c>
      <c r="C116">
        <v>0</v>
      </c>
      <c r="D116">
        <v>0</v>
      </c>
      <c r="E116">
        <v>0</v>
      </c>
      <c r="F116">
        <v>731136</v>
      </c>
      <c r="G116">
        <v>18432</v>
      </c>
      <c r="H116">
        <v>731136</v>
      </c>
      <c r="I116">
        <f t="shared" si="40"/>
        <v>34105652674560</v>
      </c>
      <c r="J116">
        <f t="shared" si="41"/>
        <v>5840004.5098064775</v>
      </c>
      <c r="K116">
        <f t="shared" si="42"/>
        <v>0.98419650025072736</v>
      </c>
      <c r="L116">
        <f t="shared" ref="L116:L150" si="47">C116/$J116</f>
        <v>0</v>
      </c>
      <c r="M116">
        <f t="shared" ref="M116:M150" si="48">D116/$J116</f>
        <v>0</v>
      </c>
      <c r="N116">
        <f t="shared" ref="N116:N150" si="49">E116/$J116</f>
        <v>0</v>
      </c>
      <c r="O116">
        <f t="shared" ref="O116:O150" si="50">F116/$J116</f>
        <v>0.12519442386941376</v>
      </c>
      <c r="P116">
        <f t="shared" ref="P116:P150" si="51">G116/$J116</f>
        <v>3.1561619462877415E-3</v>
      </c>
      <c r="Q116">
        <f t="shared" si="46"/>
        <v>0.12519442386941376</v>
      </c>
      <c r="R116">
        <f t="shared" si="44"/>
        <v>5.3155962671809338E-2</v>
      </c>
      <c r="S116">
        <f t="shared" si="45"/>
        <v>1.993410808708445</v>
      </c>
    </row>
    <row r="117" spans="1:19" x14ac:dyDescent="0.2">
      <c r="A117" t="s">
        <v>178</v>
      </c>
      <c r="B117">
        <v>589824</v>
      </c>
      <c r="C117">
        <v>1296</v>
      </c>
      <c r="D117">
        <v>589824</v>
      </c>
      <c r="E117">
        <v>589824</v>
      </c>
      <c r="F117">
        <v>589824</v>
      </c>
      <c r="G117">
        <v>589824</v>
      </c>
      <c r="H117">
        <v>589824</v>
      </c>
      <c r="I117">
        <f t="shared" si="40"/>
        <v>2087355785472</v>
      </c>
      <c r="J117">
        <f t="shared" si="41"/>
        <v>1444768.4193226262</v>
      </c>
      <c r="K117">
        <f t="shared" si="42"/>
        <v>0.40824812621287543</v>
      </c>
      <c r="L117">
        <f t="shared" si="47"/>
        <v>8.9702957419821256E-4</v>
      </c>
      <c r="M117">
        <f t="shared" si="48"/>
        <v>0.40824812621287543</v>
      </c>
      <c r="N117">
        <f t="shared" si="49"/>
        <v>0.40824812621287543</v>
      </c>
      <c r="O117">
        <f t="shared" si="50"/>
        <v>0.40824812621287543</v>
      </c>
      <c r="P117">
        <f t="shared" si="51"/>
        <v>0.40824812621287543</v>
      </c>
      <c r="Q117">
        <f t="shared" si="46"/>
        <v>0.40824812621287543</v>
      </c>
      <c r="R117">
        <f t="shared" si="44"/>
        <v>0.67620021642009198</v>
      </c>
      <c r="S117">
        <f t="shared" si="45"/>
        <v>1.9627184013650403</v>
      </c>
    </row>
    <row r="118" spans="1:19" x14ac:dyDescent="0.2">
      <c r="A118" t="s">
        <v>179</v>
      </c>
      <c r="B118">
        <v>9</v>
      </c>
      <c r="C118">
        <v>3</v>
      </c>
      <c r="D118">
        <v>5</v>
      </c>
      <c r="E118">
        <v>5</v>
      </c>
      <c r="F118">
        <v>5</v>
      </c>
      <c r="G118">
        <v>4</v>
      </c>
      <c r="H118">
        <v>4</v>
      </c>
      <c r="I118">
        <f t="shared" si="40"/>
        <v>197</v>
      </c>
      <c r="J118">
        <f t="shared" si="41"/>
        <v>14.035668847618199</v>
      </c>
      <c r="K118">
        <f t="shared" si="42"/>
        <v>0.64122344989118685</v>
      </c>
      <c r="L118">
        <f t="shared" si="47"/>
        <v>0.21374114996372895</v>
      </c>
      <c r="M118">
        <f t="shared" si="48"/>
        <v>0.35623524993954825</v>
      </c>
      <c r="N118">
        <f t="shared" si="49"/>
        <v>0.35623524993954825</v>
      </c>
      <c r="O118">
        <f t="shared" si="50"/>
        <v>0.35623524993954825</v>
      </c>
      <c r="P118">
        <f t="shared" si="51"/>
        <v>0.2849881999516386</v>
      </c>
      <c r="Q118">
        <f t="shared" si="46"/>
        <v>0.2849881999516386</v>
      </c>
      <c r="R118">
        <f t="shared" si="44"/>
        <v>0.33819735277423174</v>
      </c>
      <c r="S118">
        <f t="shared" si="45"/>
        <v>1.5433737354290085</v>
      </c>
    </row>
    <row r="119" spans="1:19" x14ac:dyDescent="0.2">
      <c r="A119" t="s">
        <v>180</v>
      </c>
      <c r="B119">
        <v>0</v>
      </c>
      <c r="C119">
        <v>0</v>
      </c>
      <c r="D119">
        <v>2924544</v>
      </c>
      <c r="E119">
        <v>2924544</v>
      </c>
      <c r="F119">
        <v>5013504</v>
      </c>
      <c r="G119">
        <v>2924544</v>
      </c>
      <c r="H119">
        <v>0</v>
      </c>
      <c r="I119">
        <f t="shared" si="40"/>
        <v>50794095181824</v>
      </c>
      <c r="J119">
        <f t="shared" si="41"/>
        <v>7126997.6274602478</v>
      </c>
      <c r="K119">
        <f t="shared" si="42"/>
        <v>0</v>
      </c>
      <c r="L119">
        <f t="shared" si="47"/>
        <v>0</v>
      </c>
      <c r="M119">
        <f t="shared" si="48"/>
        <v>0.41034726723238441</v>
      </c>
      <c r="N119">
        <f t="shared" si="49"/>
        <v>0.41034726723238441</v>
      </c>
      <c r="O119">
        <f t="shared" si="50"/>
        <v>0.703452458112659</v>
      </c>
      <c r="P119">
        <f t="shared" si="51"/>
        <v>0.41034726723238441</v>
      </c>
      <c r="Q119">
        <f t="shared" si="46"/>
        <v>0</v>
      </c>
      <c r="R119">
        <f t="shared" si="44"/>
        <v>1.4823371757608539</v>
      </c>
      <c r="S119">
        <f t="shared" si="45"/>
        <v>1.9673874806733689</v>
      </c>
    </row>
    <row r="120" spans="1:19" x14ac:dyDescent="0.2">
      <c r="A120" t="s">
        <v>181</v>
      </c>
      <c r="B120">
        <v>2046118</v>
      </c>
      <c r="C120">
        <v>0</v>
      </c>
      <c r="D120">
        <v>1422513</v>
      </c>
      <c r="E120">
        <v>1595709</v>
      </c>
      <c r="F120">
        <v>1691062</v>
      </c>
      <c r="G120">
        <v>1419277</v>
      </c>
      <c r="H120">
        <v>1689023</v>
      </c>
      <c r="I120">
        <f t="shared" si="40"/>
        <v>16483265902876</v>
      </c>
      <c r="J120">
        <f t="shared" si="41"/>
        <v>4059958.8548255018</v>
      </c>
      <c r="K120">
        <f t="shared" si="42"/>
        <v>0.50397505816298294</v>
      </c>
      <c r="L120">
        <f t="shared" si="47"/>
        <v>0</v>
      </c>
      <c r="M120">
        <f t="shared" si="48"/>
        <v>0.35037621090895021</v>
      </c>
      <c r="N120">
        <f t="shared" si="49"/>
        <v>0.39303575653319867</v>
      </c>
      <c r="O120">
        <f t="shared" si="50"/>
        <v>0.41652195514003115</v>
      </c>
      <c r="P120">
        <f t="shared" si="51"/>
        <v>0.34957915849642296</v>
      </c>
      <c r="Q120">
        <f t="shared" si="46"/>
        <v>0.41601973330160624</v>
      </c>
      <c r="R120">
        <f t="shared" si="44"/>
        <v>0.52415888016269752</v>
      </c>
      <c r="S120">
        <f t="shared" si="45"/>
        <v>1.9662531482707111</v>
      </c>
    </row>
    <row r="121" spans="1:19" x14ac:dyDescent="0.2">
      <c r="A121" t="s">
        <v>182</v>
      </c>
      <c r="B121">
        <v>1732588</v>
      </c>
      <c r="C121">
        <v>1377</v>
      </c>
      <c r="D121">
        <v>1523986</v>
      </c>
      <c r="E121">
        <v>1511932</v>
      </c>
      <c r="F121">
        <v>1499317</v>
      </c>
      <c r="G121">
        <v>1527478</v>
      </c>
      <c r="H121">
        <v>1506525</v>
      </c>
      <c r="I121">
        <f t="shared" si="40"/>
        <v>14461092857291</v>
      </c>
      <c r="J121">
        <f t="shared" si="41"/>
        <v>3802774.3631842001</v>
      </c>
      <c r="K121">
        <f t="shared" si="42"/>
        <v>0.45561157053484541</v>
      </c>
      <c r="L121">
        <f t="shared" si="47"/>
        <v>3.6210405048775712E-4</v>
      </c>
      <c r="M121">
        <f t="shared" si="48"/>
        <v>0.40075635692566086</v>
      </c>
      <c r="N121">
        <f t="shared" si="49"/>
        <v>0.39758656591289437</v>
      </c>
      <c r="O121">
        <f t="shared" si="50"/>
        <v>0.39426925102770699</v>
      </c>
      <c r="P121">
        <f t="shared" si="51"/>
        <v>0.4016746338641527</v>
      </c>
      <c r="Q121">
        <f t="shared" si="46"/>
        <v>0.39616470926729724</v>
      </c>
      <c r="R121">
        <f t="shared" si="44"/>
        <v>0.59935176809716373</v>
      </c>
      <c r="S121">
        <f t="shared" si="45"/>
        <v>1.9645338797722165</v>
      </c>
    </row>
    <row r="122" spans="1:19" x14ac:dyDescent="0.2">
      <c r="A122" t="s">
        <v>183</v>
      </c>
      <c r="B122">
        <v>6484572</v>
      </c>
      <c r="C122">
        <v>2317</v>
      </c>
      <c r="D122">
        <v>1462596</v>
      </c>
      <c r="E122">
        <v>1462737</v>
      </c>
      <c r="F122">
        <v>1462790</v>
      </c>
      <c r="G122">
        <v>1517907</v>
      </c>
      <c r="H122">
        <v>1462616</v>
      </c>
      <c r="I122">
        <f t="shared" si="40"/>
        <v>52911507790263</v>
      </c>
      <c r="J122">
        <f t="shared" si="41"/>
        <v>7274029.6803259607</v>
      </c>
      <c r="K122">
        <f t="shared" si="42"/>
        <v>0.89146900479919622</v>
      </c>
      <c r="L122">
        <f t="shared" si="47"/>
        <v>3.1853045723291188E-4</v>
      </c>
      <c r="M122">
        <f t="shared" si="48"/>
        <v>0.20107094200562278</v>
      </c>
      <c r="N122">
        <f t="shared" si="49"/>
        <v>0.20109032603431065</v>
      </c>
      <c r="O122">
        <f t="shared" si="50"/>
        <v>0.20109761222949121</v>
      </c>
      <c r="P122">
        <f t="shared" si="51"/>
        <v>0.20867484279112539</v>
      </c>
      <c r="Q122">
        <f t="shared" si="46"/>
        <v>0.20107369151323806</v>
      </c>
      <c r="R122">
        <f t="shared" si="44"/>
        <v>2.800170585822094E-2</v>
      </c>
      <c r="S122">
        <f t="shared" si="45"/>
        <v>1.9801232507422371</v>
      </c>
    </row>
    <row r="123" spans="1:19" x14ac:dyDescent="0.2">
      <c r="A123" t="s">
        <v>184</v>
      </c>
      <c r="B123">
        <v>1179672</v>
      </c>
      <c r="C123">
        <v>1300</v>
      </c>
      <c r="D123">
        <v>1179660</v>
      </c>
      <c r="E123">
        <v>1179660</v>
      </c>
      <c r="F123">
        <v>1179663</v>
      </c>
      <c r="G123">
        <v>1179660</v>
      </c>
      <c r="H123">
        <v>1179707</v>
      </c>
      <c r="I123">
        <f t="shared" si="40"/>
        <v>8349734263802</v>
      </c>
      <c r="J123">
        <f t="shared" si="41"/>
        <v>2889590.6740924395</v>
      </c>
      <c r="K123">
        <f t="shared" si="42"/>
        <v>0.40824882588967742</v>
      </c>
      <c r="L123">
        <f t="shared" si="47"/>
        <v>4.4989071000801976E-4</v>
      </c>
      <c r="M123">
        <f t="shared" si="48"/>
        <v>0.40824467305235429</v>
      </c>
      <c r="N123">
        <f t="shared" si="49"/>
        <v>0.40824467305235429</v>
      </c>
      <c r="O123">
        <f t="shared" si="50"/>
        <v>0.40824571126168507</v>
      </c>
      <c r="P123">
        <f t="shared" si="51"/>
        <v>0.40824467305235429</v>
      </c>
      <c r="Q123">
        <f t="shared" si="46"/>
        <v>0.40826093833186999</v>
      </c>
      <c r="R123">
        <f t="shared" si="44"/>
        <v>0.67619989240861089</v>
      </c>
      <c r="S123">
        <f t="shared" si="45"/>
        <v>1.9636125154592123</v>
      </c>
    </row>
    <row r="124" spans="1:19" x14ac:dyDescent="0.2">
      <c r="A124" t="s">
        <v>185</v>
      </c>
      <c r="B124">
        <v>144.95443499999999</v>
      </c>
      <c r="C124">
        <v>46.721896000000001</v>
      </c>
      <c r="D124" s="5">
        <v>1541.492</v>
      </c>
      <c r="E124" s="5">
        <v>1514.702</v>
      </c>
      <c r="F124" s="5">
        <v>1270.4760000000001</v>
      </c>
      <c r="G124" s="5">
        <v>1510.1659999999999</v>
      </c>
      <c r="H124" s="5">
        <v>1298.7619999999999</v>
      </c>
      <c r="I124">
        <f t="shared" si="40"/>
        <v>10275207.805436004</v>
      </c>
      <c r="J124">
        <f t="shared" si="41"/>
        <v>3205.4964990522144</v>
      </c>
      <c r="K124">
        <f t="shared" si="42"/>
        <v>4.522058752610069E-2</v>
      </c>
      <c r="L124">
        <f t="shared" si="47"/>
        <v>1.4575556708239895E-2</v>
      </c>
      <c r="M124">
        <f t="shared" si="48"/>
        <v>0.48089024600581559</v>
      </c>
      <c r="N124">
        <f t="shared" si="49"/>
        <v>0.47253272634921289</v>
      </c>
      <c r="O124">
        <f t="shared" si="50"/>
        <v>0.39634296913930439</v>
      </c>
      <c r="P124">
        <f t="shared" si="51"/>
        <v>0.47111765695158875</v>
      </c>
      <c r="Q124">
        <f t="shared" si="46"/>
        <v>0.40516718716866845</v>
      </c>
      <c r="R124">
        <f t="shared" si="44"/>
        <v>1.3201500957467345</v>
      </c>
      <c r="S124">
        <f t="shared" si="45"/>
        <v>1.9330822645900463</v>
      </c>
    </row>
    <row r="125" spans="1:19" x14ac:dyDescent="0.2">
      <c r="A125" t="s">
        <v>186</v>
      </c>
      <c r="B125">
        <v>19.857607999999999</v>
      </c>
      <c r="C125">
        <v>12.888799000000001</v>
      </c>
      <c r="D125">
        <v>119.495531</v>
      </c>
      <c r="E125">
        <v>117.418791</v>
      </c>
      <c r="F125">
        <v>98.503151000000003</v>
      </c>
      <c r="G125">
        <v>115.949096</v>
      </c>
      <c r="H125">
        <v>100.697169</v>
      </c>
      <c r="I125">
        <f t="shared" si="40"/>
        <v>61913.783608778285</v>
      </c>
      <c r="J125">
        <f t="shared" si="41"/>
        <v>248.82480505122129</v>
      </c>
      <c r="K125">
        <f t="shared" si="42"/>
        <v>7.9805580460164546E-2</v>
      </c>
      <c r="L125">
        <f t="shared" si="47"/>
        <v>5.1798690236477048E-2</v>
      </c>
      <c r="M125">
        <f t="shared" si="48"/>
        <v>0.48023962472471948</v>
      </c>
      <c r="N125">
        <f t="shared" si="49"/>
        <v>0.47189343110639231</v>
      </c>
      <c r="O125">
        <f t="shared" si="50"/>
        <v>0.39587351823594458</v>
      </c>
      <c r="P125">
        <f t="shared" si="51"/>
        <v>0.46598688573726221</v>
      </c>
      <c r="Q125">
        <f t="shared" si="46"/>
        <v>0.40469103946156498</v>
      </c>
      <c r="R125">
        <f t="shared" si="44"/>
        <v>1.2560033452778181</v>
      </c>
      <c r="S125">
        <f t="shared" si="45"/>
        <v>1.8586925399816792</v>
      </c>
    </row>
    <row r="126" spans="1:19" x14ac:dyDescent="0.2">
      <c r="A126" t="s">
        <v>187</v>
      </c>
      <c r="B126">
        <v>21.830598999999999</v>
      </c>
      <c r="C126">
        <v>4.3202109999999996</v>
      </c>
      <c r="D126">
        <v>29.631506999999999</v>
      </c>
      <c r="E126">
        <v>29.119346</v>
      </c>
      <c r="F126">
        <v>24.425106</v>
      </c>
      <c r="G126">
        <v>29.111616000000001</v>
      </c>
      <c r="H126">
        <v>24.965949999999999</v>
      </c>
      <c r="I126">
        <f t="shared" si="40"/>
        <v>4288.5724429872789</v>
      </c>
      <c r="J126">
        <f t="shared" si="41"/>
        <v>65.487192969215585</v>
      </c>
      <c r="K126">
        <f t="shared" si="42"/>
        <v>0.33335676809757586</v>
      </c>
      <c r="L126">
        <f t="shared" si="47"/>
        <v>6.5970318838232345E-2</v>
      </c>
      <c r="M126">
        <f t="shared" si="48"/>
        <v>0.45247789157689605</v>
      </c>
      <c r="N126">
        <f t="shared" si="49"/>
        <v>0.44465711049316942</v>
      </c>
      <c r="O126">
        <f t="shared" si="50"/>
        <v>0.37297530849248384</v>
      </c>
      <c r="P126">
        <f t="shared" si="51"/>
        <v>0.44453907214628785</v>
      </c>
      <c r="Q126">
        <f t="shared" si="46"/>
        <v>0.38123408361289923</v>
      </c>
      <c r="R126">
        <f t="shared" si="44"/>
        <v>0.80468923732500175</v>
      </c>
      <c r="S126">
        <f t="shared" si="45"/>
        <v>1.8318327270333403</v>
      </c>
    </row>
    <row r="127" spans="1:19" x14ac:dyDescent="0.2">
      <c r="A127" t="s">
        <v>188</v>
      </c>
      <c r="B127">
        <v>3.971435</v>
      </c>
      <c r="C127">
        <v>2.425052</v>
      </c>
      <c r="D127">
        <v>23.899352</v>
      </c>
      <c r="E127">
        <v>23.484003000000001</v>
      </c>
      <c r="F127">
        <v>19.697569000000001</v>
      </c>
      <c r="G127">
        <v>22.624461</v>
      </c>
      <c r="H127">
        <v>20.136856999999999</v>
      </c>
      <c r="I127">
        <f t="shared" si="40"/>
        <v>2449.6840659745731</v>
      </c>
      <c r="J127">
        <f t="shared" si="41"/>
        <v>49.494283164569353</v>
      </c>
      <c r="K127">
        <f t="shared" si="42"/>
        <v>8.0240277181001074E-2</v>
      </c>
      <c r="L127">
        <f t="shared" si="47"/>
        <v>4.8996608192842392E-2</v>
      </c>
      <c r="M127">
        <f t="shared" si="48"/>
        <v>0.4828709594708997</v>
      </c>
      <c r="N127">
        <f t="shared" si="49"/>
        <v>0.47447910139268573</v>
      </c>
      <c r="O127">
        <f t="shared" si="50"/>
        <v>0.39797664983863373</v>
      </c>
      <c r="P127">
        <f t="shared" si="51"/>
        <v>0.45711261085999111</v>
      </c>
      <c r="Q127">
        <f t="shared" si="46"/>
        <v>0.40685217993853146</v>
      </c>
      <c r="R127">
        <f t="shared" si="44"/>
        <v>1.2550080787145277</v>
      </c>
      <c r="S127">
        <f t="shared" si="45"/>
        <v>1.8642850212808173</v>
      </c>
    </row>
    <row r="128" spans="1:19" x14ac:dyDescent="0.2">
      <c r="A128" t="s">
        <v>189</v>
      </c>
      <c r="B128">
        <v>30.297000000000001</v>
      </c>
      <c r="C128">
        <v>5587</v>
      </c>
      <c r="D128">
        <v>103.681</v>
      </c>
      <c r="E128">
        <v>110.074</v>
      </c>
      <c r="F128">
        <v>86.436000000000007</v>
      </c>
      <c r="G128">
        <v>86.87</v>
      </c>
      <c r="H128">
        <v>77.311999999999998</v>
      </c>
      <c r="I128">
        <f t="shared" si="40"/>
        <v>31259347.667785998</v>
      </c>
      <c r="J128">
        <f t="shared" si="41"/>
        <v>5591.0059620596003</v>
      </c>
      <c r="K128">
        <f t="shared" si="42"/>
        <v>5.4188817192459713E-3</v>
      </c>
      <c r="L128">
        <f t="shared" si="47"/>
        <v>0.99928349887537504</v>
      </c>
      <c r="M128">
        <f t="shared" si="48"/>
        <v>1.8544247797905453E-2</v>
      </c>
      <c r="N128">
        <f t="shared" si="49"/>
        <v>1.9687691400609993E-2</v>
      </c>
      <c r="O128">
        <f t="shared" si="50"/>
        <v>1.5459829695505984E-2</v>
      </c>
      <c r="P128">
        <f t="shared" si="51"/>
        <v>1.5537454366798611E-2</v>
      </c>
      <c r="Q128">
        <f t="shared" si="46"/>
        <v>1.3827923011464649E-2</v>
      </c>
      <c r="R128">
        <f t="shared" si="44"/>
        <v>1.965253787453485</v>
      </c>
      <c r="S128">
        <f t="shared" si="45"/>
        <v>3.7382299634900693E-4</v>
      </c>
    </row>
    <row r="129" spans="1:19" x14ac:dyDescent="0.2">
      <c r="A129" t="s">
        <v>190</v>
      </c>
      <c r="B129" s="1">
        <v>0.99566460999999995</v>
      </c>
      <c r="C129" s="1">
        <v>0.73221153999999999</v>
      </c>
      <c r="D129" s="1">
        <v>0.99916187999999995</v>
      </c>
      <c r="E129" s="1">
        <v>0.99962461999999996</v>
      </c>
      <c r="F129" s="1">
        <v>0.99977598999999995</v>
      </c>
      <c r="G129" s="1">
        <v>0.99456082999999995</v>
      </c>
      <c r="H129" s="1">
        <v>0.99974200000000002</v>
      </c>
      <c r="I129">
        <f t="shared" si="40"/>
        <v>6.5132429395856715</v>
      </c>
      <c r="J129">
        <f t="shared" si="41"/>
        <v>2.5521055894272227</v>
      </c>
      <c r="K129">
        <f t="shared" si="42"/>
        <v>0.39013456736461294</v>
      </c>
      <c r="L129">
        <f t="shared" si="47"/>
        <v>0.28690487691159072</v>
      </c>
      <c r="M129">
        <f t="shared" si="48"/>
        <v>0.39150491427129591</v>
      </c>
      <c r="N129">
        <f t="shared" si="49"/>
        <v>0.39168623122068746</v>
      </c>
      <c r="O129">
        <f t="shared" si="50"/>
        <v>0.39174554302997427</v>
      </c>
      <c r="P129">
        <f t="shared" si="51"/>
        <v>0.38970206958529974</v>
      </c>
      <c r="Q129">
        <f t="shared" si="46"/>
        <v>0.39173222461550872</v>
      </c>
      <c r="R129">
        <f t="shared" si="44"/>
        <v>0.73276837290516017</v>
      </c>
      <c r="S129">
        <f t="shared" si="45"/>
        <v>1.3922837231919294</v>
      </c>
    </row>
    <row r="130" spans="1:19" x14ac:dyDescent="0.2">
      <c r="A130" t="s">
        <v>191</v>
      </c>
      <c r="B130">
        <v>219713</v>
      </c>
      <c r="C130">
        <v>7817</v>
      </c>
      <c r="D130">
        <v>511154</v>
      </c>
      <c r="E130">
        <v>506916</v>
      </c>
      <c r="F130">
        <v>753860</v>
      </c>
      <c r="G130">
        <v>608901</v>
      </c>
      <c r="H130">
        <v>125954</v>
      </c>
      <c r="I130">
        <f t="shared" si="40"/>
        <v>1521506888147</v>
      </c>
      <c r="J130">
        <f t="shared" si="41"/>
        <v>1233493.7730475173</v>
      </c>
      <c r="K130">
        <f t="shared" si="42"/>
        <v>0.17812250438619451</v>
      </c>
      <c r="L130">
        <f t="shared" si="47"/>
        <v>6.3372837146044268E-3</v>
      </c>
      <c r="M130">
        <f t="shared" si="48"/>
        <v>0.41439528205896264</v>
      </c>
      <c r="N130">
        <f t="shared" si="49"/>
        <v>0.41095951278910292</v>
      </c>
      <c r="O130">
        <f t="shared" si="50"/>
        <v>0.61115833453904223</v>
      </c>
      <c r="P130">
        <f t="shared" si="51"/>
        <v>0.49363929782606497</v>
      </c>
      <c r="Q130">
        <f t="shared" si="46"/>
        <v>0.10211158155165485</v>
      </c>
      <c r="R130">
        <f t="shared" ref="R130:R161" si="52">(K130-$K$163)^2+(L130-$L$163)^2+(M130-$M$163)^2+(N130-$N$163)^2+(O130-$O$163)^2+(P130-$P$163)^2+(Q130-$Q$163)^2</f>
        <v>1.116798803873615</v>
      </c>
      <c r="S130">
        <f t="shared" ref="S130:S164" si="53">(K130-$K$164)^2+(L130-$L$164)^2+(M130-$M$164)^2+(N130-$N$164)^2+(O130-$O$164)^2+(P130-$P$164)^2+(Q130-$Q$164)^2</f>
        <v>1.9526038602428557</v>
      </c>
    </row>
    <row r="131" spans="1:19" x14ac:dyDescent="0.2">
      <c r="A131" t="s">
        <v>192</v>
      </c>
      <c r="B131">
        <v>147456</v>
      </c>
      <c r="C131">
        <v>6444</v>
      </c>
      <c r="D131">
        <v>442368</v>
      </c>
      <c r="E131">
        <v>442368</v>
      </c>
      <c r="F131">
        <v>700416</v>
      </c>
      <c r="G131">
        <v>516096</v>
      </c>
      <c r="H131">
        <v>73728</v>
      </c>
      <c r="I131">
        <f t="shared" si="40"/>
        <v>1175537164176</v>
      </c>
      <c r="J131">
        <f t="shared" si="41"/>
        <v>1084221.9164802011</v>
      </c>
      <c r="K131">
        <f t="shared" si="42"/>
        <v>0.13600167803165109</v>
      </c>
      <c r="L131">
        <f t="shared" si="47"/>
        <v>5.9434327069495954E-3</v>
      </c>
      <c r="M131">
        <f t="shared" si="48"/>
        <v>0.40800503409495326</v>
      </c>
      <c r="N131">
        <f t="shared" si="49"/>
        <v>0.40800503409495326</v>
      </c>
      <c r="O131">
        <f t="shared" si="50"/>
        <v>0.64600797065034266</v>
      </c>
      <c r="P131">
        <f t="shared" si="51"/>
        <v>0.4760058731107788</v>
      </c>
      <c r="Q131">
        <f t="shared" si="46"/>
        <v>6.8000839015825543E-2</v>
      </c>
      <c r="R131">
        <f t="shared" si="52"/>
        <v>1.2039950643270041</v>
      </c>
      <c r="S131">
        <f t="shared" si="53"/>
        <v>1.9539479976994012</v>
      </c>
    </row>
    <row r="132" spans="1:19" x14ac:dyDescent="0.2">
      <c r="A132" t="s">
        <v>193</v>
      </c>
      <c r="B132">
        <v>32866518</v>
      </c>
      <c r="C132">
        <v>6084</v>
      </c>
      <c r="D132">
        <v>11475682</v>
      </c>
      <c r="E132">
        <v>11463382</v>
      </c>
      <c r="F132">
        <v>12504007</v>
      </c>
      <c r="G132">
        <v>11901927</v>
      </c>
      <c r="H132">
        <v>11873014</v>
      </c>
      <c r="I132">
        <f t="shared" si="40"/>
        <v>1782282965516002</v>
      </c>
      <c r="J132">
        <f t="shared" si="41"/>
        <v>42217093.285966553</v>
      </c>
      <c r="K132">
        <f t="shared" si="42"/>
        <v>0.77851210118545056</v>
      </c>
      <c r="L132">
        <f t="shared" si="47"/>
        <v>1.4411224284885553E-4</v>
      </c>
      <c r="M132">
        <f t="shared" si="48"/>
        <v>0.27182548836953324</v>
      </c>
      <c r="N132">
        <f t="shared" si="49"/>
        <v>0.27153413718823127</v>
      </c>
      <c r="O132">
        <f t="shared" si="50"/>
        <v>0.2961835130453303</v>
      </c>
      <c r="P132">
        <f t="shared" si="51"/>
        <v>0.2819219911560405</v>
      </c>
      <c r="Q132">
        <f t="shared" si="46"/>
        <v>0.28123712638327769</v>
      </c>
      <c r="R132">
        <f t="shared" si="52"/>
        <v>0.13960306196935701</v>
      </c>
      <c r="S132">
        <f t="shared" si="53"/>
        <v>1.9741537680187666</v>
      </c>
    </row>
    <row r="133" spans="1:19" x14ac:dyDescent="0.2">
      <c r="A133" t="s">
        <v>194</v>
      </c>
      <c r="B133">
        <v>8735232</v>
      </c>
      <c r="C133">
        <v>2322</v>
      </c>
      <c r="D133">
        <v>5787648</v>
      </c>
      <c r="E133">
        <v>5787648</v>
      </c>
      <c r="F133">
        <v>6414336</v>
      </c>
      <c r="G133">
        <v>6008832</v>
      </c>
      <c r="H133">
        <v>5787648</v>
      </c>
      <c r="I133">
        <f t="shared" si="40"/>
        <v>254044659926340</v>
      </c>
      <c r="J133">
        <f t="shared" si="41"/>
        <v>15938778.495428689</v>
      </c>
      <c r="K133">
        <f t="shared" si="42"/>
        <v>0.54804902411469625</v>
      </c>
      <c r="L133">
        <f t="shared" si="47"/>
        <v>1.4568243110135194E-4</v>
      </c>
      <c r="M133">
        <f t="shared" si="48"/>
        <v>0.36311741214421939</v>
      </c>
      <c r="N133">
        <f t="shared" si="49"/>
        <v>0.36311741214421939</v>
      </c>
      <c r="O133">
        <f t="shared" si="50"/>
        <v>0.40243585804518578</v>
      </c>
      <c r="P133">
        <f t="shared" si="51"/>
        <v>0.37699451069750167</v>
      </c>
      <c r="Q133">
        <f>H133/$J133</f>
        <v>0.36311741214421939</v>
      </c>
      <c r="R133">
        <f t="shared" si="52"/>
        <v>0.45516980132781365</v>
      </c>
      <c r="S133">
        <f t="shared" si="53"/>
        <v>1.9668167942774517</v>
      </c>
    </row>
    <row r="134" spans="1:19" x14ac:dyDescent="0.2">
      <c r="A134" t="s">
        <v>195</v>
      </c>
      <c r="B134">
        <v>320864256</v>
      </c>
      <c r="C134">
        <v>93312</v>
      </c>
      <c r="D134">
        <v>320864256</v>
      </c>
      <c r="E134">
        <v>320864256</v>
      </c>
      <c r="F134">
        <v>320864256</v>
      </c>
      <c r="G134">
        <v>320864256</v>
      </c>
      <c r="H134">
        <v>320864256</v>
      </c>
      <c r="I134">
        <f t="shared" si="40"/>
        <v>6.1772323337773056E+17</v>
      </c>
      <c r="J134">
        <f t="shared" si="41"/>
        <v>785953709.43696845</v>
      </c>
      <c r="K134">
        <f t="shared" si="42"/>
        <v>0.40824828758662729</v>
      </c>
      <c r="L134">
        <f t="shared" si="47"/>
        <v>1.1872454939724844E-4</v>
      </c>
      <c r="M134">
        <f t="shared" si="48"/>
        <v>0.40824828758662729</v>
      </c>
      <c r="N134">
        <f t="shared" si="49"/>
        <v>0.40824828758662729</v>
      </c>
      <c r="O134">
        <f t="shared" si="50"/>
        <v>0.40824828758662729</v>
      </c>
      <c r="P134">
        <f t="shared" si="51"/>
        <v>0.40824828758662729</v>
      </c>
      <c r="Q134">
        <f t="shared" ref="Q134:Q141" si="54">H134/$J134</f>
        <v>0.40824828758662729</v>
      </c>
      <c r="R134">
        <f t="shared" si="52"/>
        <v>0.67620144886469824</v>
      </c>
      <c r="S134">
        <f t="shared" si="53"/>
        <v>1.9642747179709779</v>
      </c>
    </row>
    <row r="135" spans="1:19" x14ac:dyDescent="0.2">
      <c r="A135" t="s">
        <v>196</v>
      </c>
      <c r="B135">
        <v>160432128</v>
      </c>
      <c r="C135">
        <v>46656</v>
      </c>
      <c r="D135">
        <v>160432128</v>
      </c>
      <c r="E135">
        <v>160432128</v>
      </c>
      <c r="F135">
        <v>160432128</v>
      </c>
      <c r="G135">
        <v>160432128</v>
      </c>
      <c r="H135">
        <v>160432128</v>
      </c>
      <c r="I135">
        <f t="shared" si="40"/>
        <v>1.5443080834443264E+17</v>
      </c>
      <c r="J135">
        <f t="shared" si="41"/>
        <v>392976854.71848422</v>
      </c>
      <c r="K135">
        <f t="shared" si="42"/>
        <v>0.40824828758662729</v>
      </c>
      <c r="L135">
        <f t="shared" si="47"/>
        <v>1.1872454939724844E-4</v>
      </c>
      <c r="M135">
        <f t="shared" si="48"/>
        <v>0.40824828758662729</v>
      </c>
      <c r="N135">
        <f t="shared" si="49"/>
        <v>0.40824828758662729</v>
      </c>
      <c r="O135">
        <f t="shared" si="50"/>
        <v>0.40824828758662729</v>
      </c>
      <c r="P135">
        <f t="shared" si="51"/>
        <v>0.40824828758662729</v>
      </c>
      <c r="Q135">
        <f t="shared" si="54"/>
        <v>0.40824828758662729</v>
      </c>
      <c r="R135">
        <f t="shared" si="52"/>
        <v>0.67620144886469824</v>
      </c>
      <c r="S135">
        <f t="shared" si="53"/>
        <v>1.9642747179709779</v>
      </c>
    </row>
    <row r="136" spans="1:19" x14ac:dyDescent="0.2">
      <c r="A136" t="s">
        <v>197</v>
      </c>
      <c r="B136" s="1">
        <v>7.6584599999999997E-3</v>
      </c>
      <c r="C136" s="1">
        <v>8.0349500000000008E-3</v>
      </c>
      <c r="D136" s="1">
        <v>1.1604120000000001E-2</v>
      </c>
      <c r="E136" s="1">
        <v>1.124668E-2</v>
      </c>
      <c r="F136" s="1">
        <v>1.1104370000000001E-2</v>
      </c>
      <c r="G136" s="1">
        <v>1.226787E-2</v>
      </c>
      <c r="H136" s="1">
        <v>9.7892799999999992E-3</v>
      </c>
      <c r="I136">
        <f t="shared" ref="I136:I164" si="55">B136^2+C136^2+D136^2+E136^2+F136^2+G136^2+H136^2</f>
        <v>7.5399351342310004E-4</v>
      </c>
      <c r="J136">
        <f t="shared" ref="J136:J162" si="56">SQRT(I136)</f>
        <v>2.7458942321639049E-2</v>
      </c>
      <c r="K136">
        <f t="shared" ref="K136:K162" si="57">B136/$J136</f>
        <v>0.27890586280756857</v>
      </c>
      <c r="L136">
        <f t="shared" si="47"/>
        <v>0.29261687889806481</v>
      </c>
      <c r="M136">
        <f t="shared" si="48"/>
        <v>0.42259894296275796</v>
      </c>
      <c r="N136">
        <f t="shared" si="49"/>
        <v>0.40958168993774541</v>
      </c>
      <c r="O136">
        <f t="shared" si="50"/>
        <v>0.40439904312152586</v>
      </c>
      <c r="P136">
        <f t="shared" si="51"/>
        <v>0.44677139622862649</v>
      </c>
      <c r="Q136">
        <f t="shared" si="54"/>
        <v>0.35650608407759199</v>
      </c>
      <c r="R136">
        <f t="shared" si="52"/>
        <v>0.92284081026791864</v>
      </c>
      <c r="S136">
        <f t="shared" si="53"/>
        <v>1.3797114496297678</v>
      </c>
    </row>
    <row r="137" spans="1:19" x14ac:dyDescent="0.2">
      <c r="A137" t="s">
        <v>198</v>
      </c>
      <c r="B137" s="1">
        <v>2.195921E-2</v>
      </c>
      <c r="C137" s="1">
        <v>0.55026841000000004</v>
      </c>
      <c r="D137" s="1">
        <v>9.0389319999999995E-2</v>
      </c>
      <c r="E137" s="1">
        <v>8.9205660000000006E-2</v>
      </c>
      <c r="F137" s="1">
        <v>8.8109229999999997E-2</v>
      </c>
      <c r="G137" s="1">
        <v>0.11426065000000001</v>
      </c>
      <c r="H137" s="1">
        <v>8.1273600000000001E-2</v>
      </c>
      <c r="I137">
        <f t="shared" si="55"/>
        <v>0.34682953950042561</v>
      </c>
      <c r="J137">
        <f t="shared" si="56"/>
        <v>0.58892235439013996</v>
      </c>
      <c r="K137">
        <f t="shared" si="57"/>
        <v>3.7287105568848573E-2</v>
      </c>
      <c r="L137">
        <f t="shared" si="47"/>
        <v>0.93436495642932738</v>
      </c>
      <c r="M137">
        <f t="shared" si="48"/>
        <v>0.1534825759731992</v>
      </c>
      <c r="N137">
        <f t="shared" si="49"/>
        <v>0.15147270151152126</v>
      </c>
      <c r="O137">
        <f t="shared" si="50"/>
        <v>0.14961094504765698</v>
      </c>
      <c r="P137">
        <f t="shared" si="51"/>
        <v>0.19401649325796591</v>
      </c>
      <c r="Q137">
        <f t="shared" si="54"/>
        <v>0.13800393106857539</v>
      </c>
      <c r="R137">
        <f t="shared" si="52"/>
        <v>1.7169453803355001</v>
      </c>
      <c r="S137">
        <f t="shared" si="53"/>
        <v>0.11821160951522575</v>
      </c>
    </row>
    <row r="138" spans="1:19" x14ac:dyDescent="0.2">
      <c r="A138" t="s">
        <v>199</v>
      </c>
      <c r="B138" s="1">
        <v>0.36152445999999999</v>
      </c>
      <c r="C138" s="1">
        <v>0</v>
      </c>
      <c r="D138" s="1">
        <v>3.1491959999999999E-2</v>
      </c>
      <c r="E138" s="1">
        <v>3.2068470000000002E-2</v>
      </c>
      <c r="F138" s="1">
        <v>2.2355600000000002E-3</v>
      </c>
      <c r="G138" s="1">
        <v>2.7682579999999998E-2</v>
      </c>
      <c r="H138" s="1">
        <v>0</v>
      </c>
      <c r="I138">
        <f t="shared" si="55"/>
        <v>0.13349138845504407</v>
      </c>
      <c r="J138">
        <f t="shared" si="56"/>
        <v>0.36536473345828557</v>
      </c>
      <c r="K138">
        <f t="shared" si="57"/>
        <v>0.98948920597251888</v>
      </c>
      <c r="L138">
        <f t="shared" si="47"/>
        <v>0</v>
      </c>
      <c r="M138">
        <f t="shared" si="48"/>
        <v>8.6193212196260041E-2</v>
      </c>
      <c r="N138">
        <f t="shared" si="49"/>
        <v>8.7771114897878685E-2</v>
      </c>
      <c r="O138">
        <f t="shared" si="50"/>
        <v>6.1187076783239631E-3</v>
      </c>
      <c r="P138">
        <f t="shared" si="51"/>
        <v>7.5766973287148348E-2</v>
      </c>
      <c r="Q138">
        <f t="shared" si="54"/>
        <v>0</v>
      </c>
      <c r="R138">
        <f t="shared" si="52"/>
        <v>4.306725520703239E-2</v>
      </c>
      <c r="S138">
        <f t="shared" si="53"/>
        <v>1.9933198533797563</v>
      </c>
    </row>
    <row r="139" spans="1:19" x14ac:dyDescent="0.2">
      <c r="A139" t="s">
        <v>200</v>
      </c>
      <c r="B139" s="1">
        <v>0</v>
      </c>
      <c r="C139" s="1">
        <v>0</v>
      </c>
      <c r="D139" s="1">
        <v>2.5458600000000001E-3</v>
      </c>
      <c r="E139" s="1">
        <v>2.9565799999999999E-3</v>
      </c>
      <c r="F139" s="1">
        <v>2.3548900000000001E-3</v>
      </c>
      <c r="G139" s="1">
        <v>2.0337799999999998E-3</v>
      </c>
      <c r="H139" s="1">
        <v>0</v>
      </c>
      <c r="I139">
        <f t="shared" si="55"/>
        <v>2.4904536436500002E-5</v>
      </c>
      <c r="J139">
        <f t="shared" si="56"/>
        <v>4.9904445129166598E-3</v>
      </c>
      <c r="K139">
        <f t="shared" si="57"/>
        <v>0</v>
      </c>
      <c r="L139">
        <f t="shared" si="47"/>
        <v>0</v>
      </c>
      <c r="M139">
        <f t="shared" si="48"/>
        <v>0.51014694050011089</v>
      </c>
      <c r="N139">
        <f t="shared" si="49"/>
        <v>0.59244822627474325</v>
      </c>
      <c r="O139">
        <f t="shared" si="50"/>
        <v>0.47187980828258669</v>
      </c>
      <c r="P139">
        <f t="shared" si="51"/>
        <v>0.40753483877759006</v>
      </c>
      <c r="Q139">
        <f t="shared" si="54"/>
        <v>0</v>
      </c>
      <c r="R139">
        <f t="shared" si="52"/>
        <v>1.470945246889158</v>
      </c>
      <c r="S139">
        <f t="shared" si="53"/>
        <v>1.9665035285837071</v>
      </c>
    </row>
    <row r="140" spans="1:19" x14ac:dyDescent="0.2">
      <c r="A140" t="s">
        <v>201</v>
      </c>
      <c r="B140" s="1">
        <v>5.1453999999999996E-3</v>
      </c>
      <c r="C140" s="1">
        <v>4.1202599999999997E-3</v>
      </c>
      <c r="D140" s="1">
        <v>4.6705770000000001E-2</v>
      </c>
      <c r="E140" s="1">
        <v>4.4496599999999997E-2</v>
      </c>
      <c r="F140" s="1">
        <v>4.5508859999999998E-2</v>
      </c>
      <c r="G140" s="1">
        <v>0.11815405</v>
      </c>
      <c r="H140" s="1">
        <v>6.5456609999999998E-2</v>
      </c>
      <c r="I140">
        <f t="shared" si="55"/>
        <v>2.4520831709074698E-2</v>
      </c>
      <c r="J140">
        <f t="shared" si="56"/>
        <v>0.15659128873942732</v>
      </c>
      <c r="K140">
        <f t="shared" si="57"/>
        <v>3.2858788259684753E-2</v>
      </c>
      <c r="L140">
        <f t="shared" si="47"/>
        <v>2.6312191649793738E-2</v>
      </c>
      <c r="M140">
        <f t="shared" si="48"/>
        <v>0.29826544232431618</v>
      </c>
      <c r="N140">
        <f t="shared" si="49"/>
        <v>0.28415756941654458</v>
      </c>
      <c r="O140">
        <f t="shared" si="50"/>
        <v>0.29062191368594026</v>
      </c>
      <c r="P140">
        <f t="shared" si="51"/>
        <v>0.75453782232172528</v>
      </c>
      <c r="Q140">
        <f t="shared" si="54"/>
        <v>0.41800926812041117</v>
      </c>
      <c r="R140">
        <f t="shared" si="52"/>
        <v>1.3922005945030707</v>
      </c>
      <c r="S140">
        <f t="shared" si="53"/>
        <v>1.9126728952494445</v>
      </c>
    </row>
    <row r="141" spans="1:19" x14ac:dyDescent="0.2">
      <c r="A141" t="s">
        <v>202</v>
      </c>
      <c r="B141" s="1">
        <v>4.1228200000000001E-3</v>
      </c>
      <c r="C141" s="1">
        <v>1.4019600000000001E-3</v>
      </c>
      <c r="D141" s="1">
        <v>5.9969899999999998E-3</v>
      </c>
      <c r="E141" s="1">
        <v>1.1897949999999999E-2</v>
      </c>
      <c r="F141" s="1">
        <v>1.000231E-2</v>
      </c>
      <c r="G141" s="1">
        <v>1.4233549999999999E-2</v>
      </c>
      <c r="H141" s="1">
        <v>6.58934E-3</v>
      </c>
      <c r="I141">
        <f t="shared" si="55"/>
        <v>5.4254779243080001E-4</v>
      </c>
      <c r="J141">
        <f t="shared" si="56"/>
        <v>2.3292655332331692E-2</v>
      </c>
      <c r="K141">
        <f t="shared" si="57"/>
        <v>0.17700085890496403</v>
      </c>
      <c r="L141">
        <f t="shared" si="47"/>
        <v>6.018892994368015E-2</v>
      </c>
      <c r="M141">
        <f t="shared" si="48"/>
        <v>0.2574627029180222</v>
      </c>
      <c r="N141">
        <f t="shared" si="49"/>
        <v>0.51080264702517131</v>
      </c>
      <c r="O141">
        <f t="shared" si="50"/>
        <v>0.42941905322903035</v>
      </c>
      <c r="P141">
        <f t="shared" si="51"/>
        <v>0.61107459827660449</v>
      </c>
      <c r="Q141">
        <f t="shared" si="54"/>
        <v>0.28289346602976501</v>
      </c>
      <c r="R141">
        <f t="shared" si="52"/>
        <v>1.1039999682905621</v>
      </c>
      <c r="S141">
        <f t="shared" si="53"/>
        <v>1.8438540860270827</v>
      </c>
    </row>
    <row r="142" spans="1:19" x14ac:dyDescent="0.2">
      <c r="A142" t="s">
        <v>108</v>
      </c>
      <c r="B142">
        <v>16651776</v>
      </c>
      <c r="C142">
        <v>7020</v>
      </c>
      <c r="D142">
        <v>12828672</v>
      </c>
      <c r="E142">
        <v>12275712</v>
      </c>
      <c r="F142">
        <v>13713408</v>
      </c>
      <c r="G142">
        <v>13307904</v>
      </c>
      <c r="H142">
        <v>11907072</v>
      </c>
      <c r="I142">
        <f t="shared" si="55"/>
        <v>1099485855085968</v>
      </c>
      <c r="J142">
        <f t="shared" si="56"/>
        <v>33158495.971409317</v>
      </c>
      <c r="K142">
        <f t="shared" si="57"/>
        <v>0.50218731315068932</v>
      </c>
      <c r="L142">
        <f t="shared" si="47"/>
        <v>2.1171044688073144E-4</v>
      </c>
      <c r="M142">
        <f t="shared" si="48"/>
        <v>0.38688944188124313</v>
      </c>
      <c r="N142">
        <f t="shared" si="49"/>
        <v>0.37021317283463784</v>
      </c>
      <c r="O142">
        <f t="shared" si="50"/>
        <v>0.41357147235581165</v>
      </c>
      <c r="P142">
        <f t="shared" si="51"/>
        <v>0.40134220838830109</v>
      </c>
      <c r="Q142">
        <f t="shared" ref="Q142:Q155" si="58">H142/$J142</f>
        <v>0.35909566013690097</v>
      </c>
      <c r="R142">
        <f t="shared" si="52"/>
        <v>0.52610045290474083</v>
      </c>
      <c r="S142">
        <f t="shared" si="53"/>
        <v>1.9657385853837421</v>
      </c>
    </row>
    <row r="143" spans="1:19" x14ac:dyDescent="0.2">
      <c r="A143" t="s">
        <v>203</v>
      </c>
      <c r="B143">
        <v>46168795</v>
      </c>
      <c r="C143">
        <v>25958</v>
      </c>
      <c r="D143">
        <v>18878891</v>
      </c>
      <c r="E143">
        <v>18332806</v>
      </c>
      <c r="F143">
        <v>20159691</v>
      </c>
      <c r="G143">
        <v>19488065</v>
      </c>
      <c r="H143">
        <v>18385633</v>
      </c>
      <c r="I143">
        <f t="shared" si="55"/>
        <v>3948291926263701</v>
      </c>
      <c r="J143">
        <f t="shared" si="56"/>
        <v>62835435.275517121</v>
      </c>
      <c r="K143">
        <f t="shared" si="57"/>
        <v>0.7347573037023104</v>
      </c>
      <c r="L143">
        <f t="shared" si="47"/>
        <v>4.1311084877793699E-4</v>
      </c>
      <c r="M143">
        <f t="shared" si="48"/>
        <v>0.30044975286987269</v>
      </c>
      <c r="N143">
        <f t="shared" si="49"/>
        <v>0.29175903563992817</v>
      </c>
      <c r="O143">
        <f t="shared" si="50"/>
        <v>0.32083315587144373</v>
      </c>
      <c r="P143">
        <f t="shared" si="51"/>
        <v>0.31014450547767958</v>
      </c>
      <c r="Q143">
        <f t="shared" si="58"/>
        <v>0.29259975552622114</v>
      </c>
      <c r="R143">
        <f t="shared" si="52"/>
        <v>0.19295621910946426</v>
      </c>
      <c r="S143">
        <f t="shared" si="53"/>
        <v>1.9718073914862055</v>
      </c>
    </row>
    <row r="144" spans="1:19" x14ac:dyDescent="0.2">
      <c r="A144" t="s">
        <v>204</v>
      </c>
      <c r="B144">
        <v>43447816</v>
      </c>
      <c r="C144">
        <v>24234</v>
      </c>
      <c r="D144">
        <v>16080673</v>
      </c>
      <c r="E144">
        <v>15486856</v>
      </c>
      <c r="F144">
        <v>17960010</v>
      </c>
      <c r="G144">
        <v>16763581</v>
      </c>
      <c r="H144">
        <v>15398813</v>
      </c>
      <c r="I144">
        <f t="shared" si="55"/>
        <v>3226847104306907</v>
      </c>
      <c r="J144">
        <f t="shared" si="56"/>
        <v>56805343.976662152</v>
      </c>
      <c r="K144">
        <f t="shared" si="57"/>
        <v>0.76485437739537421</v>
      </c>
      <c r="L144">
        <f t="shared" si="47"/>
        <v>4.2661479191035746E-4</v>
      </c>
      <c r="M144">
        <f t="shared" si="48"/>
        <v>0.28308380645677572</v>
      </c>
      <c r="N144">
        <f t="shared" si="49"/>
        <v>0.27263026532085793</v>
      </c>
      <c r="O144">
        <f t="shared" si="50"/>
        <v>0.31616761281084171</v>
      </c>
      <c r="P144">
        <f t="shared" si="51"/>
        <v>0.29510570355646704</v>
      </c>
      <c r="Q144">
        <f t="shared" si="58"/>
        <v>0.27108035832555527</v>
      </c>
      <c r="R144">
        <f t="shared" si="52"/>
        <v>0.1561729504127404</v>
      </c>
      <c r="S144">
        <f t="shared" si="53"/>
        <v>1.9730273320773541</v>
      </c>
    </row>
    <row r="145" spans="1:19" x14ac:dyDescent="0.2">
      <c r="A145" t="s">
        <v>205</v>
      </c>
      <c r="B145">
        <v>160432128</v>
      </c>
      <c r="C145">
        <v>46656</v>
      </c>
      <c r="D145">
        <v>160432128</v>
      </c>
      <c r="E145">
        <v>160432128</v>
      </c>
      <c r="F145">
        <v>160432128</v>
      </c>
      <c r="G145">
        <v>160432128</v>
      </c>
      <c r="H145">
        <v>160432128</v>
      </c>
      <c r="I145">
        <f t="shared" si="55"/>
        <v>1.5443080834443264E+17</v>
      </c>
      <c r="J145">
        <f t="shared" si="56"/>
        <v>392976854.71848422</v>
      </c>
      <c r="K145">
        <f t="shared" si="57"/>
        <v>0.40824828758662729</v>
      </c>
      <c r="L145">
        <f t="shared" si="47"/>
        <v>1.1872454939724844E-4</v>
      </c>
      <c r="M145">
        <f t="shared" si="48"/>
        <v>0.40824828758662729</v>
      </c>
      <c r="N145">
        <f t="shared" si="49"/>
        <v>0.40824828758662729</v>
      </c>
      <c r="O145">
        <f t="shared" si="50"/>
        <v>0.40824828758662729</v>
      </c>
      <c r="P145">
        <f t="shared" si="51"/>
        <v>0.40824828758662729</v>
      </c>
      <c r="Q145">
        <f t="shared" si="58"/>
        <v>0.40824828758662729</v>
      </c>
      <c r="R145">
        <f t="shared" si="52"/>
        <v>0.67620144886469824</v>
      </c>
      <c r="S145">
        <f t="shared" si="53"/>
        <v>1.9642747179709779</v>
      </c>
    </row>
    <row r="146" spans="1:19" x14ac:dyDescent="0.2">
      <c r="A146" t="s">
        <v>206</v>
      </c>
      <c r="B146">
        <v>71737344</v>
      </c>
      <c r="C146">
        <v>12960</v>
      </c>
      <c r="D146">
        <v>22364160</v>
      </c>
      <c r="E146">
        <v>23543808</v>
      </c>
      <c r="F146">
        <v>22413312</v>
      </c>
      <c r="G146">
        <v>25663488</v>
      </c>
      <c r="H146">
        <v>22413312</v>
      </c>
      <c r="I146">
        <f t="shared" si="55"/>
        <v>7864040965727232</v>
      </c>
      <c r="J146">
        <f t="shared" si="56"/>
        <v>88679428.086378813</v>
      </c>
      <c r="K146">
        <f t="shared" si="57"/>
        <v>0.80895136051310279</v>
      </c>
      <c r="L146">
        <f t="shared" si="47"/>
        <v>1.4614437958909953E-4</v>
      </c>
      <c r="M146">
        <f t="shared" si="48"/>
        <v>0.25219107162278986</v>
      </c>
      <c r="N146">
        <f t="shared" si="49"/>
        <v>0.26549345781827766</v>
      </c>
      <c r="O146">
        <f t="shared" si="50"/>
        <v>0.25274533771426849</v>
      </c>
      <c r="P146">
        <f t="shared" si="51"/>
        <v>0.28939618301329484</v>
      </c>
      <c r="Q146">
        <f t="shared" si="58"/>
        <v>0.25274533771426849</v>
      </c>
      <c r="R146">
        <f t="shared" si="52"/>
        <v>0.10566828629959718</v>
      </c>
      <c r="S146">
        <f t="shared" si="53"/>
        <v>1.9755938032853486</v>
      </c>
    </row>
    <row r="147" spans="1:19" x14ac:dyDescent="0.2">
      <c r="A147" t="s">
        <v>207</v>
      </c>
      <c r="B147">
        <v>0</v>
      </c>
      <c r="C147">
        <v>0</v>
      </c>
      <c r="D147">
        <v>12877824</v>
      </c>
      <c r="E147">
        <v>0</v>
      </c>
      <c r="F147">
        <v>0</v>
      </c>
      <c r="G147">
        <v>12877824</v>
      </c>
      <c r="H147">
        <v>0</v>
      </c>
      <c r="I147">
        <f t="shared" si="55"/>
        <v>331676701949952</v>
      </c>
      <c r="J147">
        <f t="shared" si="56"/>
        <v>18211993.354653742</v>
      </c>
      <c r="K147">
        <f t="shared" si="57"/>
        <v>0</v>
      </c>
      <c r="L147">
        <f t="shared" si="47"/>
        <v>0</v>
      </c>
      <c r="M147">
        <f t="shared" si="48"/>
        <v>0.70710678118654746</v>
      </c>
      <c r="N147">
        <f t="shared" si="49"/>
        <v>0</v>
      </c>
      <c r="O147">
        <f t="shared" si="50"/>
        <v>0</v>
      </c>
      <c r="P147">
        <f t="shared" si="51"/>
        <v>0.70710678118654746</v>
      </c>
      <c r="Q147">
        <f t="shared" si="58"/>
        <v>0</v>
      </c>
      <c r="R147">
        <f t="shared" si="52"/>
        <v>1.6242530234648218</v>
      </c>
      <c r="S147">
        <f t="shared" si="53"/>
        <v>1.9759900105960198</v>
      </c>
    </row>
    <row r="148" spans="1:19" x14ac:dyDescent="0.2">
      <c r="A148" t="s">
        <v>208</v>
      </c>
      <c r="B148">
        <v>1228800</v>
      </c>
      <c r="C148">
        <v>864</v>
      </c>
      <c r="D148">
        <v>1179648</v>
      </c>
      <c r="E148">
        <v>1179648</v>
      </c>
      <c r="F148">
        <v>1179648</v>
      </c>
      <c r="G148">
        <v>2045952</v>
      </c>
      <c r="H148">
        <v>1179648</v>
      </c>
      <c r="I148">
        <f t="shared" si="55"/>
        <v>11262147388416</v>
      </c>
      <c r="J148">
        <f t="shared" si="56"/>
        <v>3355912.3034453685</v>
      </c>
      <c r="K148">
        <f t="shared" si="57"/>
        <v>0.36615974700484416</v>
      </c>
      <c r="L148">
        <f t="shared" si="47"/>
        <v>2.5745607211278106E-4</v>
      </c>
      <c r="M148">
        <f t="shared" si="48"/>
        <v>0.35151335712465043</v>
      </c>
      <c r="N148">
        <f t="shared" si="49"/>
        <v>0.35151335712465043</v>
      </c>
      <c r="O148">
        <f t="shared" si="50"/>
        <v>0.35151335712465043</v>
      </c>
      <c r="P148">
        <f t="shared" si="51"/>
        <v>0.60965597876306554</v>
      </c>
      <c r="Q148">
        <f t="shared" si="58"/>
        <v>0.35151335712465043</v>
      </c>
      <c r="R148">
        <f t="shared" si="52"/>
        <v>0.76361667760225849</v>
      </c>
      <c r="S148">
        <f t="shared" si="53"/>
        <v>1.9645123828671676</v>
      </c>
    </row>
    <row r="149" spans="1:19" x14ac:dyDescent="0.2">
      <c r="A149" t="s">
        <v>209</v>
      </c>
      <c r="B149">
        <v>279527424</v>
      </c>
      <c r="C149">
        <v>43488</v>
      </c>
      <c r="D149">
        <v>196902912</v>
      </c>
      <c r="E149">
        <v>196902912</v>
      </c>
      <c r="F149">
        <v>225214464</v>
      </c>
      <c r="G149">
        <v>203427840</v>
      </c>
      <c r="H149">
        <v>185106432</v>
      </c>
      <c r="I149">
        <f t="shared" si="55"/>
        <v>2.8204592821708493E+17</v>
      </c>
      <c r="J149">
        <f t="shared" si="56"/>
        <v>531079964.05163407</v>
      </c>
      <c r="K149">
        <f t="shared" si="57"/>
        <v>0.52633773239621418</v>
      </c>
      <c r="L149">
        <f t="shared" si="47"/>
        <v>8.1885973758505219E-5</v>
      </c>
      <c r="M149">
        <f t="shared" si="48"/>
        <v>0.37075944363974572</v>
      </c>
      <c r="N149">
        <f t="shared" si="49"/>
        <v>0.37075944363974572</v>
      </c>
      <c r="O149">
        <f t="shared" si="50"/>
        <v>0.42406883943018342</v>
      </c>
      <c r="P149">
        <f t="shared" si="51"/>
        <v>0.38304559345082317</v>
      </c>
      <c r="Q149">
        <f t="shared" si="58"/>
        <v>0.34854719539372997</v>
      </c>
      <c r="R149">
        <f t="shared" si="52"/>
        <v>0.48895754267596636</v>
      </c>
      <c r="S149">
        <f t="shared" si="53"/>
        <v>1.9665206793758703</v>
      </c>
    </row>
    <row r="150" spans="1:19" x14ac:dyDescent="0.2">
      <c r="A150" t="s">
        <v>210</v>
      </c>
      <c r="B150">
        <v>17620992</v>
      </c>
      <c r="C150">
        <v>7776</v>
      </c>
      <c r="D150">
        <v>16416768</v>
      </c>
      <c r="E150">
        <v>10616832</v>
      </c>
      <c r="F150">
        <v>29491200</v>
      </c>
      <c r="G150">
        <v>19089408</v>
      </c>
      <c r="H150">
        <v>11796480</v>
      </c>
      <c r="I150">
        <f t="shared" si="55"/>
        <v>2066020128433152</v>
      </c>
      <c r="J150">
        <f t="shared" si="56"/>
        <v>45453494.127879232</v>
      </c>
      <c r="K150">
        <f t="shared" si="57"/>
        <v>0.38767079051007514</v>
      </c>
      <c r="L150">
        <f t="shared" si="47"/>
        <v>1.7107595684773844E-4</v>
      </c>
      <c r="M150">
        <f t="shared" si="48"/>
        <v>0.36117724973602539</v>
      </c>
      <c r="N150">
        <f t="shared" si="49"/>
        <v>0.23357570641611222</v>
      </c>
      <c r="O150">
        <f t="shared" si="50"/>
        <v>0.64882140671142285</v>
      </c>
      <c r="P150">
        <f t="shared" si="51"/>
        <v>0.41997668971924806</v>
      </c>
      <c r="Q150">
        <f t="shared" si="58"/>
        <v>0.25952856268456914</v>
      </c>
      <c r="R150">
        <f t="shared" si="52"/>
        <v>0.7455945335261227</v>
      </c>
      <c r="S150">
        <f t="shared" si="53"/>
        <v>1.9663052322818237</v>
      </c>
    </row>
    <row r="151" spans="1:19" x14ac:dyDescent="0.2">
      <c r="A151" t="s">
        <v>211</v>
      </c>
      <c r="B151">
        <v>6481920</v>
      </c>
      <c r="C151">
        <v>0</v>
      </c>
      <c r="D151">
        <v>0</v>
      </c>
      <c r="E151">
        <v>0</v>
      </c>
      <c r="F151">
        <v>1462272</v>
      </c>
      <c r="G151">
        <v>55296</v>
      </c>
      <c r="H151">
        <v>1462272</v>
      </c>
      <c r="I151">
        <f t="shared" si="55"/>
        <v>46294823337984</v>
      </c>
      <c r="J151">
        <f t="shared" si="56"/>
        <v>6804029.9336484401</v>
      </c>
      <c r="K151">
        <f t="shared" si="57"/>
        <v>0.95265894818370989</v>
      </c>
      <c r="L151">
        <f t="shared" ref="L151:L162" si="59">C151/$J151</f>
        <v>0</v>
      </c>
      <c r="M151">
        <f t="shared" ref="M151:M162" si="60">D151/$J151</f>
        <v>0</v>
      </c>
      <c r="N151">
        <f t="shared" ref="N151:N162" si="61">E151/$J151</f>
        <v>0</v>
      </c>
      <c r="O151">
        <f t="shared" ref="O151:O162" si="62">F151/$J151</f>
        <v>0.21491263475613548</v>
      </c>
      <c r="P151">
        <f t="shared" ref="P151:P162" si="63">G151/$J151</f>
        <v>8.1269483731311737E-3</v>
      </c>
      <c r="Q151">
        <f t="shared" si="58"/>
        <v>0.21491263475613548</v>
      </c>
      <c r="R151">
        <f t="shared" si="52"/>
        <v>6.3896100824562277E-2</v>
      </c>
      <c r="S151">
        <f t="shared" si="53"/>
        <v>1.9903839212323209</v>
      </c>
    </row>
    <row r="152" spans="1:19" x14ac:dyDescent="0.2">
      <c r="A152" t="s">
        <v>212</v>
      </c>
      <c r="B152">
        <v>1179648</v>
      </c>
      <c r="C152">
        <v>1296</v>
      </c>
      <c r="D152">
        <v>1179648</v>
      </c>
      <c r="E152">
        <v>1179648</v>
      </c>
      <c r="F152">
        <v>1179648</v>
      </c>
      <c r="G152">
        <v>1179648</v>
      </c>
      <c r="H152">
        <v>1179680</v>
      </c>
      <c r="I152">
        <f t="shared" si="55"/>
        <v>8349493601536</v>
      </c>
      <c r="J152">
        <f t="shared" si="56"/>
        <v>2889549.0308240145</v>
      </c>
      <c r="K152">
        <f t="shared" si="57"/>
        <v>0.40824640364853026</v>
      </c>
      <c r="L152">
        <f t="shared" si="59"/>
        <v>4.4851289463339507E-4</v>
      </c>
      <c r="M152">
        <f t="shared" si="60"/>
        <v>0.40824640364853026</v>
      </c>
      <c r="N152">
        <f t="shared" si="61"/>
        <v>0.40824640364853026</v>
      </c>
      <c r="O152">
        <f t="shared" si="62"/>
        <v>0.40824640364853026</v>
      </c>
      <c r="P152">
        <f t="shared" si="63"/>
        <v>0.40824640364853026</v>
      </c>
      <c r="Q152">
        <f t="shared" si="58"/>
        <v>0.40825747804099033</v>
      </c>
      <c r="R152">
        <f t="shared" si="52"/>
        <v>0.67620387186734532</v>
      </c>
      <c r="S152">
        <f t="shared" si="53"/>
        <v>1.9636152353978447</v>
      </c>
    </row>
    <row r="153" spans="1:19" x14ac:dyDescent="0.2">
      <c r="A153" t="s">
        <v>213</v>
      </c>
      <c r="B153">
        <v>0</v>
      </c>
      <c r="C153">
        <v>0</v>
      </c>
      <c r="D153">
        <v>1462272</v>
      </c>
      <c r="E153">
        <v>1462272</v>
      </c>
      <c r="F153">
        <v>156</v>
      </c>
      <c r="G153">
        <v>1462272</v>
      </c>
      <c r="H153">
        <v>0</v>
      </c>
      <c r="I153">
        <f t="shared" si="55"/>
        <v>6414718230288</v>
      </c>
      <c r="J153">
        <f t="shared" si="56"/>
        <v>2532729.4032896603</v>
      </c>
      <c r="K153">
        <f t="shared" si="57"/>
        <v>0</v>
      </c>
      <c r="L153">
        <f t="shared" si="59"/>
        <v>0</v>
      </c>
      <c r="M153">
        <f t="shared" si="60"/>
        <v>0.57735026809445722</v>
      </c>
      <c r="N153">
        <f t="shared" si="61"/>
        <v>0.57735026809445722</v>
      </c>
      <c r="O153">
        <f t="shared" si="62"/>
        <v>6.1593630885864822E-5</v>
      </c>
      <c r="P153">
        <f t="shared" si="63"/>
        <v>0.57735026809445722</v>
      </c>
      <c r="Q153">
        <f t="shared" si="58"/>
        <v>0</v>
      </c>
      <c r="R153">
        <f t="shared" si="52"/>
        <v>1.5398212656956887</v>
      </c>
      <c r="S153">
        <f t="shared" si="53"/>
        <v>1.9705908094821081</v>
      </c>
    </row>
    <row r="154" spans="1:19" x14ac:dyDescent="0.2">
      <c r="A154" t="s">
        <v>214</v>
      </c>
      <c r="B154">
        <v>3.9713539999999998</v>
      </c>
      <c r="C154">
        <v>2.4166500000000002</v>
      </c>
      <c r="D154">
        <v>23.899106</v>
      </c>
      <c r="E154">
        <v>23.483758000000002</v>
      </c>
      <c r="F154">
        <v>19.697310000000002</v>
      </c>
      <c r="G154">
        <v>22.624213999999998</v>
      </c>
      <c r="H154">
        <v>20.136399999999998</v>
      </c>
      <c r="I154">
        <f t="shared" si="55"/>
        <v>2449.5796925315117</v>
      </c>
      <c r="J154">
        <f t="shared" si="56"/>
        <v>49.493228754361056</v>
      </c>
      <c r="K154">
        <f t="shared" si="57"/>
        <v>8.0240350042834238E-2</v>
      </c>
      <c r="L154">
        <f t="shared" si="59"/>
        <v>4.8827891427209807E-2</v>
      </c>
      <c r="M154">
        <f t="shared" si="60"/>
        <v>0.48287627623999274</v>
      </c>
      <c r="N154">
        <f t="shared" si="61"/>
        <v>0.47448425958532253</v>
      </c>
      <c r="O154">
        <f t="shared" si="62"/>
        <v>0.39797989534607581</v>
      </c>
      <c r="P154">
        <f t="shared" si="63"/>
        <v>0.45711735866507769</v>
      </c>
      <c r="Q154">
        <f t="shared" si="58"/>
        <v>0.40685161398417952</v>
      </c>
      <c r="R154">
        <f t="shared" si="52"/>
        <v>1.2550035468883085</v>
      </c>
      <c r="S154">
        <f t="shared" si="53"/>
        <v>1.8646220911832732</v>
      </c>
    </row>
    <row r="155" spans="1:19" x14ac:dyDescent="0.2">
      <c r="A155" t="s">
        <v>215</v>
      </c>
      <c r="B155">
        <v>1227858</v>
      </c>
      <c r="C155">
        <v>547</v>
      </c>
      <c r="D155">
        <v>587003</v>
      </c>
      <c r="E155">
        <v>748225</v>
      </c>
      <c r="F155">
        <v>830960</v>
      </c>
      <c r="G155">
        <v>587367</v>
      </c>
      <c r="H155">
        <v>835999</v>
      </c>
      <c r="I155">
        <f t="shared" si="55"/>
        <v>4146437582297</v>
      </c>
      <c r="J155">
        <f t="shared" si="56"/>
        <v>2036280.3299882361</v>
      </c>
      <c r="K155">
        <f t="shared" si="57"/>
        <v>0.60299065011696773</v>
      </c>
      <c r="L155">
        <f t="shared" si="59"/>
        <v>2.6862706079528847E-4</v>
      </c>
      <c r="M155">
        <f t="shared" si="60"/>
        <v>0.28827219482269967</v>
      </c>
      <c r="N155">
        <f t="shared" si="61"/>
        <v>0.36744695167011832</v>
      </c>
      <c r="O155">
        <f t="shared" si="62"/>
        <v>0.40807740847980423</v>
      </c>
      <c r="P155">
        <f t="shared" si="63"/>
        <v>0.28845095213555066</v>
      </c>
      <c r="Q155">
        <f t="shared" si="58"/>
        <v>0.41055201864314511</v>
      </c>
      <c r="R155">
        <f t="shared" si="52"/>
        <v>0.3784181147816717</v>
      </c>
      <c r="S155">
        <f t="shared" si="53"/>
        <v>1.9682421680694497</v>
      </c>
    </row>
    <row r="156" spans="1:19" x14ac:dyDescent="0.2">
      <c r="A156" t="s">
        <v>216</v>
      </c>
      <c r="B156">
        <v>4.1334350000000004</v>
      </c>
      <c r="C156">
        <v>1.0199769999999999</v>
      </c>
      <c r="D156">
        <v>11.892417</v>
      </c>
      <c r="E156">
        <v>14.895244</v>
      </c>
      <c r="F156">
        <v>13.875057999999999</v>
      </c>
      <c r="G156">
        <v>11.264999</v>
      </c>
      <c r="H156">
        <v>14.269983999999999</v>
      </c>
      <c r="I156">
        <f t="shared" si="55"/>
        <v>904.47339423479991</v>
      </c>
      <c r="J156">
        <f t="shared" si="56"/>
        <v>30.074464155405995</v>
      </c>
      <c r="K156">
        <f t="shared" si="57"/>
        <v>0.13744002149601062</v>
      </c>
      <c r="L156">
        <f t="shared" si="59"/>
        <v>3.3915051477871647E-2</v>
      </c>
      <c r="M156">
        <f t="shared" si="60"/>
        <v>0.39543238205500314</v>
      </c>
      <c r="N156">
        <f t="shared" si="61"/>
        <v>0.4952787827916304</v>
      </c>
      <c r="O156">
        <f t="shared" si="62"/>
        <v>0.46135678189650825</v>
      </c>
      <c r="P156">
        <f t="shared" si="63"/>
        <v>0.37457023146911411</v>
      </c>
      <c r="Q156">
        <f>H156/$J156</f>
        <v>0.47448838743266247</v>
      </c>
      <c r="R156">
        <f t="shared" si="52"/>
        <v>1.1503443772486477</v>
      </c>
      <c r="S156">
        <f t="shared" si="53"/>
        <v>1.8946366371617505</v>
      </c>
    </row>
    <row r="157" spans="1:19" x14ac:dyDescent="0.2">
      <c r="A157" t="s">
        <v>217</v>
      </c>
      <c r="B157" s="1">
        <v>1.500408E-2</v>
      </c>
      <c r="C157" s="1">
        <v>0.25266976000000002</v>
      </c>
      <c r="D157" s="1">
        <v>0.38672709</v>
      </c>
      <c r="E157" s="1">
        <v>0.38528500999999998</v>
      </c>
      <c r="F157" s="1">
        <v>0.36496162999999998</v>
      </c>
      <c r="G157" s="1">
        <v>0.32004999000000001</v>
      </c>
      <c r="H157" s="1">
        <v>0.37725627</v>
      </c>
      <c r="I157">
        <f t="shared" si="55"/>
        <v>0.74002079183124203</v>
      </c>
      <c r="J157">
        <f t="shared" si="56"/>
        <v>0.86024461162581078</v>
      </c>
      <c r="K157">
        <f t="shared" si="57"/>
        <v>1.7441643687419545E-2</v>
      </c>
      <c r="L157">
        <f t="shared" si="59"/>
        <v>0.29371850353409285</v>
      </c>
      <c r="M157">
        <f t="shared" si="60"/>
        <v>0.44955479496594458</v>
      </c>
      <c r="N157">
        <f t="shared" si="61"/>
        <v>0.44787843456738941</v>
      </c>
      <c r="O157">
        <f t="shared" si="62"/>
        <v>0.42425331710040515</v>
      </c>
      <c r="P157">
        <f t="shared" si="63"/>
        <v>0.37204532951984981</v>
      </c>
      <c r="Q157">
        <f t="shared" ref="Q157:Q162" si="64">H157/$J157</f>
        <v>0.43854534501181969</v>
      </c>
      <c r="R157">
        <f t="shared" si="52"/>
        <v>1.3973203399023053</v>
      </c>
      <c r="S157">
        <f t="shared" si="53"/>
        <v>1.3765633523163081</v>
      </c>
    </row>
    <row r="158" spans="1:19" x14ac:dyDescent="0.2">
      <c r="A158" t="s">
        <v>218</v>
      </c>
      <c r="B158" s="1">
        <v>3.9449999999999997E-5</v>
      </c>
      <c r="C158" s="1">
        <v>6.6335459999999999E-2</v>
      </c>
      <c r="D158" s="1">
        <v>2.9856000000000001E-4</v>
      </c>
      <c r="E158" s="1">
        <v>3.4999E-4</v>
      </c>
      <c r="F158" s="1">
        <v>2.0966E-4</v>
      </c>
      <c r="G158" s="1">
        <v>1.6804999999999999E-4</v>
      </c>
      <c r="H158" s="1">
        <v>2.5907000000000003E-4</v>
      </c>
      <c r="I158">
        <f t="shared" si="55"/>
        <v>4.4007457561708006E-3</v>
      </c>
      <c r="J158">
        <f t="shared" si="56"/>
        <v>6.6338116917582166E-2</v>
      </c>
      <c r="K158">
        <f t="shared" si="57"/>
        <v>5.9468073308460495E-4</v>
      </c>
      <c r="L158">
        <f t="shared" si="59"/>
        <v>0.99995994885435979</v>
      </c>
      <c r="M158">
        <f t="shared" si="60"/>
        <v>4.5005799662798402E-3</v>
      </c>
      <c r="N158">
        <f t="shared" si="61"/>
        <v>5.2758506913125709E-3</v>
      </c>
      <c r="O158">
        <f t="shared" si="62"/>
        <v>3.1604756019903242E-3</v>
      </c>
      <c r="P158">
        <f t="shared" si="63"/>
        <v>2.5332344029117332E-3</v>
      </c>
      <c r="Q158">
        <f t="shared" si="64"/>
        <v>3.9052962616027537E-3</v>
      </c>
      <c r="R158">
        <f t="shared" si="52"/>
        <v>1.9914449676302415</v>
      </c>
      <c r="S158">
        <f t="shared" si="53"/>
        <v>1.0974969945680908E-4</v>
      </c>
    </row>
    <row r="159" spans="1:19" x14ac:dyDescent="0.2">
      <c r="A159" t="s">
        <v>219</v>
      </c>
      <c r="B159" s="1">
        <v>1.213E-2</v>
      </c>
      <c r="C159" s="1">
        <v>1.6978900000000001E-3</v>
      </c>
      <c r="D159" s="1">
        <v>7.3298730000000006E-2</v>
      </c>
      <c r="E159" s="1">
        <v>7.3113339999999999E-2</v>
      </c>
      <c r="F159" s="1">
        <v>6.1300269999999997E-2</v>
      </c>
      <c r="G159" s="1">
        <v>6.940528E-2</v>
      </c>
      <c r="H159" s="1">
        <v>6.1696929999999997E-2</v>
      </c>
      <c r="I159">
        <f t="shared" si="55"/>
        <v>2.3249611201396802E-2</v>
      </c>
      <c r="J159">
        <f t="shared" si="56"/>
        <v>0.15247823189359458</v>
      </c>
      <c r="K159">
        <f t="shared" si="57"/>
        <v>7.9552339041187206E-2</v>
      </c>
      <c r="L159">
        <f t="shared" si="59"/>
        <v>1.1135294388676121E-2</v>
      </c>
      <c r="M159">
        <f t="shared" si="60"/>
        <v>0.48071602805015995</v>
      </c>
      <c r="N159">
        <f t="shared" si="61"/>
        <v>0.4795001823671553</v>
      </c>
      <c r="O159">
        <f t="shared" si="62"/>
        <v>0.4020263695264894</v>
      </c>
      <c r="P159">
        <f t="shared" si="63"/>
        <v>0.45518156354563311</v>
      </c>
      <c r="Q159">
        <f t="shared" si="64"/>
        <v>0.40462779003795496</v>
      </c>
      <c r="R159">
        <f t="shared" si="52"/>
        <v>1.2556521940212615</v>
      </c>
      <c r="S159">
        <f t="shared" si="53"/>
        <v>1.939950140431407</v>
      </c>
    </row>
    <row r="160" spans="1:19" x14ac:dyDescent="0.2">
      <c r="A160" t="s">
        <v>220</v>
      </c>
      <c r="B160" s="1">
        <v>0.57412889</v>
      </c>
      <c r="C160" s="1">
        <v>0.11632116000000001</v>
      </c>
      <c r="D160" s="1">
        <v>0.294987</v>
      </c>
      <c r="E160" s="1">
        <v>0.29472831999999999</v>
      </c>
      <c r="F160" s="1">
        <v>0.29401548999999999</v>
      </c>
      <c r="G160" s="1">
        <v>0.28059619000000002</v>
      </c>
      <c r="H160" s="1">
        <v>0.27409338999999999</v>
      </c>
      <c r="I160">
        <f t="shared" si="55"/>
        <v>0.75734322401954846</v>
      </c>
      <c r="J160">
        <f t="shared" si="56"/>
        <v>0.870254689168377</v>
      </c>
      <c r="K160">
        <f t="shared" si="57"/>
        <v>0.65972513236170272</v>
      </c>
      <c r="L160">
        <f t="shared" si="59"/>
        <v>0.13366335332379251</v>
      </c>
      <c r="M160">
        <f t="shared" si="60"/>
        <v>0.33896628615916125</v>
      </c>
      <c r="N160">
        <f t="shared" si="61"/>
        <v>0.33866903984354851</v>
      </c>
      <c r="O160">
        <f t="shared" si="62"/>
        <v>0.33784993480582537</v>
      </c>
      <c r="P160">
        <f t="shared" si="63"/>
        <v>0.32242996618396874</v>
      </c>
      <c r="Q160">
        <f t="shared" si="64"/>
        <v>0.31495767091117433</v>
      </c>
      <c r="R160">
        <f t="shared" si="52"/>
        <v>0.29938323924480709</v>
      </c>
      <c r="S160">
        <f t="shared" si="53"/>
        <v>1.7032099726369874</v>
      </c>
    </row>
    <row r="161" spans="1:19" x14ac:dyDescent="0.2">
      <c r="A161" t="s">
        <v>221</v>
      </c>
      <c r="B161" s="1">
        <v>1.1787860000000001E-2</v>
      </c>
      <c r="C161" s="1">
        <v>8.4803999999999999E-4</v>
      </c>
      <c r="D161" s="1">
        <v>0.12925333999999999</v>
      </c>
      <c r="E161" s="1">
        <v>0.12776475000000001</v>
      </c>
      <c r="F161" s="1">
        <v>0.18149800999999999</v>
      </c>
      <c r="G161" s="1">
        <v>0.11055328</v>
      </c>
      <c r="H161" s="1">
        <v>0.18528243999999999</v>
      </c>
      <c r="I161">
        <f t="shared" si="55"/>
        <v>0.11266306798401138</v>
      </c>
      <c r="J161">
        <f t="shared" si="56"/>
        <v>0.33565319599850585</v>
      </c>
      <c r="K161">
        <f t="shared" si="57"/>
        <v>3.5119165080294584E-2</v>
      </c>
      <c r="L161">
        <f t="shared" si="59"/>
        <v>2.5265363479624815E-3</v>
      </c>
      <c r="M161">
        <f t="shared" si="60"/>
        <v>0.3850800217036377</v>
      </c>
      <c r="N161">
        <f t="shared" si="61"/>
        <v>0.38064511681446572</v>
      </c>
      <c r="O161">
        <f t="shared" si="62"/>
        <v>0.54073076664763209</v>
      </c>
      <c r="P161">
        <f t="shared" si="63"/>
        <v>0.32936757736247541</v>
      </c>
      <c r="Q161">
        <f t="shared" si="64"/>
        <v>0.55200558853258996</v>
      </c>
      <c r="R161">
        <f t="shared" si="52"/>
        <v>1.3488578567253471</v>
      </c>
      <c r="S161">
        <f t="shared" si="53"/>
        <v>1.9578962684809218</v>
      </c>
    </row>
    <row r="162" spans="1:19" x14ac:dyDescent="0.2">
      <c r="A162" t="s">
        <v>222</v>
      </c>
      <c r="B162">
        <v>1.369264</v>
      </c>
      <c r="C162">
        <v>0.26644299999999999</v>
      </c>
      <c r="D162">
        <v>5.2473660000000004</v>
      </c>
      <c r="E162">
        <v>5.1606339999999999</v>
      </c>
      <c r="F162">
        <v>6.6930509999999996</v>
      </c>
      <c r="G162">
        <v>4.6881789999999999</v>
      </c>
      <c r="H162">
        <v>6.6542300000000001</v>
      </c>
      <c r="I162">
        <f t="shared" si="55"/>
        <v>167.16759991139901</v>
      </c>
      <c r="J162">
        <f t="shared" si="56"/>
        <v>12.929330992414071</v>
      </c>
      <c r="K162">
        <f t="shared" si="57"/>
        <v>0.10590370072538</v>
      </c>
      <c r="L162">
        <f t="shared" si="59"/>
        <v>2.0607640113500698E-2</v>
      </c>
      <c r="M162">
        <f t="shared" si="60"/>
        <v>0.40584976926329352</v>
      </c>
      <c r="N162">
        <f t="shared" si="61"/>
        <v>0.39914161088673961</v>
      </c>
      <c r="O162">
        <f t="shared" si="62"/>
        <v>0.51766413930674082</v>
      </c>
      <c r="P162">
        <f t="shared" si="63"/>
        <v>0.36260027705614928</v>
      </c>
      <c r="Q162">
        <f t="shared" si="64"/>
        <v>0.51466158642733995</v>
      </c>
      <c r="R162">
        <f t="shared" ref="R162:R193" si="65">(K162-$K$163)^2+(L162-$L$163)^2+(M162-$M$163)^2+(N162-$N$163)^2+(O162-$O$163)^2+(P162-$P$163)^2+(Q162-$Q$163)^2</f>
        <v>1.2105987371935587</v>
      </c>
      <c r="S162">
        <f t="shared" si="53"/>
        <v>1.9213605031487559</v>
      </c>
    </row>
    <row r="163" spans="1:19" x14ac:dyDescent="0.2">
      <c r="A163" s="4" t="s">
        <v>81</v>
      </c>
      <c r="B163">
        <v>69037963</v>
      </c>
      <c r="C163">
        <v>81581</v>
      </c>
      <c r="D163">
        <v>9607531</v>
      </c>
      <c r="E163">
        <v>9606675</v>
      </c>
      <c r="F163">
        <v>9799092</v>
      </c>
      <c r="G163">
        <v>9609845</v>
      </c>
      <c r="H163">
        <v>9607304</v>
      </c>
      <c r="I163">
        <f t="shared" si="55"/>
        <v>5231511462217421</v>
      </c>
      <c r="J163">
        <f>SQRT(I163)</f>
        <v>72329188.176125839</v>
      </c>
      <c r="K163">
        <f t="shared" ref="K163:Q164" si="66">B163/$J163</f>
        <v>0.95449658348008126</v>
      </c>
      <c r="L163">
        <f t="shared" si="66"/>
        <v>1.1279125627864847E-3</v>
      </c>
      <c r="M163">
        <f t="shared" si="66"/>
        <v>0.13283062125078876</v>
      </c>
      <c r="N163">
        <f t="shared" si="66"/>
        <v>0.1328187864711986</v>
      </c>
      <c r="O163">
        <f t="shared" si="66"/>
        <v>0.13547908178007795</v>
      </c>
      <c r="P163">
        <f t="shared" si="66"/>
        <v>0.13286261386757806</v>
      </c>
      <c r="Q163">
        <f t="shared" si="66"/>
        <v>0.13282748282208903</v>
      </c>
      <c r="R163">
        <f t="shared" si="65"/>
        <v>0</v>
      </c>
      <c r="S163">
        <f t="shared" si="53"/>
        <v>1.9842120586098317</v>
      </c>
    </row>
    <row r="164" spans="1:19" x14ac:dyDescent="0.2">
      <c r="A164" t="s">
        <v>228</v>
      </c>
      <c r="B164">
        <f>1/B163</f>
        <v>1.4484784262826526E-8</v>
      </c>
      <c r="C164">
        <f t="shared" ref="C164:F164" si="67">1/C163</f>
        <v>1.2257756095169218E-5</v>
      </c>
      <c r="D164">
        <f t="shared" si="67"/>
        <v>1.0408501414151045E-7</v>
      </c>
      <c r="E164">
        <f t="shared" si="67"/>
        <v>1.0409428860661988E-7</v>
      </c>
      <c r="F164">
        <f t="shared" si="67"/>
        <v>1.0205027159659283E-7</v>
      </c>
      <c r="G164">
        <f>1/G163</f>
        <v>1.0405995101898106E-7</v>
      </c>
      <c r="H164">
        <f>1/H163</f>
        <v>1.0408747344728552E-7</v>
      </c>
      <c r="I164">
        <f t="shared" si="55"/>
        <v>1.5030654054219031E-10</v>
      </c>
      <c r="J164">
        <f>SQRT(I164)</f>
        <v>1.2259956792019713E-5</v>
      </c>
      <c r="K164">
        <f t="shared" si="66"/>
        <v>1.1814710694784017E-3</v>
      </c>
      <c r="L164">
        <f t="shared" si="66"/>
        <v>0.99982049717728794</v>
      </c>
      <c r="M164">
        <f t="shared" si="66"/>
        <v>8.4898353156727096E-3</v>
      </c>
      <c r="N164">
        <f t="shared" si="66"/>
        <v>8.4905917999953499E-3</v>
      </c>
      <c r="O164">
        <f t="shared" si="66"/>
        <v>8.3238687809258586E-3</v>
      </c>
      <c r="P164">
        <f t="shared" si="66"/>
        <v>8.4877910080985008E-3</v>
      </c>
      <c r="Q164">
        <f t="shared" si="66"/>
        <v>8.4900359122830216E-3</v>
      </c>
      <c r="R164">
        <f t="shared" si="65"/>
        <v>1.9842120586098317</v>
      </c>
      <c r="S164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B12" sqref="A8:B12"/>
    </sheetView>
  </sheetViews>
  <sheetFormatPr baseColWidth="10" defaultRowHeight="15" x14ac:dyDescent="0.2"/>
  <cols>
    <col min="1" max="1" width="32.83203125" bestFit="1" customWidth="1"/>
  </cols>
  <sheetData>
    <row r="1" spans="1:2" x14ac:dyDescent="0.2">
      <c r="A1" t="s">
        <v>142</v>
      </c>
      <c r="B1" t="s">
        <v>225</v>
      </c>
    </row>
    <row r="2" spans="1:2" x14ac:dyDescent="0.2">
      <c r="A2" s="2" t="s">
        <v>228</v>
      </c>
      <c r="B2" s="2">
        <v>0</v>
      </c>
    </row>
    <row r="3" spans="1:2" x14ac:dyDescent="0.2">
      <c r="A3" s="2" t="s">
        <v>218</v>
      </c>
      <c r="B3" s="2">
        <v>1.0974969945680908E-4</v>
      </c>
    </row>
    <row r="4" spans="1:2" x14ac:dyDescent="0.2">
      <c r="A4" s="2" t="s">
        <v>189</v>
      </c>
      <c r="B4" s="2">
        <v>1.2684071026662191E-4</v>
      </c>
    </row>
    <row r="5" spans="1:2" x14ac:dyDescent="0.2">
      <c r="A5" s="2" t="s">
        <v>218</v>
      </c>
      <c r="B5" s="2">
        <v>2.0411314065386411E-4</v>
      </c>
    </row>
    <row r="6" spans="1:2" x14ac:dyDescent="0.2">
      <c r="A6" s="2" t="s">
        <v>189</v>
      </c>
      <c r="B6" s="2">
        <v>3.7382299634900693E-4</v>
      </c>
    </row>
    <row r="7" spans="1:2" x14ac:dyDescent="0.2">
      <c r="A7" s="2" t="s">
        <v>198</v>
      </c>
      <c r="B7" s="2">
        <v>0.11821160951522575</v>
      </c>
    </row>
    <row r="8" spans="1:2" x14ac:dyDescent="0.2">
      <c r="A8" s="2" t="s">
        <v>152</v>
      </c>
      <c r="B8" s="2">
        <v>0.30653265596868884</v>
      </c>
    </row>
    <row r="9" spans="1:2" x14ac:dyDescent="0.2">
      <c r="A9" s="2" t="s">
        <v>198</v>
      </c>
      <c r="B9" s="2">
        <v>0.31227603616555505</v>
      </c>
    </row>
    <row r="10" spans="1:2" x14ac:dyDescent="0.2">
      <c r="A10" s="2" t="s">
        <v>152</v>
      </c>
      <c r="B10" s="2">
        <v>0.31970849245047805</v>
      </c>
    </row>
    <row r="11" spans="1:2" x14ac:dyDescent="0.2">
      <c r="A11" s="2" t="s">
        <v>150</v>
      </c>
      <c r="B11" s="2">
        <v>0.4040262535089853</v>
      </c>
    </row>
    <row r="12" spans="1:2" x14ac:dyDescent="0.2">
      <c r="A12" s="2" t="s">
        <v>162</v>
      </c>
      <c r="B12" s="2">
        <v>0.47374642760267144</v>
      </c>
    </row>
    <row r="13" spans="1:2" x14ac:dyDescent="0.2">
      <c r="A13" t="s">
        <v>197</v>
      </c>
      <c r="B13">
        <v>0.55104095385150065</v>
      </c>
    </row>
    <row r="14" spans="1:2" x14ac:dyDescent="0.2">
      <c r="A14" t="s">
        <v>220</v>
      </c>
      <c r="B14">
        <v>0.63576849783627032</v>
      </c>
    </row>
    <row r="15" spans="1:2" x14ac:dyDescent="0.2">
      <c r="A15" t="s">
        <v>173</v>
      </c>
      <c r="B15">
        <v>0.65936847605745574</v>
      </c>
    </row>
    <row r="16" spans="1:2" x14ac:dyDescent="0.2">
      <c r="A16" t="s">
        <v>174</v>
      </c>
      <c r="B16">
        <v>0.70782720064357496</v>
      </c>
    </row>
    <row r="17" spans="1:2" x14ac:dyDescent="0.2">
      <c r="A17" t="s">
        <v>174</v>
      </c>
      <c r="B17">
        <v>0.70782720064357496</v>
      </c>
    </row>
    <row r="18" spans="1:2" x14ac:dyDescent="0.2">
      <c r="A18" t="s">
        <v>150</v>
      </c>
      <c r="B18">
        <v>1.0273296388912034</v>
      </c>
    </row>
    <row r="19" spans="1:2" x14ac:dyDescent="0.2">
      <c r="A19" t="s">
        <v>179</v>
      </c>
      <c r="B19">
        <v>1.0442422751948348</v>
      </c>
    </row>
    <row r="20" spans="1:2" x14ac:dyDescent="0.2">
      <c r="A20" t="s">
        <v>202</v>
      </c>
      <c r="B20">
        <v>1.1045986991671919</v>
      </c>
    </row>
    <row r="21" spans="1:2" x14ac:dyDescent="0.2">
      <c r="A21" t="s">
        <v>151</v>
      </c>
      <c r="B21">
        <v>1.1947179465694491</v>
      </c>
    </row>
    <row r="22" spans="1:2" x14ac:dyDescent="0.2">
      <c r="A22" t="s">
        <v>172</v>
      </c>
      <c r="B22">
        <v>1.2088891991738544</v>
      </c>
    </row>
    <row r="23" spans="1:2" x14ac:dyDescent="0.2">
      <c r="A23" t="s">
        <v>171</v>
      </c>
      <c r="B23">
        <v>1.2109553544302145</v>
      </c>
    </row>
    <row r="24" spans="1:2" x14ac:dyDescent="0.2">
      <c r="A24" t="s">
        <v>159</v>
      </c>
      <c r="B24">
        <v>1.2113500568209477</v>
      </c>
    </row>
    <row r="25" spans="1:2" x14ac:dyDescent="0.2">
      <c r="A25" t="s">
        <v>161</v>
      </c>
      <c r="B25">
        <v>1.2113513566443641</v>
      </c>
    </row>
    <row r="26" spans="1:2" x14ac:dyDescent="0.2">
      <c r="A26" t="s">
        <v>167</v>
      </c>
      <c r="B26">
        <v>1.2113513566443641</v>
      </c>
    </row>
    <row r="27" spans="1:2" x14ac:dyDescent="0.2">
      <c r="A27" t="s">
        <v>171</v>
      </c>
      <c r="B27">
        <v>1.2113513566443641</v>
      </c>
    </row>
    <row r="28" spans="1:2" x14ac:dyDescent="0.2">
      <c r="A28" t="s">
        <v>172</v>
      </c>
      <c r="B28">
        <v>1.2113977308571162</v>
      </c>
    </row>
    <row r="29" spans="1:2" x14ac:dyDescent="0.2">
      <c r="A29" t="s">
        <v>190</v>
      </c>
      <c r="B29">
        <v>1.2159505740366121</v>
      </c>
    </row>
    <row r="30" spans="1:2" x14ac:dyDescent="0.2">
      <c r="A30" t="s">
        <v>151</v>
      </c>
      <c r="B30">
        <v>1.3740994468423793</v>
      </c>
    </row>
    <row r="31" spans="1:2" x14ac:dyDescent="0.2">
      <c r="A31" t="s">
        <v>217</v>
      </c>
      <c r="B31">
        <v>1.3765633523163081</v>
      </c>
    </row>
    <row r="32" spans="1:2" x14ac:dyDescent="0.2">
      <c r="A32" t="s">
        <v>197</v>
      </c>
      <c r="B32">
        <v>1.3797114496297678</v>
      </c>
    </row>
    <row r="33" spans="1:2" x14ac:dyDescent="0.2">
      <c r="A33" t="s">
        <v>167</v>
      </c>
      <c r="B33">
        <v>1.3914670318978837</v>
      </c>
    </row>
    <row r="34" spans="1:2" x14ac:dyDescent="0.2">
      <c r="A34" t="s">
        <v>190</v>
      </c>
      <c r="B34">
        <v>1.3922837231919294</v>
      </c>
    </row>
    <row r="35" spans="1:2" x14ac:dyDescent="0.2">
      <c r="A35" t="s">
        <v>143</v>
      </c>
      <c r="B35">
        <v>1.4556955757334573</v>
      </c>
    </row>
    <row r="36" spans="1:2" x14ac:dyDescent="0.2">
      <c r="A36" t="s">
        <v>148</v>
      </c>
      <c r="B36">
        <v>1.4556955757334573</v>
      </c>
    </row>
    <row r="37" spans="1:2" x14ac:dyDescent="0.2">
      <c r="A37" t="s">
        <v>160</v>
      </c>
      <c r="B37">
        <v>1.4931908955137869</v>
      </c>
    </row>
    <row r="38" spans="1:2" x14ac:dyDescent="0.2">
      <c r="A38" t="s">
        <v>179</v>
      </c>
      <c r="B38">
        <v>1.5433737354290085</v>
      </c>
    </row>
    <row r="39" spans="1:2" x14ac:dyDescent="0.2">
      <c r="A39" t="s">
        <v>161</v>
      </c>
      <c r="B39">
        <v>1.5653009260199218</v>
      </c>
    </row>
    <row r="40" spans="1:2" x14ac:dyDescent="0.2">
      <c r="A40" t="s">
        <v>159</v>
      </c>
      <c r="B40">
        <v>1.5709012709612507</v>
      </c>
    </row>
    <row r="41" spans="1:2" x14ac:dyDescent="0.2">
      <c r="A41" t="s">
        <v>143</v>
      </c>
      <c r="B41">
        <v>1.6590503540909434</v>
      </c>
    </row>
    <row r="42" spans="1:2" x14ac:dyDescent="0.2">
      <c r="A42" t="s">
        <v>148</v>
      </c>
      <c r="B42">
        <v>1.6590503540909434</v>
      </c>
    </row>
    <row r="43" spans="1:2" x14ac:dyDescent="0.2">
      <c r="A43" t="s">
        <v>169</v>
      </c>
      <c r="B43">
        <v>1.6804783555854612</v>
      </c>
    </row>
    <row r="44" spans="1:2" x14ac:dyDescent="0.2">
      <c r="A44" t="s">
        <v>220</v>
      </c>
      <c r="B44">
        <v>1.7032099726369874</v>
      </c>
    </row>
    <row r="45" spans="1:2" x14ac:dyDescent="0.2">
      <c r="A45" t="s">
        <v>169</v>
      </c>
      <c r="B45">
        <v>1.7137445783854839</v>
      </c>
    </row>
    <row r="46" spans="1:2" x14ac:dyDescent="0.2">
      <c r="A46" t="s">
        <v>199</v>
      </c>
      <c r="B46">
        <v>1.7295497323832749</v>
      </c>
    </row>
    <row r="47" spans="1:2" x14ac:dyDescent="0.2">
      <c r="A47" t="s">
        <v>170</v>
      </c>
      <c r="B47">
        <v>1.7857057384446808</v>
      </c>
    </row>
    <row r="48" spans="1:2" x14ac:dyDescent="0.2">
      <c r="A48" t="s">
        <v>168</v>
      </c>
      <c r="B48">
        <v>1.7866581117772855</v>
      </c>
    </row>
    <row r="49" spans="1:2" x14ac:dyDescent="0.2">
      <c r="A49" t="s">
        <v>201</v>
      </c>
      <c r="B49">
        <v>1.790564434691658</v>
      </c>
    </row>
    <row r="50" spans="1:2" x14ac:dyDescent="0.2">
      <c r="A50" t="s">
        <v>170</v>
      </c>
      <c r="B50">
        <v>1.7906064441519018</v>
      </c>
    </row>
    <row r="51" spans="1:2" x14ac:dyDescent="0.2">
      <c r="A51" t="s">
        <v>168</v>
      </c>
      <c r="B51">
        <v>1.8038899359513576</v>
      </c>
    </row>
    <row r="52" spans="1:2" x14ac:dyDescent="0.2">
      <c r="A52" t="s">
        <v>144</v>
      </c>
      <c r="B52">
        <v>1.8192461144993892</v>
      </c>
    </row>
    <row r="53" spans="1:2" x14ac:dyDescent="0.2">
      <c r="A53" t="s">
        <v>149</v>
      </c>
      <c r="B53">
        <v>1.8192461144993892</v>
      </c>
    </row>
    <row r="54" spans="1:2" x14ac:dyDescent="0.2">
      <c r="A54" t="s">
        <v>187</v>
      </c>
      <c r="B54">
        <v>1.8318327270333403</v>
      </c>
    </row>
    <row r="55" spans="1:2" x14ac:dyDescent="0.2">
      <c r="A55" t="s">
        <v>202</v>
      </c>
      <c r="B55">
        <v>1.8438540860270827</v>
      </c>
    </row>
    <row r="56" spans="1:2" x14ac:dyDescent="0.2">
      <c r="A56" t="s">
        <v>186</v>
      </c>
      <c r="B56">
        <v>1.8573627957488492</v>
      </c>
    </row>
    <row r="57" spans="1:2" x14ac:dyDescent="0.2">
      <c r="A57" t="s">
        <v>187</v>
      </c>
      <c r="B57">
        <v>1.8579307184504774</v>
      </c>
    </row>
    <row r="58" spans="1:2" x14ac:dyDescent="0.2">
      <c r="A58" t="s">
        <v>186</v>
      </c>
      <c r="B58">
        <v>1.8586925399816792</v>
      </c>
    </row>
    <row r="59" spans="1:2" x14ac:dyDescent="0.2">
      <c r="A59" t="s">
        <v>188</v>
      </c>
      <c r="B59">
        <v>1.8642850212808173</v>
      </c>
    </row>
    <row r="60" spans="1:2" x14ac:dyDescent="0.2">
      <c r="A60" t="s">
        <v>157</v>
      </c>
      <c r="B60">
        <v>1.8646216678120986</v>
      </c>
    </row>
    <row r="61" spans="1:2" x14ac:dyDescent="0.2">
      <c r="A61" t="s">
        <v>214</v>
      </c>
      <c r="B61">
        <v>1.8646220911832732</v>
      </c>
    </row>
    <row r="62" spans="1:2" x14ac:dyDescent="0.2">
      <c r="A62" t="s">
        <v>158</v>
      </c>
      <c r="B62">
        <v>1.874915379623838</v>
      </c>
    </row>
    <row r="63" spans="1:2" x14ac:dyDescent="0.2">
      <c r="A63" t="s">
        <v>164</v>
      </c>
      <c r="B63">
        <v>1.874915379623838</v>
      </c>
    </row>
    <row r="64" spans="1:2" x14ac:dyDescent="0.2">
      <c r="A64" t="s">
        <v>156</v>
      </c>
      <c r="B64">
        <v>1.8815228461291453</v>
      </c>
    </row>
    <row r="65" spans="1:2" x14ac:dyDescent="0.2">
      <c r="A65" t="s">
        <v>188</v>
      </c>
      <c r="B65">
        <v>1.8824632993921546</v>
      </c>
    </row>
    <row r="66" spans="1:2" x14ac:dyDescent="0.2">
      <c r="A66" t="s">
        <v>156</v>
      </c>
      <c r="B66">
        <v>1.8832975978623465</v>
      </c>
    </row>
    <row r="67" spans="1:2" x14ac:dyDescent="0.2">
      <c r="A67" t="s">
        <v>147</v>
      </c>
      <c r="B67">
        <v>1.8834905688451848</v>
      </c>
    </row>
    <row r="68" spans="1:2" x14ac:dyDescent="0.2">
      <c r="A68" t="s">
        <v>157</v>
      </c>
      <c r="B68">
        <v>1.8834905688451848</v>
      </c>
    </row>
    <row r="69" spans="1:2" x14ac:dyDescent="0.2">
      <c r="A69" t="s">
        <v>214</v>
      </c>
      <c r="B69">
        <v>1.8834914138241847</v>
      </c>
    </row>
    <row r="70" spans="1:2" x14ac:dyDescent="0.2">
      <c r="A70" t="s">
        <v>145</v>
      </c>
      <c r="B70">
        <v>1.8867517664751767</v>
      </c>
    </row>
    <row r="71" spans="1:2" x14ac:dyDescent="0.2">
      <c r="A71" t="s">
        <v>185</v>
      </c>
      <c r="B71">
        <v>1.8906468055689416</v>
      </c>
    </row>
    <row r="72" spans="1:2" x14ac:dyDescent="0.2">
      <c r="A72" t="s">
        <v>216</v>
      </c>
      <c r="B72">
        <v>1.8946366371617505</v>
      </c>
    </row>
    <row r="73" spans="1:2" x14ac:dyDescent="0.2">
      <c r="A73" t="s">
        <v>144</v>
      </c>
      <c r="B73">
        <v>1.8984411069306024</v>
      </c>
    </row>
    <row r="74" spans="1:2" x14ac:dyDescent="0.2">
      <c r="A74" t="s">
        <v>149</v>
      </c>
      <c r="B74">
        <v>1.8984411069306024</v>
      </c>
    </row>
    <row r="75" spans="1:2" x14ac:dyDescent="0.2">
      <c r="A75" t="s">
        <v>146</v>
      </c>
      <c r="B75">
        <v>1.9036191524516493</v>
      </c>
    </row>
    <row r="76" spans="1:2" x14ac:dyDescent="0.2">
      <c r="A76" t="s">
        <v>145</v>
      </c>
      <c r="B76">
        <v>1.9057096594254701</v>
      </c>
    </row>
    <row r="77" spans="1:2" x14ac:dyDescent="0.2">
      <c r="A77" t="s">
        <v>201</v>
      </c>
      <c r="B77">
        <v>1.9126728952494445</v>
      </c>
    </row>
    <row r="78" spans="1:2" x14ac:dyDescent="0.2">
      <c r="A78" t="s">
        <v>147</v>
      </c>
      <c r="B78">
        <v>1.9133635215490612</v>
      </c>
    </row>
    <row r="79" spans="1:2" x14ac:dyDescent="0.2">
      <c r="A79" t="s">
        <v>222</v>
      </c>
      <c r="B79">
        <v>1.9213605031487559</v>
      </c>
    </row>
    <row r="80" spans="1:2" x14ac:dyDescent="0.2">
      <c r="A80" t="s">
        <v>219</v>
      </c>
      <c r="B80">
        <v>1.9314161422180605</v>
      </c>
    </row>
    <row r="81" spans="1:2" x14ac:dyDescent="0.2">
      <c r="A81" t="s">
        <v>216</v>
      </c>
      <c r="B81">
        <v>1.9329661895544186</v>
      </c>
    </row>
    <row r="82" spans="1:2" x14ac:dyDescent="0.2">
      <c r="A82" t="s">
        <v>185</v>
      </c>
      <c r="B82">
        <v>1.9330822645900463</v>
      </c>
    </row>
    <row r="83" spans="1:2" x14ac:dyDescent="0.2">
      <c r="A83" t="s">
        <v>219</v>
      </c>
      <c r="B83">
        <v>1.939950140431407</v>
      </c>
    </row>
    <row r="84" spans="1:2" x14ac:dyDescent="0.2">
      <c r="A84" t="s">
        <v>222</v>
      </c>
      <c r="B84">
        <v>1.9446099322321553</v>
      </c>
    </row>
    <row r="85" spans="1:2" x14ac:dyDescent="0.2">
      <c r="A85" t="s">
        <v>221</v>
      </c>
      <c r="B85">
        <v>1.9503607739975566</v>
      </c>
    </row>
    <row r="86" spans="1:2" x14ac:dyDescent="0.2">
      <c r="A86" t="s">
        <v>191</v>
      </c>
      <c r="B86">
        <v>1.9526038602428557</v>
      </c>
    </row>
    <row r="87" spans="1:2" x14ac:dyDescent="0.2">
      <c r="A87" t="s">
        <v>192</v>
      </c>
      <c r="B87">
        <v>1.9539479976994012</v>
      </c>
    </row>
    <row r="88" spans="1:2" x14ac:dyDescent="0.2">
      <c r="A88" t="s">
        <v>217</v>
      </c>
      <c r="B88">
        <v>1.9547692431090853</v>
      </c>
    </row>
    <row r="89" spans="1:2" x14ac:dyDescent="0.2">
      <c r="A89" t="s">
        <v>221</v>
      </c>
      <c r="B89">
        <v>1.9578962684809218</v>
      </c>
    </row>
    <row r="90" spans="1:2" x14ac:dyDescent="0.2">
      <c r="A90" t="s">
        <v>206</v>
      </c>
      <c r="B90">
        <v>1.961629743047379</v>
      </c>
    </row>
    <row r="91" spans="1:2" x14ac:dyDescent="0.2">
      <c r="A91" t="s">
        <v>155</v>
      </c>
      <c r="B91">
        <v>1.9621086197420243</v>
      </c>
    </row>
    <row r="92" spans="1:2" x14ac:dyDescent="0.2">
      <c r="A92" t="s">
        <v>155</v>
      </c>
      <c r="B92">
        <v>1.9621909292292858</v>
      </c>
    </row>
    <row r="93" spans="1:2" x14ac:dyDescent="0.2">
      <c r="A93" t="s">
        <v>208</v>
      </c>
      <c r="B93">
        <v>1.9623908870359243</v>
      </c>
    </row>
    <row r="94" spans="1:2" x14ac:dyDescent="0.2">
      <c r="A94" t="s">
        <v>175</v>
      </c>
      <c r="B94">
        <v>1.9624651811086631</v>
      </c>
    </row>
    <row r="95" spans="1:2" x14ac:dyDescent="0.2">
      <c r="A95" t="s">
        <v>178</v>
      </c>
      <c r="B95">
        <v>1.9627184013650403</v>
      </c>
    </row>
    <row r="96" spans="1:2" x14ac:dyDescent="0.2">
      <c r="A96" t="s">
        <v>176</v>
      </c>
      <c r="B96">
        <v>1.9635359299227924</v>
      </c>
    </row>
    <row r="97" spans="1:2" x14ac:dyDescent="0.2">
      <c r="A97" t="s">
        <v>184</v>
      </c>
      <c r="B97">
        <v>1.9636125154592123</v>
      </c>
    </row>
    <row r="98" spans="1:2" x14ac:dyDescent="0.2">
      <c r="A98" t="s">
        <v>212</v>
      </c>
      <c r="B98">
        <v>1.9636152353978447</v>
      </c>
    </row>
    <row r="99" spans="1:2" x14ac:dyDescent="0.2">
      <c r="A99" t="s">
        <v>178</v>
      </c>
      <c r="B99">
        <v>1.9636152589408633</v>
      </c>
    </row>
    <row r="100" spans="1:2" x14ac:dyDescent="0.2">
      <c r="A100" t="s">
        <v>181</v>
      </c>
      <c r="B100">
        <v>1.9638775805601432</v>
      </c>
    </row>
    <row r="101" spans="1:2" x14ac:dyDescent="0.2">
      <c r="A101" t="s">
        <v>176</v>
      </c>
      <c r="B101">
        <v>1.9639156286204897</v>
      </c>
    </row>
    <row r="102" spans="1:2" x14ac:dyDescent="0.2">
      <c r="A102" t="s">
        <v>184</v>
      </c>
      <c r="B102">
        <v>1.9640581242942767</v>
      </c>
    </row>
    <row r="103" spans="1:2" x14ac:dyDescent="0.2">
      <c r="A103" t="s">
        <v>212</v>
      </c>
      <c r="B103">
        <v>1.9640636410933485</v>
      </c>
    </row>
    <row r="104" spans="1:2" x14ac:dyDescent="0.2">
      <c r="A104" t="s">
        <v>195</v>
      </c>
      <c r="B104">
        <v>1.9642747179709779</v>
      </c>
    </row>
    <row r="105" spans="1:2" x14ac:dyDescent="0.2">
      <c r="A105" t="s">
        <v>196</v>
      </c>
      <c r="B105">
        <v>1.9642747179709779</v>
      </c>
    </row>
    <row r="106" spans="1:2" x14ac:dyDescent="0.2">
      <c r="A106" t="s">
        <v>205</v>
      </c>
      <c r="B106">
        <v>1.9642747179709779</v>
      </c>
    </row>
    <row r="107" spans="1:2" x14ac:dyDescent="0.2">
      <c r="A107" t="s">
        <v>195</v>
      </c>
      <c r="B107">
        <v>1.9642747179709779</v>
      </c>
    </row>
    <row r="108" spans="1:2" x14ac:dyDescent="0.2">
      <c r="A108" t="s">
        <v>196</v>
      </c>
      <c r="B108">
        <v>1.9642747179709779</v>
      </c>
    </row>
    <row r="109" spans="1:2" x14ac:dyDescent="0.2">
      <c r="A109" t="s">
        <v>205</v>
      </c>
      <c r="B109">
        <v>1.9642747179709779</v>
      </c>
    </row>
    <row r="110" spans="1:2" x14ac:dyDescent="0.2">
      <c r="A110" t="s">
        <v>208</v>
      </c>
      <c r="B110">
        <v>1.9645123828671676</v>
      </c>
    </row>
    <row r="111" spans="1:2" x14ac:dyDescent="0.2">
      <c r="A111" t="s">
        <v>182</v>
      </c>
      <c r="B111">
        <v>1.9645338797722165</v>
      </c>
    </row>
    <row r="112" spans="1:2" x14ac:dyDescent="0.2">
      <c r="A112" t="s">
        <v>215</v>
      </c>
      <c r="B112">
        <v>1.9647181341056015</v>
      </c>
    </row>
    <row r="113" spans="1:2" x14ac:dyDescent="0.2">
      <c r="A113" t="s">
        <v>182</v>
      </c>
      <c r="B113">
        <v>1.9647931352134274</v>
      </c>
    </row>
    <row r="114" spans="1:2" x14ac:dyDescent="0.2">
      <c r="A114" t="s">
        <v>210</v>
      </c>
      <c r="B114">
        <v>1.9655551833875793</v>
      </c>
    </row>
    <row r="115" spans="1:2" x14ac:dyDescent="0.2">
      <c r="A115" t="s">
        <v>108</v>
      </c>
      <c r="B115">
        <v>1.9657385853837421</v>
      </c>
    </row>
    <row r="116" spans="1:2" x14ac:dyDescent="0.2">
      <c r="A116" t="s">
        <v>181</v>
      </c>
      <c r="B116">
        <v>1.9662531482707111</v>
      </c>
    </row>
    <row r="117" spans="1:2" x14ac:dyDescent="0.2">
      <c r="A117" t="s">
        <v>210</v>
      </c>
      <c r="B117">
        <v>1.9663052322818237</v>
      </c>
    </row>
    <row r="118" spans="1:2" x14ac:dyDescent="0.2">
      <c r="A118" t="s">
        <v>200</v>
      </c>
      <c r="B118">
        <v>1.9665035285837071</v>
      </c>
    </row>
    <row r="119" spans="1:2" x14ac:dyDescent="0.2">
      <c r="A119" t="s">
        <v>209</v>
      </c>
      <c r="B119">
        <v>1.9665206793758703</v>
      </c>
    </row>
    <row r="120" spans="1:2" x14ac:dyDescent="0.2">
      <c r="A120" t="s">
        <v>108</v>
      </c>
      <c r="B120">
        <v>1.9666510764436052</v>
      </c>
    </row>
    <row r="121" spans="1:2" x14ac:dyDescent="0.2">
      <c r="A121" t="s">
        <v>154</v>
      </c>
      <c r="B121">
        <v>1.9667628854195434</v>
      </c>
    </row>
    <row r="122" spans="1:2" x14ac:dyDescent="0.2">
      <c r="A122" t="s">
        <v>194</v>
      </c>
      <c r="B122">
        <v>1.9668167942774517</v>
      </c>
    </row>
    <row r="123" spans="1:2" x14ac:dyDescent="0.2">
      <c r="A123" t="s">
        <v>180</v>
      </c>
      <c r="B123">
        <v>1.9673874806733689</v>
      </c>
    </row>
    <row r="124" spans="1:2" x14ac:dyDescent="0.2">
      <c r="A124" t="s">
        <v>153</v>
      </c>
      <c r="B124">
        <v>1.9681631554915766</v>
      </c>
    </row>
    <row r="125" spans="1:2" x14ac:dyDescent="0.2">
      <c r="A125" t="s">
        <v>215</v>
      </c>
      <c r="B125">
        <v>1.9682421680694497</v>
      </c>
    </row>
    <row r="126" spans="1:2" x14ac:dyDescent="0.2">
      <c r="A126" t="s">
        <v>175</v>
      </c>
      <c r="B126">
        <v>1.9685116664938713</v>
      </c>
    </row>
    <row r="127" spans="1:2" x14ac:dyDescent="0.2">
      <c r="A127" t="s">
        <v>191</v>
      </c>
      <c r="B127">
        <v>1.9690789856940016</v>
      </c>
    </row>
    <row r="128" spans="1:2" x14ac:dyDescent="0.2">
      <c r="A128" t="s">
        <v>213</v>
      </c>
      <c r="B128">
        <v>1.9705908094821081</v>
      </c>
    </row>
    <row r="129" spans="1:2" x14ac:dyDescent="0.2">
      <c r="A129" t="s">
        <v>165</v>
      </c>
      <c r="B129">
        <v>1.9705987006422843</v>
      </c>
    </row>
    <row r="130" spans="1:2" x14ac:dyDescent="0.2">
      <c r="A130" t="s">
        <v>166</v>
      </c>
      <c r="B130">
        <v>1.9708414629216076</v>
      </c>
    </row>
    <row r="131" spans="1:2" x14ac:dyDescent="0.2">
      <c r="A131" t="s">
        <v>203</v>
      </c>
      <c r="B131">
        <v>1.9711859707429789</v>
      </c>
    </row>
    <row r="132" spans="1:2" x14ac:dyDescent="0.2">
      <c r="A132" t="s">
        <v>192</v>
      </c>
      <c r="B132">
        <v>1.9717339555383877</v>
      </c>
    </row>
    <row r="133" spans="1:2" x14ac:dyDescent="0.2">
      <c r="A133" t="s">
        <v>203</v>
      </c>
      <c r="B133">
        <v>1.9718073914862055</v>
      </c>
    </row>
    <row r="134" spans="1:2" x14ac:dyDescent="0.2">
      <c r="A134" t="s">
        <v>173</v>
      </c>
      <c r="B134">
        <v>1.9727570841149396</v>
      </c>
    </row>
    <row r="135" spans="1:2" x14ac:dyDescent="0.2">
      <c r="A135" t="s">
        <v>204</v>
      </c>
      <c r="B135">
        <v>1.9730273320773541</v>
      </c>
    </row>
    <row r="136" spans="1:2" x14ac:dyDescent="0.2">
      <c r="A136" t="s">
        <v>204</v>
      </c>
      <c r="B136">
        <v>1.9730476255908618</v>
      </c>
    </row>
    <row r="137" spans="1:2" x14ac:dyDescent="0.2">
      <c r="A137" t="s">
        <v>209</v>
      </c>
      <c r="B137">
        <v>1.9739688530464694</v>
      </c>
    </row>
    <row r="138" spans="1:2" x14ac:dyDescent="0.2">
      <c r="A138" t="s">
        <v>193</v>
      </c>
      <c r="B138">
        <v>1.9741537680187666</v>
      </c>
    </row>
    <row r="139" spans="1:2" x14ac:dyDescent="0.2">
      <c r="A139" t="s">
        <v>194</v>
      </c>
      <c r="B139">
        <v>1.974332517883352</v>
      </c>
    </row>
    <row r="140" spans="1:2" x14ac:dyDescent="0.2">
      <c r="A140" t="s">
        <v>163</v>
      </c>
      <c r="B140">
        <v>1.9747450276512077</v>
      </c>
    </row>
    <row r="141" spans="1:2" x14ac:dyDescent="0.2">
      <c r="A141" t="s">
        <v>206</v>
      </c>
      <c r="B141">
        <v>1.9755938032853486</v>
      </c>
    </row>
    <row r="142" spans="1:2" x14ac:dyDescent="0.2">
      <c r="A142" t="s">
        <v>193</v>
      </c>
      <c r="B142">
        <v>1.9756384348863087</v>
      </c>
    </row>
    <row r="143" spans="1:2" x14ac:dyDescent="0.2">
      <c r="A143" t="s">
        <v>207</v>
      </c>
      <c r="B143">
        <v>1.9759900105960198</v>
      </c>
    </row>
    <row r="144" spans="1:2" x14ac:dyDescent="0.2">
      <c r="A144" t="s">
        <v>158</v>
      </c>
      <c r="B144">
        <v>1.9781523602382032</v>
      </c>
    </row>
    <row r="145" spans="1:2" x14ac:dyDescent="0.2">
      <c r="A145" t="s">
        <v>164</v>
      </c>
      <c r="B145">
        <v>1.9781523602382032</v>
      </c>
    </row>
    <row r="146" spans="1:2" x14ac:dyDescent="0.2">
      <c r="A146" t="s">
        <v>183</v>
      </c>
      <c r="B146">
        <v>1.9801232507422371</v>
      </c>
    </row>
    <row r="147" spans="1:2" x14ac:dyDescent="0.2">
      <c r="A147" t="s">
        <v>183</v>
      </c>
      <c r="B147">
        <v>1.9804869481148835</v>
      </c>
    </row>
    <row r="148" spans="1:2" x14ac:dyDescent="0.2">
      <c r="A148" t="s">
        <v>211</v>
      </c>
      <c r="B148">
        <v>1.9805321534207552</v>
      </c>
    </row>
    <row r="149" spans="1:2" x14ac:dyDescent="0.2">
      <c r="A149" t="s">
        <v>162</v>
      </c>
      <c r="B149">
        <v>1.980549877932005</v>
      </c>
    </row>
    <row r="150" spans="1:2" x14ac:dyDescent="0.2">
      <c r="A150" t="s">
        <v>166</v>
      </c>
      <c r="B150">
        <v>1.9830199281754335</v>
      </c>
    </row>
    <row r="151" spans="1:2" x14ac:dyDescent="0.2">
      <c r="A151" t="s">
        <v>153</v>
      </c>
      <c r="B151">
        <v>1.9833522624381479</v>
      </c>
    </row>
    <row r="152" spans="1:2" x14ac:dyDescent="0.2">
      <c r="A152" t="s">
        <v>154</v>
      </c>
      <c r="B152">
        <v>1.9833522624381479</v>
      </c>
    </row>
    <row r="153" spans="1:2" x14ac:dyDescent="0.2">
      <c r="A153" t="s">
        <v>163</v>
      </c>
      <c r="B153">
        <v>1.9833522624381479</v>
      </c>
    </row>
    <row r="154" spans="1:2" x14ac:dyDescent="0.2">
      <c r="A154" t="s">
        <v>165</v>
      </c>
      <c r="B154">
        <v>1.9833522624381479</v>
      </c>
    </row>
    <row r="155" spans="1:2" x14ac:dyDescent="0.2">
      <c r="A155" t="s">
        <v>180</v>
      </c>
      <c r="B155">
        <v>1.9833522624381479</v>
      </c>
    </row>
    <row r="156" spans="1:2" x14ac:dyDescent="0.2">
      <c r="A156" t="s">
        <v>200</v>
      </c>
      <c r="B156">
        <v>1.9833522624381479</v>
      </c>
    </row>
    <row r="157" spans="1:2" x14ac:dyDescent="0.2">
      <c r="A157" t="s">
        <v>213</v>
      </c>
      <c r="B157">
        <v>1.9833522624381479</v>
      </c>
    </row>
    <row r="158" spans="1:2" x14ac:dyDescent="0.2">
      <c r="A158" t="s">
        <v>160</v>
      </c>
      <c r="B158">
        <v>1.9854540291163887</v>
      </c>
    </row>
    <row r="159" spans="1:2" x14ac:dyDescent="0.2">
      <c r="A159" t="s">
        <v>177</v>
      </c>
      <c r="B159">
        <v>1.9870228500738185</v>
      </c>
    </row>
    <row r="160" spans="1:2" x14ac:dyDescent="0.2">
      <c r="A160" t="s">
        <v>146</v>
      </c>
      <c r="B160">
        <v>1.9873903984175105</v>
      </c>
    </row>
    <row r="161" spans="1:2" x14ac:dyDescent="0.2">
      <c r="A161" t="s">
        <v>211</v>
      </c>
      <c r="B161">
        <v>1.9903839212323209</v>
      </c>
    </row>
    <row r="162" spans="1:2" x14ac:dyDescent="0.2">
      <c r="A162" t="s">
        <v>199</v>
      </c>
      <c r="B162">
        <v>1.9933198533797563</v>
      </c>
    </row>
    <row r="163" spans="1:2" x14ac:dyDescent="0.2">
      <c r="A163" t="s">
        <v>177</v>
      </c>
      <c r="B163">
        <v>1.993410808708445</v>
      </c>
    </row>
  </sheetData>
  <sortState ref="A2:B163">
    <sortCondition ref="B1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workbookViewId="0">
      <selection activeCell="C15" sqref="C2:C15"/>
    </sheetView>
  </sheetViews>
  <sheetFormatPr baseColWidth="10" defaultRowHeight="15" x14ac:dyDescent="0.2"/>
  <cols>
    <col min="1" max="1" width="32.83203125" bestFit="1" customWidth="1"/>
  </cols>
  <sheetData>
    <row r="1" spans="1:2" x14ac:dyDescent="0.2">
      <c r="A1" t="s">
        <v>142</v>
      </c>
      <c r="B1" s="3" t="s">
        <v>226</v>
      </c>
    </row>
    <row r="2" spans="1:2" x14ac:dyDescent="0.2">
      <c r="A2" s="4" t="s">
        <v>81</v>
      </c>
      <c r="B2">
        <v>0</v>
      </c>
    </row>
    <row r="3" spans="1:2" x14ac:dyDescent="0.2">
      <c r="A3" s="2" t="s">
        <v>177</v>
      </c>
      <c r="B3" s="2">
        <v>6.0440792104676105E-4</v>
      </c>
    </row>
    <row r="4" spans="1:2" x14ac:dyDescent="0.2">
      <c r="A4" s="2" t="s">
        <v>183</v>
      </c>
      <c r="B4" s="2">
        <v>2.7601288246864367E-2</v>
      </c>
    </row>
    <row r="5" spans="1:2" x14ac:dyDescent="0.2">
      <c r="A5" s="2" t="s">
        <v>211</v>
      </c>
      <c r="B5" s="2">
        <v>2.7646733479511791E-2</v>
      </c>
    </row>
    <row r="6" spans="1:2" x14ac:dyDescent="0.2">
      <c r="A6" s="2" t="s">
        <v>183</v>
      </c>
      <c r="B6" s="2">
        <v>2.800170585822094E-2</v>
      </c>
    </row>
    <row r="7" spans="1:2" x14ac:dyDescent="0.2">
      <c r="A7" s="2" t="s">
        <v>199</v>
      </c>
      <c r="B7" s="2">
        <v>4.306725520703239E-2</v>
      </c>
    </row>
    <row r="8" spans="1:2" x14ac:dyDescent="0.2">
      <c r="A8" s="2" t="s">
        <v>177</v>
      </c>
      <c r="B8" s="2">
        <v>5.3155962671809338E-2</v>
      </c>
    </row>
    <row r="9" spans="1:2" x14ac:dyDescent="0.2">
      <c r="A9" s="2" t="s">
        <v>211</v>
      </c>
      <c r="B9" s="2">
        <v>6.3896100824562277E-2</v>
      </c>
    </row>
    <row r="10" spans="1:2" x14ac:dyDescent="0.2">
      <c r="A10" s="2" t="s">
        <v>199</v>
      </c>
      <c r="B10" s="2">
        <v>6.4040344361212406E-2</v>
      </c>
    </row>
    <row r="11" spans="1:2" x14ac:dyDescent="0.2">
      <c r="A11" s="2" t="s">
        <v>160</v>
      </c>
      <c r="B11" s="2">
        <v>7.9476551254085981E-2</v>
      </c>
    </row>
    <row r="12" spans="1:2" x14ac:dyDescent="0.2">
      <c r="A12" s="2" t="s">
        <v>193</v>
      </c>
      <c r="B12" s="2">
        <v>0.10252007381265305</v>
      </c>
    </row>
    <row r="13" spans="1:2" x14ac:dyDescent="0.2">
      <c r="A13" s="2" t="s">
        <v>206</v>
      </c>
      <c r="B13" s="2">
        <v>0.10566828629959718</v>
      </c>
    </row>
    <row r="14" spans="1:2" x14ac:dyDescent="0.2">
      <c r="A14" s="2" t="s">
        <v>146</v>
      </c>
      <c r="B14" s="2">
        <v>0.11318199095491858</v>
      </c>
    </row>
    <row r="15" spans="1:2" x14ac:dyDescent="0.2">
      <c r="A15" s="2" t="s">
        <v>194</v>
      </c>
      <c r="B15" s="2">
        <v>0.1365051983695518</v>
      </c>
    </row>
    <row r="16" spans="1:2" x14ac:dyDescent="0.2">
      <c r="A16" t="s">
        <v>193</v>
      </c>
      <c r="B16">
        <v>0.13960306196935701</v>
      </c>
    </row>
    <row r="17" spans="1:2" x14ac:dyDescent="0.2">
      <c r="A17" t="s">
        <v>160</v>
      </c>
      <c r="B17">
        <v>0.1398094883786665</v>
      </c>
    </row>
    <row r="18" spans="1:2" x14ac:dyDescent="0.2">
      <c r="A18" t="s">
        <v>209</v>
      </c>
      <c r="B18">
        <v>0.15237675271118983</v>
      </c>
    </row>
    <row r="19" spans="1:2" x14ac:dyDescent="0.2">
      <c r="A19" t="s">
        <v>204</v>
      </c>
      <c r="B19">
        <v>0.1561729504127404</v>
      </c>
    </row>
    <row r="20" spans="1:2" x14ac:dyDescent="0.2">
      <c r="A20" t="s">
        <v>204</v>
      </c>
      <c r="B20">
        <v>0.17096492741056696</v>
      </c>
    </row>
    <row r="21" spans="1:2" x14ac:dyDescent="0.2">
      <c r="A21" t="s">
        <v>203</v>
      </c>
      <c r="B21">
        <v>0.19295621910946426</v>
      </c>
    </row>
    <row r="22" spans="1:2" x14ac:dyDescent="0.2">
      <c r="A22" t="s">
        <v>203</v>
      </c>
      <c r="B22">
        <v>0.23012496105474486</v>
      </c>
    </row>
    <row r="23" spans="1:2" x14ac:dyDescent="0.2">
      <c r="A23" t="s">
        <v>146</v>
      </c>
      <c r="B23">
        <v>0.26556715399551767</v>
      </c>
    </row>
    <row r="24" spans="1:2" x14ac:dyDescent="0.2">
      <c r="A24" t="s">
        <v>145</v>
      </c>
      <c r="B24">
        <v>0.2741594559616003</v>
      </c>
    </row>
    <row r="25" spans="1:2" x14ac:dyDescent="0.2">
      <c r="A25" t="s">
        <v>220</v>
      </c>
      <c r="B25">
        <v>0.29938323924480709</v>
      </c>
    </row>
    <row r="26" spans="1:2" x14ac:dyDescent="0.2">
      <c r="A26" t="s">
        <v>179</v>
      </c>
      <c r="B26">
        <v>0.33819735277423174</v>
      </c>
    </row>
    <row r="27" spans="1:2" x14ac:dyDescent="0.2">
      <c r="A27" t="s">
        <v>150</v>
      </c>
      <c r="B27">
        <v>0.34600561748099407</v>
      </c>
    </row>
    <row r="28" spans="1:2" x14ac:dyDescent="0.2">
      <c r="A28" t="s">
        <v>175</v>
      </c>
      <c r="B28">
        <v>0.34842126248026667</v>
      </c>
    </row>
    <row r="29" spans="1:2" x14ac:dyDescent="0.2">
      <c r="A29" t="s">
        <v>215</v>
      </c>
      <c r="B29">
        <v>0.3784181147816717</v>
      </c>
    </row>
    <row r="30" spans="1:2" x14ac:dyDescent="0.2">
      <c r="A30" t="s">
        <v>179</v>
      </c>
      <c r="B30">
        <v>0.38084007157520117</v>
      </c>
    </row>
    <row r="31" spans="1:2" x14ac:dyDescent="0.2">
      <c r="A31" t="s">
        <v>194</v>
      </c>
      <c r="B31">
        <v>0.45516980132781365</v>
      </c>
    </row>
    <row r="32" spans="1:2" x14ac:dyDescent="0.2">
      <c r="A32" t="s">
        <v>108</v>
      </c>
      <c r="B32">
        <v>0.46408401753877709</v>
      </c>
    </row>
    <row r="33" spans="1:2" x14ac:dyDescent="0.2">
      <c r="A33" t="s">
        <v>169</v>
      </c>
      <c r="B33">
        <v>0.47619509878077076</v>
      </c>
    </row>
    <row r="34" spans="1:2" x14ac:dyDescent="0.2">
      <c r="A34" t="s">
        <v>209</v>
      </c>
      <c r="B34">
        <v>0.48895754267596636</v>
      </c>
    </row>
    <row r="35" spans="1:2" x14ac:dyDescent="0.2">
      <c r="A35" t="s">
        <v>181</v>
      </c>
      <c r="B35">
        <v>0.52415888016269752</v>
      </c>
    </row>
    <row r="36" spans="1:2" x14ac:dyDescent="0.2">
      <c r="A36" t="s">
        <v>108</v>
      </c>
      <c r="B36">
        <v>0.52610045290474083</v>
      </c>
    </row>
    <row r="37" spans="1:2" x14ac:dyDescent="0.2">
      <c r="A37" t="s">
        <v>169</v>
      </c>
      <c r="B37">
        <v>0.54093476935471729</v>
      </c>
    </row>
    <row r="38" spans="1:2" x14ac:dyDescent="0.2">
      <c r="A38" t="s">
        <v>162</v>
      </c>
      <c r="B38">
        <v>0.56023627238162721</v>
      </c>
    </row>
    <row r="39" spans="1:2" x14ac:dyDescent="0.2">
      <c r="A39" t="s">
        <v>182</v>
      </c>
      <c r="B39">
        <v>0.59935176809716373</v>
      </c>
    </row>
    <row r="40" spans="1:2" x14ac:dyDescent="0.2">
      <c r="A40" t="s">
        <v>182</v>
      </c>
      <c r="B40">
        <v>0.60190419252969263</v>
      </c>
    </row>
    <row r="41" spans="1:2" x14ac:dyDescent="0.2">
      <c r="A41" t="s">
        <v>215</v>
      </c>
      <c r="B41">
        <v>0.63661339402508765</v>
      </c>
    </row>
    <row r="42" spans="1:2" x14ac:dyDescent="0.2">
      <c r="A42" t="s">
        <v>158</v>
      </c>
      <c r="B42">
        <v>0.66015575612147448</v>
      </c>
    </row>
    <row r="43" spans="1:2" x14ac:dyDescent="0.2">
      <c r="A43" t="s">
        <v>164</v>
      </c>
      <c r="B43">
        <v>0.66015575612147448</v>
      </c>
    </row>
    <row r="44" spans="1:2" x14ac:dyDescent="0.2">
      <c r="A44" t="s">
        <v>176</v>
      </c>
      <c r="B44">
        <v>0.67604574870064249</v>
      </c>
    </row>
    <row r="45" spans="1:2" x14ac:dyDescent="0.2">
      <c r="A45" t="s">
        <v>184</v>
      </c>
      <c r="B45">
        <v>0.67619989240861089</v>
      </c>
    </row>
    <row r="46" spans="1:2" x14ac:dyDescent="0.2">
      <c r="A46" t="s">
        <v>178</v>
      </c>
      <c r="B46">
        <v>0.67620021642009198</v>
      </c>
    </row>
    <row r="47" spans="1:2" x14ac:dyDescent="0.2">
      <c r="A47" t="s">
        <v>178</v>
      </c>
      <c r="B47">
        <v>0.67620082873684595</v>
      </c>
    </row>
    <row r="48" spans="1:2" x14ac:dyDescent="0.2">
      <c r="A48" t="s">
        <v>195</v>
      </c>
      <c r="B48">
        <v>0.67620144886469824</v>
      </c>
    </row>
    <row r="49" spans="1:2" x14ac:dyDescent="0.2">
      <c r="A49" t="s">
        <v>196</v>
      </c>
      <c r="B49">
        <v>0.67620144886469824</v>
      </c>
    </row>
    <row r="50" spans="1:2" x14ac:dyDescent="0.2">
      <c r="A50" t="s">
        <v>205</v>
      </c>
      <c r="B50">
        <v>0.67620144886469824</v>
      </c>
    </row>
    <row r="51" spans="1:2" x14ac:dyDescent="0.2">
      <c r="A51" t="s">
        <v>195</v>
      </c>
      <c r="B51">
        <v>0.67620144886469824</v>
      </c>
    </row>
    <row r="52" spans="1:2" x14ac:dyDescent="0.2">
      <c r="A52" t="s">
        <v>196</v>
      </c>
      <c r="B52">
        <v>0.67620144886469824</v>
      </c>
    </row>
    <row r="53" spans="1:2" x14ac:dyDescent="0.2">
      <c r="A53" t="s">
        <v>205</v>
      </c>
      <c r="B53">
        <v>0.67620144886469824</v>
      </c>
    </row>
    <row r="54" spans="1:2" x14ac:dyDescent="0.2">
      <c r="A54" t="s">
        <v>212</v>
      </c>
      <c r="B54">
        <v>0.67620387186734532</v>
      </c>
    </row>
    <row r="55" spans="1:2" x14ac:dyDescent="0.2">
      <c r="A55" t="s">
        <v>184</v>
      </c>
      <c r="B55">
        <v>0.67620571021002207</v>
      </c>
    </row>
    <row r="56" spans="1:2" x14ac:dyDescent="0.2">
      <c r="A56" t="s">
        <v>212</v>
      </c>
      <c r="B56">
        <v>0.67620713079114925</v>
      </c>
    </row>
    <row r="57" spans="1:2" x14ac:dyDescent="0.2">
      <c r="A57" t="s">
        <v>176</v>
      </c>
      <c r="B57">
        <v>0.67903387046422936</v>
      </c>
    </row>
    <row r="58" spans="1:2" x14ac:dyDescent="0.2">
      <c r="A58" t="s">
        <v>143</v>
      </c>
      <c r="B58">
        <v>0.6888238488348325</v>
      </c>
    </row>
    <row r="59" spans="1:2" x14ac:dyDescent="0.2">
      <c r="A59" t="s">
        <v>148</v>
      </c>
      <c r="B59">
        <v>0.6888238488348325</v>
      </c>
    </row>
    <row r="60" spans="1:2" x14ac:dyDescent="0.2">
      <c r="A60" t="s">
        <v>162</v>
      </c>
      <c r="B60">
        <v>0.69568517903581062</v>
      </c>
    </row>
    <row r="61" spans="1:2" x14ac:dyDescent="0.2">
      <c r="A61" t="s">
        <v>208</v>
      </c>
      <c r="B61">
        <v>0.69884504483763721</v>
      </c>
    </row>
    <row r="62" spans="1:2" x14ac:dyDescent="0.2">
      <c r="A62" t="s">
        <v>161</v>
      </c>
      <c r="B62">
        <v>0.70249669923743441</v>
      </c>
    </row>
    <row r="63" spans="1:2" x14ac:dyDescent="0.2">
      <c r="A63" t="s">
        <v>151</v>
      </c>
      <c r="B63">
        <v>0.70515332708733092</v>
      </c>
    </row>
    <row r="64" spans="1:2" x14ac:dyDescent="0.2">
      <c r="A64" t="s">
        <v>159</v>
      </c>
      <c r="B64">
        <v>0.71183189646274558</v>
      </c>
    </row>
    <row r="65" spans="1:2" x14ac:dyDescent="0.2">
      <c r="A65" t="s">
        <v>143</v>
      </c>
      <c r="B65">
        <v>0.71763316133595323</v>
      </c>
    </row>
    <row r="66" spans="1:2" x14ac:dyDescent="0.2">
      <c r="A66" t="s">
        <v>148</v>
      </c>
      <c r="B66">
        <v>0.71763316133595323</v>
      </c>
    </row>
    <row r="67" spans="1:2" x14ac:dyDescent="0.2">
      <c r="A67" t="s">
        <v>167</v>
      </c>
      <c r="B67">
        <v>0.73137289468774258</v>
      </c>
    </row>
    <row r="68" spans="1:2" x14ac:dyDescent="0.2">
      <c r="A68" t="s">
        <v>190</v>
      </c>
      <c r="B68">
        <v>0.73276837290516017</v>
      </c>
    </row>
    <row r="69" spans="1:2" x14ac:dyDescent="0.2">
      <c r="A69" t="s">
        <v>210</v>
      </c>
      <c r="B69">
        <v>0.7455945335261227</v>
      </c>
    </row>
    <row r="70" spans="1:2" x14ac:dyDescent="0.2">
      <c r="A70" t="s">
        <v>181</v>
      </c>
      <c r="B70">
        <v>0.75495194789890241</v>
      </c>
    </row>
    <row r="71" spans="1:2" x14ac:dyDescent="0.2">
      <c r="A71" t="s">
        <v>208</v>
      </c>
      <c r="B71">
        <v>0.76361667760225849</v>
      </c>
    </row>
    <row r="72" spans="1:2" x14ac:dyDescent="0.2">
      <c r="A72" t="s">
        <v>190</v>
      </c>
      <c r="B72">
        <v>0.76921914006483494</v>
      </c>
    </row>
    <row r="73" spans="1:2" x14ac:dyDescent="0.2">
      <c r="A73" t="s">
        <v>172</v>
      </c>
      <c r="B73">
        <v>0.77177830940564895</v>
      </c>
    </row>
    <row r="74" spans="1:2" x14ac:dyDescent="0.2">
      <c r="A74" t="s">
        <v>171</v>
      </c>
      <c r="B74">
        <v>0.77327019466744151</v>
      </c>
    </row>
    <row r="75" spans="1:2" x14ac:dyDescent="0.2">
      <c r="A75" t="s">
        <v>172</v>
      </c>
      <c r="B75">
        <v>0.77338341370746033</v>
      </c>
    </row>
    <row r="76" spans="1:2" x14ac:dyDescent="0.2">
      <c r="A76" t="s">
        <v>159</v>
      </c>
      <c r="B76">
        <v>0.77354825168880914</v>
      </c>
    </row>
    <row r="77" spans="1:2" x14ac:dyDescent="0.2">
      <c r="A77" t="s">
        <v>161</v>
      </c>
      <c r="B77">
        <v>0.77354831087146603</v>
      </c>
    </row>
    <row r="78" spans="1:2" x14ac:dyDescent="0.2">
      <c r="A78" t="s">
        <v>167</v>
      </c>
      <c r="B78">
        <v>0.77354831087146603</v>
      </c>
    </row>
    <row r="79" spans="1:2" x14ac:dyDescent="0.2">
      <c r="A79" t="s">
        <v>171</v>
      </c>
      <c r="B79">
        <v>0.77354831087146603</v>
      </c>
    </row>
    <row r="80" spans="1:2" x14ac:dyDescent="0.2">
      <c r="A80" t="s">
        <v>187</v>
      </c>
      <c r="B80">
        <v>0.80468923732500175</v>
      </c>
    </row>
    <row r="81" spans="1:2" x14ac:dyDescent="0.2">
      <c r="A81" t="s">
        <v>150</v>
      </c>
      <c r="B81">
        <v>0.81426960299910467</v>
      </c>
    </row>
    <row r="82" spans="1:2" x14ac:dyDescent="0.2">
      <c r="A82" t="s">
        <v>210</v>
      </c>
      <c r="B82">
        <v>0.84373017392081751</v>
      </c>
    </row>
    <row r="83" spans="1:2" x14ac:dyDescent="0.2">
      <c r="A83" t="s">
        <v>158</v>
      </c>
      <c r="B83">
        <v>0.9133702885439231</v>
      </c>
    </row>
    <row r="84" spans="1:2" x14ac:dyDescent="0.2">
      <c r="A84" t="s">
        <v>164</v>
      </c>
      <c r="B84">
        <v>0.9133702885439231</v>
      </c>
    </row>
    <row r="85" spans="1:2" x14ac:dyDescent="0.2">
      <c r="A85" t="s">
        <v>187</v>
      </c>
      <c r="B85">
        <v>0.9136579143028748</v>
      </c>
    </row>
    <row r="86" spans="1:2" x14ac:dyDescent="0.2">
      <c r="A86" t="s">
        <v>197</v>
      </c>
      <c r="B86">
        <v>0.92284081026791864</v>
      </c>
    </row>
    <row r="87" spans="1:2" x14ac:dyDescent="0.2">
      <c r="A87" t="s">
        <v>173</v>
      </c>
      <c r="B87">
        <v>0.93918100433968221</v>
      </c>
    </row>
    <row r="88" spans="1:2" x14ac:dyDescent="0.2">
      <c r="A88" t="s">
        <v>175</v>
      </c>
      <c r="B88">
        <v>0.95637589459784544</v>
      </c>
    </row>
    <row r="89" spans="1:2" x14ac:dyDescent="0.2">
      <c r="A89" t="s">
        <v>174</v>
      </c>
      <c r="B89">
        <v>0.97316354269097449</v>
      </c>
    </row>
    <row r="90" spans="1:2" x14ac:dyDescent="0.2">
      <c r="A90" t="s">
        <v>174</v>
      </c>
      <c r="B90">
        <v>0.97316354269097449</v>
      </c>
    </row>
    <row r="91" spans="1:2" x14ac:dyDescent="0.2">
      <c r="A91" t="s">
        <v>145</v>
      </c>
      <c r="B91">
        <v>0.99135406169547691</v>
      </c>
    </row>
    <row r="92" spans="1:2" x14ac:dyDescent="0.2">
      <c r="A92" t="s">
        <v>170</v>
      </c>
      <c r="B92">
        <v>1.0257986720874912</v>
      </c>
    </row>
    <row r="93" spans="1:2" x14ac:dyDescent="0.2">
      <c r="A93" t="s">
        <v>168</v>
      </c>
      <c r="B93">
        <v>1.0569228640664534</v>
      </c>
    </row>
    <row r="94" spans="1:2" x14ac:dyDescent="0.2">
      <c r="A94" t="s">
        <v>151</v>
      </c>
      <c r="B94">
        <v>1.0780413258628214</v>
      </c>
    </row>
    <row r="95" spans="1:2" x14ac:dyDescent="0.2">
      <c r="A95" t="s">
        <v>202</v>
      </c>
      <c r="B95">
        <v>1.1039999682905621</v>
      </c>
    </row>
    <row r="96" spans="1:2" x14ac:dyDescent="0.2">
      <c r="A96" t="s">
        <v>206</v>
      </c>
      <c r="B96">
        <v>1.1100162632004011</v>
      </c>
    </row>
    <row r="97" spans="1:2" x14ac:dyDescent="0.2">
      <c r="A97" t="s">
        <v>170</v>
      </c>
      <c r="B97">
        <v>1.1144036381732048</v>
      </c>
    </row>
    <row r="98" spans="1:2" x14ac:dyDescent="0.2">
      <c r="A98" t="s">
        <v>191</v>
      </c>
      <c r="B98">
        <v>1.116798803873615</v>
      </c>
    </row>
    <row r="99" spans="1:2" x14ac:dyDescent="0.2">
      <c r="A99" t="s">
        <v>168</v>
      </c>
      <c r="B99">
        <v>1.1497895171360348</v>
      </c>
    </row>
    <row r="100" spans="1:2" x14ac:dyDescent="0.2">
      <c r="A100" t="s">
        <v>216</v>
      </c>
      <c r="B100">
        <v>1.1503443772486477</v>
      </c>
    </row>
    <row r="101" spans="1:2" x14ac:dyDescent="0.2">
      <c r="A101" t="s">
        <v>185</v>
      </c>
      <c r="B101">
        <v>1.1956301822663555</v>
      </c>
    </row>
    <row r="102" spans="1:2" x14ac:dyDescent="0.2">
      <c r="A102" t="s">
        <v>192</v>
      </c>
      <c r="B102">
        <v>1.2039950643270041</v>
      </c>
    </row>
    <row r="103" spans="1:2" x14ac:dyDescent="0.2">
      <c r="A103" t="s">
        <v>155</v>
      </c>
      <c r="B103">
        <v>1.2062295146158337</v>
      </c>
    </row>
    <row r="104" spans="1:2" x14ac:dyDescent="0.2">
      <c r="A104" t="s">
        <v>222</v>
      </c>
      <c r="B104">
        <v>1.2105987371935587</v>
      </c>
    </row>
    <row r="105" spans="1:2" x14ac:dyDescent="0.2">
      <c r="A105" t="s">
        <v>144</v>
      </c>
      <c r="B105">
        <v>1.2128943718927843</v>
      </c>
    </row>
    <row r="106" spans="1:2" x14ac:dyDescent="0.2">
      <c r="A106" t="s">
        <v>149</v>
      </c>
      <c r="B106">
        <v>1.2128943718927843</v>
      </c>
    </row>
    <row r="107" spans="1:2" x14ac:dyDescent="0.2">
      <c r="A107" t="s">
        <v>220</v>
      </c>
      <c r="B107">
        <v>1.2186581223659469</v>
      </c>
    </row>
    <row r="108" spans="1:2" x14ac:dyDescent="0.2">
      <c r="A108" t="s">
        <v>173</v>
      </c>
      <c r="B108">
        <v>1.2263221638494584</v>
      </c>
    </row>
    <row r="109" spans="1:2" x14ac:dyDescent="0.2">
      <c r="A109" t="s">
        <v>156</v>
      </c>
      <c r="B109">
        <v>1.2337981680592285</v>
      </c>
    </row>
    <row r="110" spans="1:2" x14ac:dyDescent="0.2">
      <c r="A110" t="s">
        <v>144</v>
      </c>
      <c r="B110">
        <v>1.237101933152845</v>
      </c>
    </row>
    <row r="111" spans="1:2" x14ac:dyDescent="0.2">
      <c r="A111" t="s">
        <v>149</v>
      </c>
      <c r="B111">
        <v>1.237101933152845</v>
      </c>
    </row>
    <row r="112" spans="1:2" x14ac:dyDescent="0.2">
      <c r="A112" t="s">
        <v>191</v>
      </c>
      <c r="B112">
        <v>1.2454622464399321</v>
      </c>
    </row>
    <row r="113" spans="1:2" x14ac:dyDescent="0.2">
      <c r="A113" t="s">
        <v>147</v>
      </c>
      <c r="B113">
        <v>1.2543912805550619</v>
      </c>
    </row>
    <row r="114" spans="1:2" x14ac:dyDescent="0.2">
      <c r="A114" t="s">
        <v>157</v>
      </c>
      <c r="B114">
        <v>1.2550031307785128</v>
      </c>
    </row>
    <row r="115" spans="1:2" x14ac:dyDescent="0.2">
      <c r="A115" t="s">
        <v>214</v>
      </c>
      <c r="B115">
        <v>1.2550035468883085</v>
      </c>
    </row>
    <row r="116" spans="1:2" x14ac:dyDescent="0.2">
      <c r="A116" t="s">
        <v>188</v>
      </c>
      <c r="B116">
        <v>1.2550080787145277</v>
      </c>
    </row>
    <row r="117" spans="1:2" x14ac:dyDescent="0.2">
      <c r="A117" t="s">
        <v>219</v>
      </c>
      <c r="B117">
        <v>1.2556521940212615</v>
      </c>
    </row>
    <row r="118" spans="1:2" x14ac:dyDescent="0.2">
      <c r="A118" t="s">
        <v>186</v>
      </c>
      <c r="B118">
        <v>1.2560033452778181</v>
      </c>
    </row>
    <row r="119" spans="1:2" x14ac:dyDescent="0.2">
      <c r="A119" t="s">
        <v>152</v>
      </c>
      <c r="B119">
        <v>1.2653544907925456</v>
      </c>
    </row>
    <row r="120" spans="1:2" x14ac:dyDescent="0.2">
      <c r="A120" t="s">
        <v>156</v>
      </c>
      <c r="B120">
        <v>1.2683696992515949</v>
      </c>
    </row>
    <row r="121" spans="1:2" x14ac:dyDescent="0.2">
      <c r="A121" t="s">
        <v>216</v>
      </c>
      <c r="B121">
        <v>1.2757246659952988</v>
      </c>
    </row>
    <row r="122" spans="1:2" x14ac:dyDescent="0.2">
      <c r="A122" t="s">
        <v>147</v>
      </c>
      <c r="B122">
        <v>1.2847639910849462</v>
      </c>
    </row>
    <row r="123" spans="1:2" x14ac:dyDescent="0.2">
      <c r="A123" t="s">
        <v>157</v>
      </c>
      <c r="B123">
        <v>1.2847639910849462</v>
      </c>
    </row>
    <row r="124" spans="1:2" x14ac:dyDescent="0.2">
      <c r="A124" t="s">
        <v>214</v>
      </c>
      <c r="B124">
        <v>1.2847653103972907</v>
      </c>
    </row>
    <row r="125" spans="1:2" x14ac:dyDescent="0.2">
      <c r="A125" t="s">
        <v>188</v>
      </c>
      <c r="B125">
        <v>1.2847795821364867</v>
      </c>
    </row>
    <row r="126" spans="1:2" x14ac:dyDescent="0.2">
      <c r="A126" t="s">
        <v>186</v>
      </c>
      <c r="B126">
        <v>1.2851340249451471</v>
      </c>
    </row>
    <row r="127" spans="1:2" x14ac:dyDescent="0.2">
      <c r="A127" t="s">
        <v>219</v>
      </c>
      <c r="B127">
        <v>1.2855434222709721</v>
      </c>
    </row>
    <row r="128" spans="1:2" x14ac:dyDescent="0.2">
      <c r="A128" t="s">
        <v>155</v>
      </c>
      <c r="B128">
        <v>1.300182114852416</v>
      </c>
    </row>
    <row r="129" spans="1:2" x14ac:dyDescent="0.2">
      <c r="A129" t="s">
        <v>185</v>
      </c>
      <c r="B129">
        <v>1.3201500957467345</v>
      </c>
    </row>
    <row r="130" spans="1:2" x14ac:dyDescent="0.2">
      <c r="A130" t="s">
        <v>221</v>
      </c>
      <c r="B130">
        <v>1.3488578567253471</v>
      </c>
    </row>
    <row r="131" spans="1:2" x14ac:dyDescent="0.2">
      <c r="A131" t="s">
        <v>222</v>
      </c>
      <c r="B131">
        <v>1.3560069162481909</v>
      </c>
    </row>
    <row r="132" spans="1:2" x14ac:dyDescent="0.2">
      <c r="A132" t="s">
        <v>221</v>
      </c>
      <c r="B132">
        <v>1.3631172544383516</v>
      </c>
    </row>
    <row r="133" spans="1:2" x14ac:dyDescent="0.2">
      <c r="A133" t="s">
        <v>152</v>
      </c>
      <c r="B133">
        <v>1.380031390567565</v>
      </c>
    </row>
    <row r="134" spans="1:2" x14ac:dyDescent="0.2">
      <c r="A134" t="s">
        <v>217</v>
      </c>
      <c r="B134">
        <v>1.3835712726404443</v>
      </c>
    </row>
    <row r="135" spans="1:2" x14ac:dyDescent="0.2">
      <c r="A135" t="s">
        <v>201</v>
      </c>
      <c r="B135">
        <v>1.3856621735844727</v>
      </c>
    </row>
    <row r="136" spans="1:2" x14ac:dyDescent="0.2">
      <c r="A136" t="s">
        <v>192</v>
      </c>
      <c r="B136">
        <v>1.3901502915972384</v>
      </c>
    </row>
    <row r="137" spans="1:2" x14ac:dyDescent="0.2">
      <c r="A137" t="s">
        <v>201</v>
      </c>
      <c r="B137">
        <v>1.3922005945030707</v>
      </c>
    </row>
    <row r="138" spans="1:2" x14ac:dyDescent="0.2">
      <c r="A138" t="s">
        <v>217</v>
      </c>
      <c r="B138">
        <v>1.3973203399023053</v>
      </c>
    </row>
    <row r="139" spans="1:2" x14ac:dyDescent="0.2">
      <c r="A139" t="s">
        <v>202</v>
      </c>
      <c r="B139">
        <v>1.4098489309747708</v>
      </c>
    </row>
    <row r="140" spans="1:2" x14ac:dyDescent="0.2">
      <c r="A140" t="s">
        <v>198</v>
      </c>
      <c r="B140">
        <v>1.4257712910558689</v>
      </c>
    </row>
    <row r="141" spans="1:2" x14ac:dyDescent="0.2">
      <c r="A141" t="s">
        <v>197</v>
      </c>
      <c r="B141">
        <v>1.4512672017259487</v>
      </c>
    </row>
    <row r="142" spans="1:2" x14ac:dyDescent="0.2">
      <c r="A142" t="s">
        <v>200</v>
      </c>
      <c r="B142">
        <v>1.470945246889158</v>
      </c>
    </row>
    <row r="143" spans="1:2" x14ac:dyDescent="0.2">
      <c r="A143" t="s">
        <v>154</v>
      </c>
      <c r="B143">
        <v>1.4732188660765964</v>
      </c>
    </row>
    <row r="144" spans="1:2" x14ac:dyDescent="0.2">
      <c r="A144" t="s">
        <v>180</v>
      </c>
      <c r="B144">
        <v>1.4823371757608539</v>
      </c>
    </row>
    <row r="145" spans="1:2" x14ac:dyDescent="0.2">
      <c r="A145" t="s">
        <v>153</v>
      </c>
      <c r="B145">
        <v>1.4939254833158755</v>
      </c>
    </row>
    <row r="146" spans="1:2" x14ac:dyDescent="0.2">
      <c r="A146" t="s">
        <v>213</v>
      </c>
      <c r="B146">
        <v>1.5398212656956887</v>
      </c>
    </row>
    <row r="147" spans="1:2" x14ac:dyDescent="0.2">
      <c r="A147" t="s">
        <v>165</v>
      </c>
      <c r="B147">
        <v>1.5399473942285207</v>
      </c>
    </row>
    <row r="148" spans="1:2" x14ac:dyDescent="0.2">
      <c r="A148" t="s">
        <v>166</v>
      </c>
      <c r="B148">
        <v>1.5438232361834423</v>
      </c>
    </row>
    <row r="149" spans="1:2" x14ac:dyDescent="0.2">
      <c r="A149" t="s">
        <v>163</v>
      </c>
      <c r="B149">
        <v>1.5949217682463079</v>
      </c>
    </row>
    <row r="150" spans="1:2" x14ac:dyDescent="0.2">
      <c r="A150" t="s">
        <v>207</v>
      </c>
      <c r="B150">
        <v>1.6242530234648218</v>
      </c>
    </row>
    <row r="151" spans="1:2" x14ac:dyDescent="0.2">
      <c r="A151" t="s">
        <v>198</v>
      </c>
      <c r="B151">
        <v>1.7169453803355001</v>
      </c>
    </row>
    <row r="152" spans="1:2" x14ac:dyDescent="0.2">
      <c r="A152" t="s">
        <v>153</v>
      </c>
      <c r="B152">
        <v>1.7290418364398439</v>
      </c>
    </row>
    <row r="153" spans="1:2" x14ac:dyDescent="0.2">
      <c r="A153" t="s">
        <v>154</v>
      </c>
      <c r="B153">
        <v>1.7290418364398439</v>
      </c>
    </row>
    <row r="154" spans="1:2" x14ac:dyDescent="0.2">
      <c r="A154" t="s">
        <v>163</v>
      </c>
      <c r="B154">
        <v>1.7290418364398439</v>
      </c>
    </row>
    <row r="155" spans="1:2" x14ac:dyDescent="0.2">
      <c r="A155" t="s">
        <v>165</v>
      </c>
      <c r="B155">
        <v>1.7290418364398439</v>
      </c>
    </row>
    <row r="156" spans="1:2" x14ac:dyDescent="0.2">
      <c r="A156" t="s">
        <v>180</v>
      </c>
      <c r="B156">
        <v>1.7290418364398439</v>
      </c>
    </row>
    <row r="157" spans="1:2" x14ac:dyDescent="0.2">
      <c r="A157" t="s">
        <v>200</v>
      </c>
      <c r="B157">
        <v>1.7290418364398439</v>
      </c>
    </row>
    <row r="158" spans="1:2" x14ac:dyDescent="0.2">
      <c r="A158" t="s">
        <v>213</v>
      </c>
      <c r="B158">
        <v>1.7290418364398439</v>
      </c>
    </row>
    <row r="159" spans="1:2" x14ac:dyDescent="0.2">
      <c r="A159" t="s">
        <v>166</v>
      </c>
      <c r="B159">
        <v>1.734345034355822</v>
      </c>
    </row>
    <row r="160" spans="1:2" x14ac:dyDescent="0.2">
      <c r="A160" t="s">
        <v>189</v>
      </c>
      <c r="B160">
        <v>1.965253787453485</v>
      </c>
    </row>
    <row r="161" spans="1:2" x14ac:dyDescent="0.2">
      <c r="A161" t="s">
        <v>189</v>
      </c>
      <c r="B161">
        <v>1.9908177506347631</v>
      </c>
    </row>
    <row r="162" spans="1:2" x14ac:dyDescent="0.2">
      <c r="A162" t="s">
        <v>218</v>
      </c>
      <c r="B162">
        <v>1.9914449676302415</v>
      </c>
    </row>
    <row r="163" spans="1:2" x14ac:dyDescent="0.2">
      <c r="A163" t="s">
        <v>218</v>
      </c>
      <c r="B163">
        <v>1.9944290049031355</v>
      </c>
    </row>
  </sheetData>
  <sortState ref="A2:B163">
    <sortCondition ref="B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Ref2</vt:lpstr>
      <vt:lpstr>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2016-03-24T18:08:40Z</dcterms:modified>
</cp:coreProperties>
</file>