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e03\Desktop\2.0_Prototyp_X\pages\"/>
    </mc:Choice>
  </mc:AlternateContent>
  <xr:revisionPtr revIDLastSave="0" documentId="13_ncr:1_{86757304-1163-4224-93FE-9933A528E8D6}" xr6:coauthVersionLast="47" xr6:coauthVersionMax="47" xr10:uidLastSave="{00000000-0000-0000-0000-000000000000}"/>
  <bookViews>
    <workbookView xWindow="-14340" yWindow="-13800" windowWidth="24525" windowHeight="12720" activeTab="1" xr2:uid="{D86EAED0-6709-154E-B627-DF2CBDD3EFAE}"/>
  </bookViews>
  <sheets>
    <sheet name="general" sheetId="1" r:id="rId1"/>
    <sheet name="manual" sheetId="2" r:id="rId2"/>
    <sheet name="SL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" i="3"/>
  <c r="C39" i="3"/>
  <c r="C40" i="3"/>
  <c r="C41" i="3"/>
  <c r="C42" i="3"/>
  <c r="C43" i="3"/>
  <c r="C44" i="3"/>
  <c r="C45" i="3"/>
  <c r="C46" i="3"/>
  <c r="C47" i="3"/>
  <c r="C38" i="3"/>
  <c r="C27" i="3"/>
  <c r="C28" i="3"/>
  <c r="C29" i="3"/>
  <c r="C30" i="3"/>
  <c r="C31" i="3"/>
  <c r="C32" i="3"/>
  <c r="C33" i="3"/>
  <c r="C34" i="3"/>
  <c r="C35" i="3"/>
  <c r="C36" i="3"/>
  <c r="C37" i="3"/>
  <c r="C26" i="3"/>
  <c r="C15" i="3"/>
  <c r="C16" i="3"/>
  <c r="C17" i="3"/>
  <c r="C18" i="3"/>
  <c r="C19" i="3"/>
  <c r="C20" i="3"/>
  <c r="C21" i="3"/>
  <c r="C22" i="3"/>
  <c r="C23" i="3"/>
  <c r="C24" i="3"/>
  <c r="C25" i="3"/>
  <c r="C14" i="3"/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<sst xmlns="http://schemas.openxmlformats.org/spreadsheetml/2006/main" count="96" uniqueCount="30">
  <si>
    <t>YEAR</t>
  </si>
  <si>
    <t>PRODUCT</t>
  </si>
  <si>
    <t>NUMBER</t>
  </si>
  <si>
    <t>AMOUNT</t>
  </si>
  <si>
    <t>FRITID</t>
  </si>
  <si>
    <t>DIREKT/LEV</t>
  </si>
  <si>
    <t>MASKINFINANS</t>
  </si>
  <si>
    <t>PARTNER FÖRETAG</t>
  </si>
  <si>
    <t>BIL</t>
  </si>
  <si>
    <t>BILKUND</t>
  </si>
  <si>
    <t>TYPE</t>
  </si>
  <si>
    <t>Auto-approved</t>
  </si>
  <si>
    <t>Manual</t>
  </si>
  <si>
    <t>Auto-denied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</si>
  <si>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</si>
  <si>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</si>
  <si>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</si>
  <si>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</si>
  <si>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</si>
  <si>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</si>
  <si>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</si>
  <si>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</si>
  <si>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</si>
  <si>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</si>
  <si>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</si>
  <si>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</si>
  <si>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MONTH</t>
  </si>
  <si>
    <t>INCOMING</t>
  </si>
  <si>
    <t>WITHIN SLA</t>
  </si>
  <si>
    <t>OUTSIDE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</si>
</sst>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2" applyFont="1"/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F4E-B825-0149-9BCE-62F893388764}">
  <dimension ref="A1:D25"/>
  <sheetViews>
    <sheetView workbookViewId="0">
      <selection activeCell="B26" sqref="B26"/>
    </sheetView>
  </sheetViews>
  <sheetFormatPr defaultColWidth="10.6640625" defaultRowHeight="15.5" x14ac:dyDescent="0.35"/>
  <cols>
    <col min="2" max="2" width="17.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2019</v>
      </c>
      <c r="B2" t="s">
        <v>4</v>
      </c>
      <c r="C2">
        <v>2000</v>
      </c>
      <c r="D2">
        <f>C2*100000</f>
        <v>200000000</v>
      </c>
    </row>
    <row r="3" spans="1:4" x14ac:dyDescent="0.35">
      <c r="A3">
        <v>2019</v>
      </c>
      <c r="B3" t="s">
        <v>5</v>
      </c>
      <c r="C3">
        <v>2998</v>
      </c>
      <c r="D3">
        <f t="shared" ref="D3:D25" si="0">C3*100000</f>
        <v>299800000</v>
      </c>
    </row>
    <row r="4" spans="1:4" x14ac:dyDescent="0.35">
      <c r="A4">
        <v>2019</v>
      </c>
      <c r="B4" t="s">
        <v>6</v>
      </c>
      <c r="C4">
        <v>2400</v>
      </c>
      <c r="D4">
        <f t="shared" si="0"/>
        <v>240000000</v>
      </c>
    </row>
    <row r="5" spans="1:4" x14ac:dyDescent="0.35">
      <c r="A5">
        <v>2019</v>
      </c>
      <c r="B5" t="s">
        <v>7</v>
      </c>
      <c r="C5">
        <v>3728</v>
      </c>
      <c r="D5">
        <f t="shared" si="0"/>
        <v>372800000</v>
      </c>
    </row>
    <row r="6" spans="1:4" x14ac:dyDescent="0.35">
      <c r="A6">
        <v>2019</v>
      </c>
      <c r="B6" t="s">
        <v>8</v>
      </c>
      <c r="C6">
        <v>3092</v>
      </c>
      <c r="D6">
        <f t="shared" si="0"/>
        <v>309200000</v>
      </c>
    </row>
    <row r="7" spans="1:4" x14ac:dyDescent="0.35">
      <c r="A7">
        <v>2019</v>
      </c>
      <c r="B7" t="s">
        <v>9</v>
      </c>
      <c r="C7">
        <v>2000</v>
      </c>
      <c r="D7">
        <f t="shared" si="0"/>
        <v>200000000</v>
      </c>
    </row>
    <row r="8" spans="1:4" x14ac:dyDescent="0.35">
      <c r="A8">
        <v>2020</v>
      </c>
      <c r="B8" t="s">
        <v>4</v>
      </c>
      <c r="C8">
        <v>2300</v>
      </c>
      <c r="D8">
        <f t="shared" si="0"/>
        <v>230000000</v>
      </c>
    </row>
    <row r="9" spans="1:4" x14ac:dyDescent="0.35">
      <c r="A9">
        <v>2020</v>
      </c>
      <c r="B9" t="s">
        <v>5</v>
      </c>
      <c r="C9">
        <v>6392</v>
      </c>
      <c r="D9">
        <f t="shared" si="0"/>
        <v>639200000</v>
      </c>
    </row>
    <row r="10" spans="1:4" x14ac:dyDescent="0.35">
      <c r="A10">
        <v>2020</v>
      </c>
      <c r="B10" t="s">
        <v>6</v>
      </c>
      <c r="C10">
        <v>3628</v>
      </c>
      <c r="D10">
        <f t="shared" si="0"/>
        <v>362800000</v>
      </c>
    </row>
    <row r="11" spans="1:4" x14ac:dyDescent="0.35">
      <c r="A11">
        <v>2020</v>
      </c>
      <c r="B11" t="s">
        <v>7</v>
      </c>
      <c r="C11">
        <v>2983</v>
      </c>
      <c r="D11">
        <f t="shared" si="0"/>
        <v>298300000</v>
      </c>
    </row>
    <row r="12" spans="1:4" x14ac:dyDescent="0.35">
      <c r="A12">
        <v>2020</v>
      </c>
      <c r="B12" t="s">
        <v>8</v>
      </c>
      <c r="C12">
        <v>2900</v>
      </c>
      <c r="D12">
        <f t="shared" si="0"/>
        <v>290000000</v>
      </c>
    </row>
    <row r="13" spans="1:4" x14ac:dyDescent="0.35">
      <c r="A13">
        <v>2020</v>
      </c>
      <c r="B13" t="s">
        <v>9</v>
      </c>
      <c r="C13">
        <v>2973</v>
      </c>
      <c r="D13">
        <f t="shared" si="0"/>
        <v>297300000</v>
      </c>
    </row>
    <row r="14" spans="1:4" x14ac:dyDescent="0.35">
      <c r="A14">
        <v>2021</v>
      </c>
      <c r="B14" t="s">
        <v>4</v>
      </c>
      <c r="C14">
        <v>3782</v>
      </c>
      <c r="D14">
        <f t="shared" si="0"/>
        <v>378200000</v>
      </c>
    </row>
    <row r="15" spans="1:4" x14ac:dyDescent="0.35">
      <c r="A15">
        <v>2021</v>
      </c>
      <c r="B15" t="s">
        <v>5</v>
      </c>
      <c r="C15">
        <v>2983</v>
      </c>
      <c r="D15">
        <f t="shared" si="0"/>
        <v>298300000</v>
      </c>
    </row>
    <row r="16" spans="1:4" x14ac:dyDescent="0.35">
      <c r="A16">
        <v>2021</v>
      </c>
      <c r="B16" t="s">
        <v>6</v>
      </c>
      <c r="C16">
        <v>4763</v>
      </c>
      <c r="D16">
        <f t="shared" si="0"/>
        <v>476300000</v>
      </c>
    </row>
    <row r="17" spans="1:4" x14ac:dyDescent="0.35">
      <c r="A17">
        <v>2021</v>
      </c>
      <c r="B17" t="s">
        <v>7</v>
      </c>
      <c r="C17">
        <v>1092</v>
      </c>
      <c r="D17">
        <f t="shared" si="0"/>
        <v>109200000</v>
      </c>
    </row>
    <row r="18" spans="1:4" x14ac:dyDescent="0.35">
      <c r="A18">
        <v>2021</v>
      </c>
      <c r="B18" t="s">
        <v>8</v>
      </c>
      <c r="C18">
        <v>3698</v>
      </c>
      <c r="D18">
        <f t="shared" si="0"/>
        <v>369800000</v>
      </c>
    </row>
    <row r="19" spans="1:4" x14ac:dyDescent="0.35">
      <c r="A19">
        <v>2021</v>
      </c>
      <c r="B19" t="s">
        <v>9</v>
      </c>
      <c r="C19">
        <v>2563</v>
      </c>
      <c r="D19">
        <f t="shared" si="0"/>
        <v>256300000</v>
      </c>
    </row>
    <row r="20" spans="1:4" x14ac:dyDescent="0.35">
      <c r="A20">
        <v>2022</v>
      </c>
      <c r="B20" t="s">
        <v>4</v>
      </c>
      <c r="C20">
        <v>9376</v>
      </c>
      <c r="D20">
        <f t="shared" si="0"/>
        <v>937600000</v>
      </c>
    </row>
    <row r="21" spans="1:4" x14ac:dyDescent="0.35">
      <c r="A21">
        <v>2022</v>
      </c>
      <c r="B21" t="s">
        <v>5</v>
      </c>
      <c r="C21">
        <v>1999</v>
      </c>
      <c r="D21">
        <f t="shared" si="0"/>
        <v>199900000</v>
      </c>
    </row>
    <row r="22" spans="1:4" x14ac:dyDescent="0.35">
      <c r="A22">
        <v>2022</v>
      </c>
      <c r="B22" t="s">
        <v>6</v>
      </c>
      <c r="C22">
        <v>2876</v>
      </c>
      <c r="D22">
        <f t="shared" si="0"/>
        <v>287600000</v>
      </c>
    </row>
    <row r="23" spans="1:4" x14ac:dyDescent="0.35">
      <c r="A23">
        <v>2022</v>
      </c>
      <c r="B23" t="s">
        <v>7</v>
      </c>
      <c r="C23">
        <v>3764</v>
      </c>
      <c r="D23">
        <f t="shared" si="0"/>
        <v>376400000</v>
      </c>
    </row>
    <row r="24" spans="1:4" x14ac:dyDescent="0.35">
      <c r="A24">
        <v>2022</v>
      </c>
      <c r="B24" t="s">
        <v>8</v>
      </c>
      <c r="C24">
        <v>5782</v>
      </c>
      <c r="D24">
        <f t="shared" si="0"/>
        <v>578200000</v>
      </c>
    </row>
    <row r="25" spans="1:4" x14ac:dyDescent="0.35">
      <c r="A25">
        <v>2022</v>
      </c>
      <c r="B25" t="s">
        <v>9</v>
      </c>
      <c r="C25">
        <v>1763</v>
      </c>
      <c r="D25">
        <f t="shared" si="0"/>
        <v>176300000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E943-27F5-1941-B670-651089E605CE}">
  <dimension ref="A1:C13"/>
  <sheetViews>
    <sheetView tabSelected="1" workbookViewId="0">
      <selection activeCell="C15" sqref="C15"/>
    </sheetView>
  </sheetViews>
  <sheetFormatPr defaultColWidth="10.6640625" defaultRowHeight="15.5" x14ac:dyDescent="0.35"/>
  <cols>
    <col min="2" max="2" width="13.1640625" bestFit="1" customWidth="1"/>
  </cols>
  <sheetData>
    <row r="1" spans="1:3" x14ac:dyDescent="0.35">
      <c r="A1" t="s">
        <v>0</v>
      </c>
      <c r="B1" t="s">
        <v>10</v>
      </c>
      <c r="C1" t="s">
        <v>2</v>
      </c>
    </row>
    <row r="2" spans="1:3" x14ac:dyDescent="0.35">
      <c r="A2">
        <v>2019</v>
      </c>
      <c r="B2" t="s">
        <v>11</v>
      </c>
      <c r="C2">
        <v>200</v>
      </c>
    </row>
    <row r="3" spans="1:3" x14ac:dyDescent="0.35">
      <c r="A3">
        <v>2019</v>
      </c>
      <c r="B3" t="s">
        <v>12</v>
      </c>
      <c r="C3">
        <v>150</v>
      </c>
    </row>
    <row r="4" spans="1:3" x14ac:dyDescent="0.35">
      <c r="A4">
        <v>2019</v>
      </c>
      <c r="B4" t="s">
        <v>13</v>
      </c>
      <c r="C4">
        <v>300</v>
      </c>
    </row>
    <row r="5" spans="1:3" x14ac:dyDescent="0.35">
      <c r="A5">
        <v>2020</v>
      </c>
      <c r="B5" t="s">
        <v>11</v>
      </c>
      <c r="C5">
        <v>150</v>
      </c>
    </row>
    <row r="6" spans="1:3" x14ac:dyDescent="0.35">
      <c r="A6">
        <v>2020</v>
      </c>
      <c r="B6" t="s">
        <v>12</v>
      </c>
      <c r="C6">
        <v>200</v>
      </c>
    </row>
    <row r="7" spans="1:3" x14ac:dyDescent="0.35">
      <c r="A7">
        <v>2020</v>
      </c>
      <c r="B7" t="s">
        <v>13</v>
      </c>
      <c r="C7">
        <v>500</v>
      </c>
    </row>
    <row r="8" spans="1:3" x14ac:dyDescent="0.35">
      <c r="A8">
        <v>2021</v>
      </c>
      <c r="B8" t="s">
        <v>11</v>
      </c>
      <c r="C8">
        <v>100</v>
      </c>
    </row>
    <row r="9" spans="1:3" x14ac:dyDescent="0.35">
      <c r="A9">
        <v>2021</v>
      </c>
      <c r="B9" t="s">
        <v>12</v>
      </c>
      <c r="C9">
        <v>300</v>
      </c>
    </row>
    <row r="10" spans="1:3" x14ac:dyDescent="0.35">
      <c r="A10">
        <v>2021</v>
      </c>
      <c r="B10" t="s">
        <v>13</v>
      </c>
      <c r="C10">
        <v>500</v>
      </c>
    </row>
    <row r="11" spans="1:3" x14ac:dyDescent="0.35">
      <c r="A11">
        <v>2022</v>
      </c>
      <c r="B11" t="s">
        <v>11</v>
      </c>
      <c r="C11">
        <v>250</v>
      </c>
    </row>
    <row r="12" spans="1:3" x14ac:dyDescent="0.35">
      <c r="A12">
        <v>2022</v>
      </c>
      <c r="B12" t="s">
        <v>12</v>
      </c>
      <c r="C12">
        <v>450</v>
      </c>
    </row>
    <row r="13" spans="1:3" x14ac:dyDescent="0.35">
      <c r="A13">
        <v>2022</v>
      </c>
      <c r="B13" t="s">
        <v>13</v>
      </c>
      <c r="C13">
        <v>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4B0A-201F-0B47-913F-30DEF152B008}">
  <dimension ref="A1:E49"/>
  <sheetViews>
    <sheetView workbookViewId="0">
      <selection activeCell="E6" sqref="E6"/>
    </sheetView>
  </sheetViews>
  <sheetFormatPr defaultColWidth="10.6640625" defaultRowHeight="15.5" x14ac:dyDescent="0.35"/>
  <cols>
    <col min="1" max="1" width="5.5" bestFit="1" customWidth="1"/>
    <col min="2" max="2" width="10.1640625" bestFit="1" customWidth="1"/>
    <col min="3" max="3" width="10.1640625" style="1" bestFit="1" customWidth="1"/>
    <col min="4" max="4" width="11" style="2" bestFit="1" customWidth="1"/>
    <col min="5" max="5" width="12" style="2" bestFit="1" customWidth="1"/>
  </cols>
  <sheetData>
    <row r="1" spans="1:5" x14ac:dyDescent="0.35">
      <c r="A1" t="s">
        <v>0</v>
      </c>
      <c r="B1" t="s">
        <v>26</v>
      </c>
      <c r="C1" s="1" t="s">
        <v>27</v>
      </c>
      <c r="D1" s="2" t="s">
        <v>28</v>
      </c>
      <c r="E1" s="2" t="s">
        <v>29</v>
      </c>
    </row>
    <row r="2" spans="1:5" x14ac:dyDescent="0.35">
      <c r="A2">
        <v>2019</v>
      </c>
      <c r="B2" t="s">
        <v>14</v>
      </c>
      <c r="C2" s="1">
        <v>1000</v>
      </c>
      <c r="D2" s="2">
        <v>0.79606043333393961</v>
      </c>
      <c r="E2" s="2">
        <f>1-D2</f>
        <v>0.20393956666606039</v>
      </c>
    </row>
    <row r="3" spans="1:5" x14ac:dyDescent="0.35">
      <c r="A3">
        <v>2019</v>
      </c>
      <c r="B3" t="s">
        <v>15</v>
      </c>
      <c r="C3" s="1">
        <v>1298</v>
      </c>
      <c r="D3" s="2">
        <v>0.49706274449276355</v>
      </c>
      <c r="E3" s="2">
        <f t="shared" ref="E3:E47" si="0">1-D3</f>
        <v>0.50293725550723645</v>
      </c>
    </row>
    <row r="4" spans="1:5" x14ac:dyDescent="0.35">
      <c r="A4">
        <v>2019</v>
      </c>
      <c r="B4" t="s">
        <v>16</v>
      </c>
      <c r="C4" s="1">
        <v>800</v>
      </c>
      <c r="D4" s="2">
        <v>0.88248100658831474</v>
      </c>
      <c r="E4" s="2">
        <f t="shared" si="0"/>
        <v>0.11751899341168526</v>
      </c>
    </row>
    <row r="5" spans="1:5" x14ac:dyDescent="0.35">
      <c r="A5">
        <v>2019</v>
      </c>
      <c r="B5" t="s">
        <v>17</v>
      </c>
      <c r="C5" s="1">
        <v>1982</v>
      </c>
      <c r="D5" s="2">
        <v>7.7974490192877693E-2</v>
      </c>
      <c r="E5" s="2">
        <f t="shared" si="0"/>
        <v>0.92202550980712228</v>
      </c>
    </row>
    <row r="6" spans="1:5" x14ac:dyDescent="0.35">
      <c r="A6">
        <v>2019</v>
      </c>
      <c r="B6" t="s">
        <v>18</v>
      </c>
      <c r="C6" s="1">
        <v>1000</v>
      </c>
      <c r="D6" s="2">
        <v>0.76415138602676635</v>
      </c>
      <c r="E6" s="2">
        <f t="shared" si="0"/>
        <v>0.23584861397323365</v>
      </c>
    </row>
    <row r="7" spans="1:5" x14ac:dyDescent="0.35">
      <c r="A7">
        <v>2019</v>
      </c>
      <c r="B7" t="s">
        <v>19</v>
      </c>
      <c r="C7" s="1">
        <v>2938</v>
      </c>
      <c r="D7" s="2">
        <v>0.399572095577161</v>
      </c>
      <c r="E7" s="2">
        <f t="shared" si="0"/>
        <v>0.600427904422839</v>
      </c>
    </row>
    <row r="8" spans="1:5" x14ac:dyDescent="0.35">
      <c r="A8">
        <v>2019</v>
      </c>
      <c r="B8" t="s">
        <v>20</v>
      </c>
      <c r="C8" s="1">
        <v>1652</v>
      </c>
      <c r="D8" s="2">
        <v>0.96466010287785919</v>
      </c>
      <c r="E8" s="2">
        <f t="shared" si="0"/>
        <v>3.5339897122140806E-2</v>
      </c>
    </row>
    <row r="9" spans="1:5" x14ac:dyDescent="0.35">
      <c r="A9">
        <v>2019</v>
      </c>
      <c r="B9" t="s">
        <v>21</v>
      </c>
      <c r="C9" s="1">
        <v>2683</v>
      </c>
      <c r="D9" s="2">
        <v>0.4950222752076916</v>
      </c>
      <c r="E9" s="2">
        <f t="shared" si="0"/>
        <v>0.5049777247923084</v>
      </c>
    </row>
    <row r="10" spans="1:5" x14ac:dyDescent="0.35">
      <c r="A10">
        <v>2019</v>
      </c>
      <c r="B10" t="s">
        <v>22</v>
      </c>
      <c r="C10" s="1">
        <v>2936</v>
      </c>
      <c r="D10" s="2">
        <v>0.17226530804749185</v>
      </c>
      <c r="E10" s="2">
        <f t="shared" si="0"/>
        <v>0.82773469195250815</v>
      </c>
    </row>
    <row r="11" spans="1:5" x14ac:dyDescent="0.35">
      <c r="A11">
        <v>2019</v>
      </c>
      <c r="B11" t="s">
        <v>23</v>
      </c>
      <c r="C11" s="1">
        <v>2675</v>
      </c>
      <c r="D11" s="2">
        <v>0.95586587384362831</v>
      </c>
      <c r="E11" s="2">
        <f t="shared" si="0"/>
        <v>4.4134126156371689E-2</v>
      </c>
    </row>
    <row r="12" spans="1:5" x14ac:dyDescent="0.35">
      <c r="A12">
        <v>2019</v>
      </c>
      <c r="B12" t="s">
        <v>24</v>
      </c>
      <c r="C12" s="1">
        <v>1200</v>
      </c>
      <c r="D12" s="2">
        <v>8.8852315115902525E-2</v>
      </c>
      <c r="E12" s="2">
        <f t="shared" si="0"/>
        <v>0.91114768488409748</v>
      </c>
    </row>
    <row r="13" spans="1:5" x14ac:dyDescent="0.35">
      <c r="A13">
        <v>2019</v>
      </c>
      <c r="B13" t="s">
        <v>25</v>
      </c>
      <c r="C13" s="1">
        <v>3872</v>
      </c>
      <c r="D13" s="2">
        <v>0.69721798479357011</v>
      </c>
      <c r="E13" s="2">
        <f t="shared" si="0"/>
        <v>0.30278201520642989</v>
      </c>
    </row>
    <row r="14" spans="1:5" x14ac:dyDescent="0.35">
      <c r="A14">
        <v>2020</v>
      </c>
      <c r="B14" t="s">
        <v>14</v>
      </c>
      <c r="C14" s="1">
        <f>C2*1.01</f>
        <v>1010</v>
      </c>
      <c r="D14" s="2">
        <v>0.42354295801039743</v>
      </c>
      <c r="E14" s="2">
        <f t="shared" si="0"/>
        <v>0.57645704198960257</v>
      </c>
    </row>
    <row r="15" spans="1:5" x14ac:dyDescent="0.35">
      <c r="A15">
        <v>2020</v>
      </c>
      <c r="B15" t="s">
        <v>15</v>
      </c>
      <c r="C15" s="1">
        <f t="shared" ref="C15:C25" si="1">C3*1.01</f>
        <v>1310.98</v>
      </c>
      <c r="D15" s="2">
        <v>0.65015538903580028</v>
      </c>
      <c r="E15" s="2">
        <f t="shared" si="0"/>
        <v>0.34984461096419972</v>
      </c>
    </row>
    <row r="16" spans="1:5" x14ac:dyDescent="0.35">
      <c r="A16">
        <v>2020</v>
      </c>
      <c r="B16" t="s">
        <v>16</v>
      </c>
      <c r="C16" s="1">
        <f t="shared" si="1"/>
        <v>808</v>
      </c>
      <c r="D16" s="2">
        <v>0.17498927512943263</v>
      </c>
      <c r="E16" s="2">
        <f t="shared" si="0"/>
        <v>0.82501072487056737</v>
      </c>
    </row>
    <row r="17" spans="1:5" x14ac:dyDescent="0.35">
      <c r="A17">
        <v>2020</v>
      </c>
      <c r="B17" t="s">
        <v>17</v>
      </c>
      <c r="C17" s="1">
        <f t="shared" si="1"/>
        <v>2001.82</v>
      </c>
      <c r="D17" s="2">
        <v>0.13183577488145004</v>
      </c>
      <c r="E17" s="2">
        <f t="shared" si="0"/>
        <v>0.86816422511854996</v>
      </c>
    </row>
    <row r="18" spans="1:5" x14ac:dyDescent="0.35">
      <c r="A18">
        <v>2020</v>
      </c>
      <c r="B18" t="s">
        <v>18</v>
      </c>
      <c r="C18" s="1">
        <f t="shared" si="1"/>
        <v>1010</v>
      </c>
      <c r="D18" s="2">
        <v>0.90300213195760226</v>
      </c>
      <c r="E18" s="2">
        <f t="shared" si="0"/>
        <v>9.6997868042397739E-2</v>
      </c>
    </row>
    <row r="19" spans="1:5" x14ac:dyDescent="0.35">
      <c r="A19">
        <v>2020</v>
      </c>
      <c r="B19" t="s">
        <v>19</v>
      </c>
      <c r="C19" s="1">
        <f t="shared" si="1"/>
        <v>2967.38</v>
      </c>
      <c r="D19" s="2">
        <v>0.75407632071960928</v>
      </c>
      <c r="E19" s="2">
        <f t="shared" si="0"/>
        <v>0.24592367928039072</v>
      </c>
    </row>
    <row r="20" spans="1:5" x14ac:dyDescent="0.35">
      <c r="A20">
        <v>2020</v>
      </c>
      <c r="B20" t="s">
        <v>20</v>
      </c>
      <c r="C20" s="1">
        <f t="shared" si="1"/>
        <v>1668.52</v>
      </c>
      <c r="D20" s="2">
        <v>0.94999848912938056</v>
      </c>
      <c r="E20" s="2">
        <f t="shared" si="0"/>
        <v>5.0001510870619437E-2</v>
      </c>
    </row>
    <row r="21" spans="1:5" x14ac:dyDescent="0.35">
      <c r="A21">
        <v>2020</v>
      </c>
      <c r="B21" t="s">
        <v>21</v>
      </c>
      <c r="C21" s="1">
        <f t="shared" si="1"/>
        <v>2709.83</v>
      </c>
      <c r="D21" s="2">
        <v>0.80208086894560615</v>
      </c>
      <c r="E21" s="2">
        <f t="shared" si="0"/>
        <v>0.19791913105439385</v>
      </c>
    </row>
    <row r="22" spans="1:5" x14ac:dyDescent="0.35">
      <c r="A22">
        <v>2020</v>
      </c>
      <c r="B22" t="s">
        <v>22</v>
      </c>
      <c r="C22" s="1">
        <f t="shared" si="1"/>
        <v>2965.36</v>
      </c>
      <c r="D22" s="2">
        <v>0.25223250032613886</v>
      </c>
      <c r="E22" s="2">
        <f t="shared" si="0"/>
        <v>0.74776749967386114</v>
      </c>
    </row>
    <row r="23" spans="1:5" x14ac:dyDescent="0.35">
      <c r="A23">
        <v>2020</v>
      </c>
      <c r="B23" t="s">
        <v>23</v>
      </c>
      <c r="C23" s="1">
        <f t="shared" si="1"/>
        <v>2701.75</v>
      </c>
      <c r="D23" s="2">
        <v>7.1092890404945153E-2</v>
      </c>
      <c r="E23" s="2">
        <f t="shared" si="0"/>
        <v>0.92890710959505485</v>
      </c>
    </row>
    <row r="24" spans="1:5" x14ac:dyDescent="0.35">
      <c r="A24">
        <v>2020</v>
      </c>
      <c r="B24" t="s">
        <v>24</v>
      </c>
      <c r="C24" s="1">
        <f t="shared" si="1"/>
        <v>1212</v>
      </c>
      <c r="D24" s="2">
        <v>5.5309618282858741E-2</v>
      </c>
      <c r="E24" s="2">
        <f t="shared" si="0"/>
        <v>0.94469038171714126</v>
      </c>
    </row>
    <row r="25" spans="1:5" x14ac:dyDescent="0.35">
      <c r="A25">
        <v>2020</v>
      </c>
      <c r="B25" t="s">
        <v>25</v>
      </c>
      <c r="C25" s="1">
        <f t="shared" si="1"/>
        <v>3910.7200000000003</v>
      </c>
      <c r="D25" s="2">
        <v>0.13646535529412518</v>
      </c>
      <c r="E25" s="2">
        <f t="shared" si="0"/>
        <v>0.86353464470587482</v>
      </c>
    </row>
    <row r="26" spans="1:5" x14ac:dyDescent="0.35">
      <c r="A26">
        <v>2021</v>
      </c>
      <c r="B26" t="s">
        <v>14</v>
      </c>
      <c r="C26" s="1">
        <f>C2*1.023</f>
        <v>1022.9999999999999</v>
      </c>
      <c r="D26" s="2">
        <v>0.63989950569694443</v>
      </c>
      <c r="E26" s="2">
        <f t="shared" si="0"/>
        <v>0.36010049430305557</v>
      </c>
    </row>
    <row r="27" spans="1:5" x14ac:dyDescent="0.35">
      <c r="A27">
        <v>2021</v>
      </c>
      <c r="B27" t="s">
        <v>15</v>
      </c>
      <c r="C27" s="1">
        <f t="shared" ref="C27:C37" si="2">C3*1.023</f>
        <v>1327.8539999999998</v>
      </c>
      <c r="D27" s="2">
        <v>0.76584502820020994</v>
      </c>
      <c r="E27" s="2">
        <f t="shared" si="0"/>
        <v>0.23415497179979006</v>
      </c>
    </row>
    <row r="28" spans="1:5" x14ac:dyDescent="0.35">
      <c r="A28">
        <v>2021</v>
      </c>
      <c r="B28" t="s">
        <v>16</v>
      </c>
      <c r="C28" s="1">
        <f t="shared" si="2"/>
        <v>818.4</v>
      </c>
      <c r="D28" s="2">
        <v>0.26622247180438929</v>
      </c>
      <c r="E28" s="2">
        <f t="shared" si="0"/>
        <v>0.73377752819561071</v>
      </c>
    </row>
    <row r="29" spans="1:5" x14ac:dyDescent="0.35">
      <c r="A29">
        <v>2021</v>
      </c>
      <c r="B29" t="s">
        <v>17</v>
      </c>
      <c r="C29" s="1">
        <f t="shared" si="2"/>
        <v>2027.5859999999998</v>
      </c>
      <c r="D29" s="2">
        <v>0.50849908340231043</v>
      </c>
      <c r="E29" s="2">
        <f t="shared" si="0"/>
        <v>0.49150091659768957</v>
      </c>
    </row>
    <row r="30" spans="1:5" x14ac:dyDescent="0.35">
      <c r="A30">
        <v>2021</v>
      </c>
      <c r="B30" t="s">
        <v>18</v>
      </c>
      <c r="C30" s="1">
        <f t="shared" si="2"/>
        <v>1022.9999999999999</v>
      </c>
      <c r="D30" s="2">
        <v>0.78752815294467171</v>
      </c>
      <c r="E30" s="2">
        <f t="shared" si="0"/>
        <v>0.21247184705532829</v>
      </c>
    </row>
    <row r="31" spans="1:5" x14ac:dyDescent="0.35">
      <c r="A31">
        <v>2021</v>
      </c>
      <c r="B31" t="s">
        <v>19</v>
      </c>
      <c r="C31" s="1">
        <f t="shared" si="2"/>
        <v>3005.5739999999996</v>
      </c>
      <c r="D31" s="2">
        <v>7.7651830406978761E-2</v>
      </c>
      <c r="E31" s="2">
        <f t="shared" si="0"/>
        <v>0.92234816959302124</v>
      </c>
    </row>
    <row r="32" spans="1:5" x14ac:dyDescent="0.35">
      <c r="A32">
        <v>2021</v>
      </c>
      <c r="B32" t="s">
        <v>20</v>
      </c>
      <c r="C32" s="1">
        <f t="shared" si="2"/>
        <v>1689.9959999999999</v>
      </c>
      <c r="D32" s="2">
        <v>0.1764180406708733</v>
      </c>
      <c r="E32" s="2">
        <f t="shared" si="0"/>
        <v>0.8235819593291267</v>
      </c>
    </row>
    <row r="33" spans="1:5" x14ac:dyDescent="0.35">
      <c r="A33">
        <v>2021</v>
      </c>
      <c r="B33" t="s">
        <v>21</v>
      </c>
      <c r="C33" s="1">
        <f t="shared" si="2"/>
        <v>2744.7089999999998</v>
      </c>
      <c r="D33" s="2">
        <v>0.8629721476376967</v>
      </c>
      <c r="E33" s="2">
        <f t="shared" si="0"/>
        <v>0.1370278523623033</v>
      </c>
    </row>
    <row r="34" spans="1:5" x14ac:dyDescent="0.35">
      <c r="A34">
        <v>2021</v>
      </c>
      <c r="B34" t="s">
        <v>22</v>
      </c>
      <c r="C34" s="1">
        <f t="shared" si="2"/>
        <v>3003.5279999999998</v>
      </c>
      <c r="D34" s="2">
        <v>0.11629929710971509</v>
      </c>
      <c r="E34" s="2">
        <f t="shared" si="0"/>
        <v>0.88370070289028491</v>
      </c>
    </row>
    <row r="35" spans="1:5" x14ac:dyDescent="0.35">
      <c r="A35">
        <v>2021</v>
      </c>
      <c r="B35" t="s">
        <v>23</v>
      </c>
      <c r="C35" s="1">
        <f t="shared" si="2"/>
        <v>2736.5249999999996</v>
      </c>
      <c r="D35" s="2">
        <v>0.12175258142464362</v>
      </c>
      <c r="E35" s="2">
        <f t="shared" si="0"/>
        <v>0.87824741857535638</v>
      </c>
    </row>
    <row r="36" spans="1:5" x14ac:dyDescent="0.35">
      <c r="A36">
        <v>2021</v>
      </c>
      <c r="B36" t="s">
        <v>24</v>
      </c>
      <c r="C36" s="1">
        <f t="shared" si="2"/>
        <v>1227.5999999999999</v>
      </c>
      <c r="D36" s="2">
        <v>0.97384153371885451</v>
      </c>
      <c r="E36" s="2">
        <f t="shared" si="0"/>
        <v>2.6158466281145487E-2</v>
      </c>
    </row>
    <row r="37" spans="1:5" x14ac:dyDescent="0.35">
      <c r="A37">
        <v>2021</v>
      </c>
      <c r="B37" t="s">
        <v>25</v>
      </c>
      <c r="C37" s="1">
        <f t="shared" si="2"/>
        <v>3961.0559999999996</v>
      </c>
      <c r="D37" s="2">
        <v>0.92747770826720632</v>
      </c>
      <c r="E37" s="2">
        <f t="shared" si="0"/>
        <v>7.2522291732793676E-2</v>
      </c>
    </row>
    <row r="38" spans="1:5" x14ac:dyDescent="0.35">
      <c r="A38">
        <v>2022</v>
      </c>
      <c r="B38" t="s">
        <v>14</v>
      </c>
      <c r="C38" s="1">
        <f>C2*1.2</f>
        <v>1200</v>
      </c>
      <c r="D38" s="2">
        <v>0.9023799209346075</v>
      </c>
      <c r="E38" s="2">
        <f t="shared" si="0"/>
        <v>9.7620079065392495E-2</v>
      </c>
    </row>
    <row r="39" spans="1:5" x14ac:dyDescent="0.35">
      <c r="A39">
        <v>2022</v>
      </c>
      <c r="B39" t="s">
        <v>15</v>
      </c>
      <c r="C39" s="1">
        <f t="shared" ref="C39:C47" si="3">C3*1.2</f>
        <v>1557.6</v>
      </c>
      <c r="D39" s="2">
        <v>0.55137739505543382</v>
      </c>
      <c r="E39" s="2">
        <f t="shared" si="0"/>
        <v>0.44862260494456618</v>
      </c>
    </row>
    <row r="40" spans="1:5" x14ac:dyDescent="0.35">
      <c r="A40">
        <v>2022</v>
      </c>
      <c r="B40" t="s">
        <v>16</v>
      </c>
      <c r="C40" s="1">
        <f t="shared" si="3"/>
        <v>960</v>
      </c>
      <c r="D40" s="2">
        <v>0.8333775782935624</v>
      </c>
      <c r="E40" s="2">
        <f t="shared" si="0"/>
        <v>0.1666224217064376</v>
      </c>
    </row>
    <row r="41" spans="1:5" x14ac:dyDescent="0.35">
      <c r="A41">
        <v>2022</v>
      </c>
      <c r="B41" t="s">
        <v>17</v>
      </c>
      <c r="C41" s="1">
        <f t="shared" si="3"/>
        <v>2378.4</v>
      </c>
      <c r="D41" s="2">
        <v>5.6041450327828146E-2</v>
      </c>
      <c r="E41" s="2">
        <f t="shared" si="0"/>
        <v>0.94395854967217185</v>
      </c>
    </row>
    <row r="42" spans="1:5" x14ac:dyDescent="0.35">
      <c r="A42">
        <v>2022</v>
      </c>
      <c r="B42" t="s">
        <v>18</v>
      </c>
      <c r="C42" s="1">
        <f t="shared" si="3"/>
        <v>1200</v>
      </c>
      <c r="D42" s="2">
        <v>0.84756543886197133</v>
      </c>
      <c r="E42" s="2">
        <f t="shared" si="0"/>
        <v>0.15243456113802867</v>
      </c>
    </row>
    <row r="43" spans="1:5" x14ac:dyDescent="0.35">
      <c r="A43">
        <v>2022</v>
      </c>
      <c r="B43" t="s">
        <v>19</v>
      </c>
      <c r="C43" s="1">
        <f t="shared" si="3"/>
        <v>3525.6</v>
      </c>
      <c r="D43" s="2">
        <v>0.62863825922957794</v>
      </c>
      <c r="E43" s="2">
        <f t="shared" si="0"/>
        <v>0.37136174077042206</v>
      </c>
    </row>
    <row r="44" spans="1:5" x14ac:dyDescent="0.35">
      <c r="A44">
        <v>2022</v>
      </c>
      <c r="B44" t="s">
        <v>20</v>
      </c>
      <c r="C44" s="1">
        <f t="shared" si="3"/>
        <v>1982.3999999999999</v>
      </c>
      <c r="D44" s="2">
        <v>0.11227237888444452</v>
      </c>
      <c r="E44" s="2">
        <f t="shared" si="0"/>
        <v>0.88772762111555548</v>
      </c>
    </row>
    <row r="45" spans="1:5" x14ac:dyDescent="0.35">
      <c r="A45">
        <v>2022</v>
      </c>
      <c r="B45" t="s">
        <v>21</v>
      </c>
      <c r="C45" s="1">
        <f t="shared" si="3"/>
        <v>3219.6</v>
      </c>
      <c r="D45" s="2">
        <v>4.7603390630378217E-2</v>
      </c>
      <c r="E45" s="2">
        <f t="shared" si="0"/>
        <v>0.95239660936962178</v>
      </c>
    </row>
    <row r="46" spans="1:5" x14ac:dyDescent="0.35">
      <c r="A46">
        <v>2022</v>
      </c>
      <c r="B46" t="s">
        <v>22</v>
      </c>
      <c r="C46" s="1">
        <f t="shared" si="3"/>
        <v>3523.2</v>
      </c>
      <c r="D46" s="2">
        <v>0.7847128720773161</v>
      </c>
      <c r="E46" s="2">
        <f t="shared" si="0"/>
        <v>0.2152871279226839</v>
      </c>
    </row>
    <row r="47" spans="1:5" x14ac:dyDescent="0.35">
      <c r="A47">
        <v>2022</v>
      </c>
      <c r="B47" t="s">
        <v>23</v>
      </c>
      <c r="C47" s="1">
        <f t="shared" si="3"/>
        <v>3210</v>
      </c>
      <c r="D47" s="2">
        <v>7.4812318489142493E-2</v>
      </c>
      <c r="E47" s="2">
        <f t="shared" si="0"/>
        <v>0.92518768151085751</v>
      </c>
    </row>
    <row r="48" spans="1:5" x14ac:dyDescent="0.35">
      <c r="A48">
        <v>2022</v>
      </c>
      <c r="B48" t="s">
        <v>24</v>
      </c>
      <c r="C48" s="1">
        <v>0</v>
      </c>
      <c r="D48" s="2">
        <v>0</v>
      </c>
      <c r="E48" s="2">
        <v>0</v>
      </c>
    </row>
    <row r="49" spans="1:5" x14ac:dyDescent="0.35">
      <c r="A49">
        <v>2022</v>
      </c>
      <c r="B49" t="s">
        <v>25</v>
      </c>
      <c r="C49" s="1">
        <v>0</v>
      </c>
      <c r="D49" s="2">
        <v>0</v>
      </c>
      <c r="E49" s="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general</vt:lpstr>
      <vt:lpstr>manual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Meesters Steven</cp:lastModifiedBy>
  <dcterms:created xsi:type="dcterms:W3CDTF">2022-11-20T08:50:50Z</dcterms:created>
  <dcterms:modified xsi:type="dcterms:W3CDTF">2022-11-23T08:57:48Z</dcterms:modified>
</cp:coreProperties>
</file>