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evenmeesters/PycharmProjects/Dashoard/pages/"/>
    </mc:Choice>
  </mc:AlternateContent>
  <xr:revisionPtr revIDLastSave="0" documentId="13_ncr:1_{96AC16E9-B40A-F440-9CE2-C9294D4D4BB2}" xr6:coauthVersionLast="45" xr6:coauthVersionMax="45" xr10:uidLastSave="{00000000-0000-0000-0000-000000000000}"/>
  <bookViews>
    <workbookView xWindow="380" yWindow="500" windowWidth="28040" windowHeight="15940" xr2:uid="{148D55C9-FA47-E04E-8322-759AE8C691B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" i="1"/>
  <c r="G21" i="1" l="1"/>
  <c r="G22" i="1"/>
  <c r="G23" i="1"/>
  <c r="G24" i="1"/>
  <c r="G25" i="1"/>
  <c r="G20" i="1"/>
  <c r="G17" i="1"/>
  <c r="G18" i="1"/>
  <c r="G15" i="1"/>
  <c r="G9" i="1"/>
  <c r="G16" i="1" s="1"/>
  <c r="G10" i="1"/>
  <c r="G11" i="1"/>
  <c r="G12" i="1"/>
  <c r="G19" i="1" s="1"/>
  <c r="G13" i="1"/>
  <c r="G14" i="1"/>
  <c r="G8" i="1"/>
  <c r="E3" i="1"/>
  <c r="E4" i="1"/>
  <c r="E5" i="1"/>
  <c r="E6" i="1"/>
  <c r="E7" i="1"/>
  <c r="E2" i="1"/>
  <c r="C20" i="1"/>
  <c r="E20" i="1" s="1"/>
  <c r="C15" i="1"/>
  <c r="E15" i="1" s="1"/>
  <c r="C14" i="1"/>
  <c r="E14" i="1" s="1"/>
  <c r="C9" i="1"/>
  <c r="E9" i="1" s="1"/>
  <c r="C10" i="1"/>
  <c r="E10" i="1" s="1"/>
  <c r="C11" i="1"/>
  <c r="C19" i="1" s="1"/>
  <c r="C12" i="1"/>
  <c r="E12" i="1" s="1"/>
  <c r="C13" i="1"/>
  <c r="E13" i="1" s="1"/>
  <c r="C8" i="1"/>
  <c r="C16" i="1" s="1"/>
  <c r="E19" i="1" l="1"/>
  <c r="C25" i="1"/>
  <c r="E25" i="1" s="1"/>
  <c r="E16" i="1"/>
  <c r="C22" i="1"/>
  <c r="E22" i="1" s="1"/>
  <c r="C18" i="1"/>
  <c r="E8" i="1"/>
  <c r="C17" i="1"/>
  <c r="C21" i="1"/>
  <c r="E21" i="1" s="1"/>
  <c r="E11" i="1"/>
  <c r="E17" i="1" l="1"/>
  <c r="C23" i="1"/>
  <c r="E23" i="1" s="1"/>
  <c r="E18" i="1"/>
  <c r="C24" i="1"/>
  <c r="E24" i="1" s="1"/>
</calcChain>
</file>

<file path=xl/sharedStrings.xml><?xml version="1.0" encoding="utf-8"?>
<sst xmlns="http://schemas.openxmlformats.org/spreadsheetml/2006/main" count="32" uniqueCount="14">
  <si>
    <t>YEAR</t>
  </si>
  <si>
    <t>PRODUCT</t>
  </si>
  <si>
    <t>VIKT_PD</t>
  </si>
  <si>
    <t>VIKT_LGD</t>
  </si>
  <si>
    <t>ECLFINAL</t>
  </si>
  <si>
    <t>BALANCEAMOUNT</t>
  </si>
  <si>
    <t>FRITID</t>
  </si>
  <si>
    <t>DIREKT/LEV</t>
  </si>
  <si>
    <t>MASKINFINANS</t>
  </si>
  <si>
    <t>PARTNER FÖRETAG</t>
  </si>
  <si>
    <t>BIL</t>
  </si>
  <si>
    <t>BILKUND</t>
  </si>
  <si>
    <t>EL</t>
  </si>
  <si>
    <t>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</si>
</sst>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164" fontId="0" fillId="0" borderId="0" xfId="1" applyNumberFormat="1" applyFont="1"/>
    <xf numFmtId="164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80AF0-A8BE-B242-9881-FFA820ABD0BB}">
  <dimension ref="A1:H25"/>
  <sheetViews>
    <sheetView tabSelected="1" workbookViewId="0">
      <selection activeCell="G2" sqref="G2:G25"/>
    </sheetView>
  </sheetViews>
  <sheetFormatPr baseColWidth="10" defaultRowHeight="16" x14ac:dyDescent="0.2"/>
  <cols>
    <col min="1" max="1" width="5.5" bestFit="1" customWidth="1"/>
    <col min="2" max="2" width="17.1640625" bestFit="1" customWidth="1"/>
    <col min="3" max="3" width="8.33203125" bestFit="1" customWidth="1"/>
    <col min="4" max="4" width="9.1640625" bestFit="1" customWidth="1"/>
    <col min="5" max="5" width="9.1640625" customWidth="1"/>
    <col min="6" max="6" width="9.5" style="1" bestFit="1" customWidth="1"/>
    <col min="7" max="7" width="17" style="1" bestFit="1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12</v>
      </c>
      <c r="F1" s="1" t="s">
        <v>4</v>
      </c>
      <c r="G1" s="1" t="s">
        <v>5</v>
      </c>
      <c r="H1" t="s">
        <v>13</v>
      </c>
    </row>
    <row r="2" spans="1:8" x14ac:dyDescent="0.2">
      <c r="A2">
        <v>2019</v>
      </c>
      <c r="B2" t="s">
        <v>6</v>
      </c>
      <c r="C2">
        <v>0.2</v>
      </c>
      <c r="D2">
        <v>0.4</v>
      </c>
      <c r="E2">
        <f>C2*D2</f>
        <v>8.0000000000000016E-2</v>
      </c>
      <c r="F2" s="1">
        <v>2000</v>
      </c>
      <c r="G2" s="1">
        <v>1000000</v>
      </c>
      <c r="H2" s="2">
        <f>C2*D2*G2</f>
        <v>80000.000000000015</v>
      </c>
    </row>
    <row r="3" spans="1:8" x14ac:dyDescent="0.2">
      <c r="A3">
        <v>2019</v>
      </c>
      <c r="B3" t="s">
        <v>7</v>
      </c>
      <c r="C3">
        <v>0.3</v>
      </c>
      <c r="D3">
        <v>0.5</v>
      </c>
      <c r="E3">
        <f t="shared" ref="E3:E25" si="0">C3*D3</f>
        <v>0.15</v>
      </c>
      <c r="F3" s="1">
        <v>3000</v>
      </c>
      <c r="G3" s="1">
        <v>2666181</v>
      </c>
      <c r="H3" s="2">
        <f t="shared" ref="H3:H25" si="1">C3*D3*G3</f>
        <v>399927.14999999997</v>
      </c>
    </row>
    <row r="4" spans="1:8" x14ac:dyDescent="0.2">
      <c r="A4">
        <v>2019</v>
      </c>
      <c r="B4" t="s">
        <v>8</v>
      </c>
      <c r="C4">
        <v>0.1</v>
      </c>
      <c r="D4">
        <v>0.2</v>
      </c>
      <c r="E4">
        <f t="shared" si="0"/>
        <v>2.0000000000000004E-2</v>
      </c>
      <c r="F4" s="1">
        <v>1000</v>
      </c>
      <c r="G4" s="1">
        <v>3667181</v>
      </c>
      <c r="H4" s="2">
        <f t="shared" si="1"/>
        <v>73343.62000000001</v>
      </c>
    </row>
    <row r="5" spans="1:8" x14ac:dyDescent="0.2">
      <c r="A5">
        <v>2019</v>
      </c>
      <c r="B5" t="s">
        <v>9</v>
      </c>
      <c r="C5">
        <v>0.2</v>
      </c>
      <c r="D5">
        <v>0.4</v>
      </c>
      <c r="E5">
        <f t="shared" si="0"/>
        <v>8.0000000000000016E-2</v>
      </c>
      <c r="F5" s="1">
        <v>3999</v>
      </c>
      <c r="G5" s="1">
        <v>1882999</v>
      </c>
      <c r="H5" s="2">
        <f t="shared" si="1"/>
        <v>150639.92000000004</v>
      </c>
    </row>
    <row r="6" spans="1:8" x14ac:dyDescent="0.2">
      <c r="A6">
        <v>2019</v>
      </c>
      <c r="B6" t="s">
        <v>10</v>
      </c>
      <c r="C6">
        <v>0.13</v>
      </c>
      <c r="D6">
        <v>0.4</v>
      </c>
      <c r="E6">
        <f t="shared" si="0"/>
        <v>5.2000000000000005E-2</v>
      </c>
      <c r="F6" s="1">
        <v>2888</v>
      </c>
      <c r="G6" s="1">
        <v>2766341</v>
      </c>
      <c r="H6" s="2">
        <f t="shared" si="1"/>
        <v>143849.73200000002</v>
      </c>
    </row>
    <row r="7" spans="1:8" x14ac:dyDescent="0.2">
      <c r="A7">
        <v>2019</v>
      </c>
      <c r="B7" t="s">
        <v>11</v>
      </c>
      <c r="C7">
        <v>7.0000000000000007E-2</v>
      </c>
      <c r="D7">
        <v>0.2</v>
      </c>
      <c r="E7">
        <f t="shared" si="0"/>
        <v>1.4000000000000002E-2</v>
      </c>
      <c r="F7" s="1">
        <v>2635</v>
      </c>
      <c r="G7" s="1">
        <v>3997363</v>
      </c>
      <c r="H7" s="2">
        <f t="shared" si="1"/>
        <v>55963.082000000009</v>
      </c>
    </row>
    <row r="8" spans="1:8" x14ac:dyDescent="0.2">
      <c r="A8">
        <v>2020</v>
      </c>
      <c r="B8" t="s">
        <v>6</v>
      </c>
      <c r="C8">
        <f>C2*1.1</f>
        <v>0.22000000000000003</v>
      </c>
      <c r="D8">
        <v>0.4</v>
      </c>
      <c r="E8">
        <f t="shared" si="0"/>
        <v>8.8000000000000023E-2</v>
      </c>
      <c r="F8" s="1">
        <v>3761</v>
      </c>
      <c r="G8" s="1">
        <f>G2*1.1</f>
        <v>1100000</v>
      </c>
      <c r="H8" s="2">
        <f t="shared" si="1"/>
        <v>96800.000000000029</v>
      </c>
    </row>
    <row r="9" spans="1:8" x14ac:dyDescent="0.2">
      <c r="A9">
        <v>2020</v>
      </c>
      <c r="B9" t="s">
        <v>7</v>
      </c>
      <c r="C9">
        <f t="shared" ref="C9:C13" si="2">C3*1.1</f>
        <v>0.33</v>
      </c>
      <c r="D9">
        <v>0.5</v>
      </c>
      <c r="E9">
        <f t="shared" si="0"/>
        <v>0.16500000000000001</v>
      </c>
      <c r="F9" s="1">
        <v>2899</v>
      </c>
      <c r="G9" s="1">
        <f t="shared" ref="G9:G14" si="3">G3*1.1</f>
        <v>2932799.1</v>
      </c>
      <c r="H9" s="2">
        <f t="shared" si="1"/>
        <v>483911.85150000005</v>
      </c>
    </row>
    <row r="10" spans="1:8" x14ac:dyDescent="0.2">
      <c r="A10">
        <v>2020</v>
      </c>
      <c r="B10" t="s">
        <v>8</v>
      </c>
      <c r="C10">
        <f t="shared" si="2"/>
        <v>0.11000000000000001</v>
      </c>
      <c r="D10">
        <v>0.2</v>
      </c>
      <c r="E10">
        <f t="shared" si="0"/>
        <v>2.2000000000000006E-2</v>
      </c>
      <c r="F10" s="1">
        <v>2633</v>
      </c>
      <c r="G10" s="1">
        <f t="shared" si="3"/>
        <v>4033899.1</v>
      </c>
      <c r="H10" s="2">
        <f t="shared" si="1"/>
        <v>88745.780200000023</v>
      </c>
    </row>
    <row r="11" spans="1:8" x14ac:dyDescent="0.2">
      <c r="A11">
        <v>2020</v>
      </c>
      <c r="B11" t="s">
        <v>9</v>
      </c>
      <c r="C11">
        <f t="shared" si="2"/>
        <v>0.22000000000000003</v>
      </c>
      <c r="D11">
        <v>0.4</v>
      </c>
      <c r="E11">
        <f t="shared" si="0"/>
        <v>8.8000000000000023E-2</v>
      </c>
      <c r="F11" s="1">
        <v>7762</v>
      </c>
      <c r="G11" s="1">
        <f t="shared" si="3"/>
        <v>2071298.9000000001</v>
      </c>
      <c r="H11" s="2">
        <f t="shared" si="1"/>
        <v>182274.30320000005</v>
      </c>
    </row>
    <row r="12" spans="1:8" x14ac:dyDescent="0.2">
      <c r="A12">
        <v>2020</v>
      </c>
      <c r="B12" t="s">
        <v>10</v>
      </c>
      <c r="C12">
        <f t="shared" si="2"/>
        <v>0.14300000000000002</v>
      </c>
      <c r="D12">
        <v>0.4</v>
      </c>
      <c r="E12">
        <f t="shared" si="0"/>
        <v>5.7200000000000008E-2</v>
      </c>
      <c r="F12" s="1">
        <v>2880</v>
      </c>
      <c r="G12" s="1">
        <f t="shared" si="3"/>
        <v>3042975.1</v>
      </c>
      <c r="H12" s="2">
        <f t="shared" si="1"/>
        <v>174058.17572000003</v>
      </c>
    </row>
    <row r="13" spans="1:8" x14ac:dyDescent="0.2">
      <c r="A13">
        <v>2020</v>
      </c>
      <c r="B13" t="s">
        <v>11</v>
      </c>
      <c r="C13">
        <f t="shared" si="2"/>
        <v>7.7000000000000013E-2</v>
      </c>
      <c r="D13">
        <v>0.2</v>
      </c>
      <c r="E13">
        <f t="shared" si="0"/>
        <v>1.5400000000000004E-2</v>
      </c>
      <c r="F13" s="1">
        <v>3654</v>
      </c>
      <c r="G13" s="1">
        <f t="shared" si="3"/>
        <v>4397099.3000000007</v>
      </c>
      <c r="H13" s="2">
        <f t="shared" si="1"/>
        <v>67715.329220000029</v>
      </c>
    </row>
    <row r="14" spans="1:8" x14ac:dyDescent="0.2">
      <c r="A14">
        <v>2021</v>
      </c>
      <c r="B14" t="s">
        <v>6</v>
      </c>
      <c r="C14">
        <f>C6*0.95</f>
        <v>0.1235</v>
      </c>
      <c r="D14">
        <v>0.4</v>
      </c>
      <c r="E14">
        <f t="shared" si="0"/>
        <v>4.9399999999999999E-2</v>
      </c>
      <c r="F14" s="1">
        <v>2991</v>
      </c>
      <c r="G14" s="1">
        <f t="shared" si="3"/>
        <v>1210000</v>
      </c>
      <c r="H14" s="2">
        <f t="shared" si="1"/>
        <v>59774</v>
      </c>
    </row>
    <row r="15" spans="1:8" x14ac:dyDescent="0.2">
      <c r="A15">
        <v>2021</v>
      </c>
      <c r="B15" t="s">
        <v>7</v>
      </c>
      <c r="C15">
        <f t="shared" ref="C15:C19" si="4">C7*0.95</f>
        <v>6.6500000000000004E-2</v>
      </c>
      <c r="D15">
        <v>0.5</v>
      </c>
      <c r="E15">
        <f t="shared" si="0"/>
        <v>3.3250000000000002E-2</v>
      </c>
      <c r="F15" s="1">
        <v>6527</v>
      </c>
      <c r="G15" s="1">
        <f>G8*0.94</f>
        <v>1033999.9999999999</v>
      </c>
      <c r="H15" s="2">
        <f t="shared" si="1"/>
        <v>34380.5</v>
      </c>
    </row>
    <row r="16" spans="1:8" x14ac:dyDescent="0.2">
      <c r="A16">
        <v>2021</v>
      </c>
      <c r="B16" t="s">
        <v>8</v>
      </c>
      <c r="C16">
        <f t="shared" si="4"/>
        <v>0.20900000000000002</v>
      </c>
      <c r="D16">
        <v>0.2</v>
      </c>
      <c r="E16">
        <f t="shared" si="0"/>
        <v>4.1800000000000004E-2</v>
      </c>
      <c r="F16" s="1">
        <v>4567</v>
      </c>
      <c r="G16" s="1">
        <f t="shared" ref="G16:G19" si="5">G9*0.94</f>
        <v>2756831.1540000001</v>
      </c>
      <c r="H16" s="2">
        <f t="shared" si="1"/>
        <v>115235.54223720002</v>
      </c>
    </row>
    <row r="17" spans="1:8" x14ac:dyDescent="0.2">
      <c r="A17">
        <v>2021</v>
      </c>
      <c r="B17" t="s">
        <v>9</v>
      </c>
      <c r="C17">
        <f t="shared" si="4"/>
        <v>0.3135</v>
      </c>
      <c r="D17">
        <v>0.4</v>
      </c>
      <c r="E17">
        <f t="shared" si="0"/>
        <v>0.12540000000000001</v>
      </c>
      <c r="F17" s="1">
        <v>2863</v>
      </c>
      <c r="G17" s="1">
        <f t="shared" si="5"/>
        <v>3791865.1540000001</v>
      </c>
      <c r="H17" s="2">
        <f t="shared" si="1"/>
        <v>475499.89031160006</v>
      </c>
    </row>
    <row r="18" spans="1:8" x14ac:dyDescent="0.2">
      <c r="A18">
        <v>2021</v>
      </c>
      <c r="B18" t="s">
        <v>10</v>
      </c>
      <c r="C18">
        <f t="shared" si="4"/>
        <v>0.10450000000000001</v>
      </c>
      <c r="D18">
        <v>0.4</v>
      </c>
      <c r="E18">
        <f t="shared" si="0"/>
        <v>4.1800000000000004E-2</v>
      </c>
      <c r="F18" s="1">
        <v>2735</v>
      </c>
      <c r="G18" s="1">
        <f t="shared" si="5"/>
        <v>1947020.966</v>
      </c>
      <c r="H18" s="2">
        <f t="shared" si="1"/>
        <v>81385.476378800013</v>
      </c>
    </row>
    <row r="19" spans="1:8" x14ac:dyDescent="0.2">
      <c r="A19">
        <v>2021</v>
      </c>
      <c r="B19" t="s">
        <v>11</v>
      </c>
      <c r="C19">
        <f t="shared" si="4"/>
        <v>0.20900000000000002</v>
      </c>
      <c r="D19">
        <v>0.2</v>
      </c>
      <c r="E19">
        <f t="shared" si="0"/>
        <v>4.1800000000000004E-2</v>
      </c>
      <c r="F19" s="1">
        <v>2891</v>
      </c>
      <c r="G19" s="1">
        <f t="shared" si="5"/>
        <v>2860396.594</v>
      </c>
      <c r="H19" s="2">
        <f t="shared" si="1"/>
        <v>119564.57762920001</v>
      </c>
    </row>
    <row r="20" spans="1:8" x14ac:dyDescent="0.2">
      <c r="A20">
        <v>2022</v>
      </c>
      <c r="B20" t="s">
        <v>6</v>
      </c>
      <c r="C20">
        <f>C14*0.9</f>
        <v>0.11115</v>
      </c>
      <c r="D20">
        <v>0.4</v>
      </c>
      <c r="E20">
        <f t="shared" si="0"/>
        <v>4.446E-2</v>
      </c>
      <c r="F20" s="1">
        <v>2863</v>
      </c>
      <c r="G20" s="1">
        <f>G2*1.13</f>
        <v>1130000</v>
      </c>
      <c r="H20" s="2">
        <f t="shared" si="1"/>
        <v>50239.8</v>
      </c>
    </row>
    <row r="21" spans="1:8" x14ac:dyDescent="0.2">
      <c r="A21">
        <v>2022</v>
      </c>
      <c r="B21" t="s">
        <v>7</v>
      </c>
      <c r="C21">
        <f t="shared" ref="C21:C25" si="6">C15*0.9</f>
        <v>5.9850000000000007E-2</v>
      </c>
      <c r="D21">
        <v>0.5</v>
      </c>
      <c r="E21">
        <f t="shared" si="0"/>
        <v>2.9925000000000004E-2</v>
      </c>
      <c r="F21" s="1">
        <v>2877</v>
      </c>
      <c r="G21" s="1">
        <f t="shared" ref="G21:G25" si="7">G3*1.13</f>
        <v>3012784.53</v>
      </c>
      <c r="H21" s="2">
        <f t="shared" si="1"/>
        <v>90157.577060249998</v>
      </c>
    </row>
    <row r="22" spans="1:8" x14ac:dyDescent="0.2">
      <c r="A22">
        <v>2022</v>
      </c>
      <c r="B22" t="s">
        <v>8</v>
      </c>
      <c r="C22">
        <f t="shared" si="6"/>
        <v>0.18810000000000002</v>
      </c>
      <c r="D22">
        <v>0.2</v>
      </c>
      <c r="E22">
        <f t="shared" si="0"/>
        <v>3.7620000000000008E-2</v>
      </c>
      <c r="F22" s="1">
        <v>4556</v>
      </c>
      <c r="G22" s="1">
        <f t="shared" si="7"/>
        <v>4143914.53</v>
      </c>
      <c r="H22" s="2">
        <f t="shared" si="1"/>
        <v>155894.06461860004</v>
      </c>
    </row>
    <row r="23" spans="1:8" x14ac:dyDescent="0.2">
      <c r="A23">
        <v>2022</v>
      </c>
      <c r="B23" t="s">
        <v>9</v>
      </c>
      <c r="C23">
        <f t="shared" si="6"/>
        <v>0.28215000000000001</v>
      </c>
      <c r="D23">
        <v>0.4</v>
      </c>
      <c r="E23">
        <f t="shared" si="0"/>
        <v>0.11286000000000002</v>
      </c>
      <c r="F23" s="1">
        <v>8726</v>
      </c>
      <c r="G23" s="1">
        <f t="shared" si="7"/>
        <v>2127788.8699999996</v>
      </c>
      <c r="H23" s="2">
        <f t="shared" si="1"/>
        <v>240142.25186819999</v>
      </c>
    </row>
    <row r="24" spans="1:8" x14ac:dyDescent="0.2">
      <c r="A24">
        <v>2022</v>
      </c>
      <c r="B24" t="s">
        <v>10</v>
      </c>
      <c r="C24">
        <f t="shared" si="6"/>
        <v>9.4050000000000009E-2</v>
      </c>
      <c r="D24">
        <v>0.4</v>
      </c>
      <c r="E24">
        <f t="shared" si="0"/>
        <v>3.7620000000000008E-2</v>
      </c>
      <c r="F24" s="1">
        <v>2773</v>
      </c>
      <c r="G24" s="1">
        <f t="shared" si="7"/>
        <v>3125965.3299999996</v>
      </c>
      <c r="H24" s="2">
        <f t="shared" si="1"/>
        <v>117598.81571460002</v>
      </c>
    </row>
    <row r="25" spans="1:8" x14ac:dyDescent="0.2">
      <c r="A25">
        <v>2022</v>
      </c>
      <c r="B25" t="s">
        <v>11</v>
      </c>
      <c r="C25">
        <f t="shared" si="6"/>
        <v>0.18810000000000002</v>
      </c>
      <c r="D25">
        <v>0.2</v>
      </c>
      <c r="E25">
        <f t="shared" si="0"/>
        <v>3.7620000000000008E-2</v>
      </c>
      <c r="F25" s="1">
        <v>2774</v>
      </c>
      <c r="G25" s="1">
        <f t="shared" si="7"/>
        <v>4517020.1899999995</v>
      </c>
      <c r="H25" s="2">
        <f t="shared" si="1"/>
        <v>169930.29954780001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2022-11-20T10:54:04Z</dcterms:created>
  <dcterms:modified xsi:type="dcterms:W3CDTF">2022-11-20T15:13:41Z</dcterms:modified>
</cp:coreProperties>
</file>