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20" yWindow="0" windowWidth="25600" windowHeight="16060" tabRatio="500" activeTab="2"/>
  </bookViews>
  <sheets>
    <sheet name="LA" sheetId="1" r:id="rId1"/>
    <sheet name="Boulder" sheetId="4" r:id="rId2"/>
    <sheet name="Sydney" sheetId="5" r:id="rId3"/>
    <sheet name="sensitivity" sheetId="3" r:id="rId4"/>
    <sheet name="all_variables" sheetId="2" r:id="rId5"/>
    <sheet name="Demand Charge"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5" l="1"/>
</calcChain>
</file>

<file path=xl/comments1.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E2" authorId="0">
      <text>
        <r>
          <rPr>
            <b/>
            <sz val="9"/>
            <color indexed="81"/>
            <rFont val="Calibri"/>
            <family val="2"/>
          </rPr>
          <t>Nick Laws:</t>
        </r>
        <r>
          <rPr>
            <sz val="9"/>
            <color indexed="81"/>
            <rFont val="Calibri"/>
            <family val="2"/>
          </rPr>
          <t xml:space="preserve">
LA value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Boulder"</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I2" authorId="0">
      <text>
        <r>
          <rPr>
            <b/>
            <sz val="9"/>
            <color indexed="81"/>
            <rFont val="Calibri"/>
            <family val="2"/>
          </rPr>
          <t>Nick Laws:</t>
        </r>
        <r>
          <rPr>
            <sz val="9"/>
            <color indexed="81"/>
            <rFont val="Calibri"/>
            <family val="2"/>
          </rPr>
          <t xml:space="preserve">
</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I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Sydney"</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G2" authorId="0">
      <text>
        <r>
          <rPr>
            <b/>
            <sz val="9"/>
            <color indexed="81"/>
            <rFont val="Calibri"/>
            <family val="2"/>
          </rPr>
          <t>Nick Laws:</t>
        </r>
        <r>
          <rPr>
            <sz val="9"/>
            <color indexed="81"/>
            <rFont val="Calibri"/>
            <family val="2"/>
          </rPr>
          <t xml:space="preserve">
was 5694 for 4kW system from 'Kamau notes AusiPower.docx'.
Now extrapolated to 5kW system</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 ref="AA2" authorId="0">
      <text>
        <r>
          <rPr>
            <b/>
            <sz val="9"/>
            <color indexed="81"/>
            <rFont val="Calibri"/>
            <family val="2"/>
          </rPr>
          <t>Nick Laws:</t>
        </r>
        <r>
          <rPr>
            <sz val="9"/>
            <color indexed="81"/>
            <rFont val="Calibri"/>
            <family val="2"/>
          </rPr>
          <t xml:space="preserve">
was guesstimated based off of Boulder and LA trends. New number is much lower and uses solar irradiance data from closest station to Sydney and LA load profile (which is scaled by the fraction of annual Sydney demand over annual LA demand)</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<sst xmlns="http://schemas.openxmlformats.org/spreadsheetml/2006/main" count="259" uniqueCount="172">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</sst>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8">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5" fontId="0" fillId="0" borderId="0" xfId="0" applyNumberFormat="1" applyFont="1"/>
    <xf numFmtId="165" fontId="0" fillId="0" borderId="0" xfId="0" applyNumberFormat="1" applyFont="1" applyFill="1"/>
    <xf numFmtId="165" fontId="0" fillId="0" borderId="0" xfId="0" applyNumberFormat="1" applyFont="1" applyFill="1" applyBorder="1" applyAlignment="1">
      <alignment horizontal="right"/>
    </xf>
    <xf numFmtId="165" fontId="0" fillId="0" borderId="0" xfId="0" applyNumberFormat="1" applyFont="1" applyFill="1" applyBorder="1" applyAlignment="1">
      <alignment vertical="center" wrapText="1"/>
    </xf>
    <xf numFmtId="165"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xf numFmtId="165" fontId="0" fillId="4" borderId="0" xfId="0" applyNumberFormat="1" applyFill="1"/>
  </cellXfs>
  <cellStyles count="10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U2" sqref="U2"/>
    </sheetView>
  </sheetViews>
  <sheetFormatPr baseColWidth="10" defaultColWidth="11" defaultRowHeight="15" x14ac:dyDescent="0"/>
  <cols>
    <col min="1" max="1" width="15.6640625" customWidth="1"/>
    <col min="9" max="9" width="11.83203125" customWidth="1"/>
    <col min="10" max="10" width="13.83203125" bestFit="1" customWidth="1"/>
    <col min="11" max="11" width="11" style="48"/>
    <col min="17" max="17" width="13.83203125" bestFit="1" customWidth="1"/>
    <col min="19" max="19" width="11.5" bestFit="1" customWidth="1"/>
    <col min="20" max="20" width="12.33203125" bestFit="1" customWidth="1"/>
    <col min="24" max="25" width="11" style="35"/>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4" customFormat="1" ht="64" customHeight="1">
      <c r="B1" s="14" t="s">
        <v>7</v>
      </c>
      <c r="C1" s="14" t="s">
        <v>5</v>
      </c>
      <c r="D1" s="14" t="s">
        <v>6</v>
      </c>
      <c r="E1" s="15" t="s">
        <v>135</v>
      </c>
      <c r="F1" s="14" t="s">
        <v>3</v>
      </c>
      <c r="G1" s="15" t="s">
        <v>159</v>
      </c>
      <c r="H1" s="14" t="s">
        <v>28</v>
      </c>
      <c r="I1" s="14" t="s">
        <v>158</v>
      </c>
      <c r="J1" s="31" t="s">
        <v>0</v>
      </c>
      <c r="K1" s="45" t="s">
        <v>66</v>
      </c>
      <c r="L1" s="14" t="s">
        <v>65</v>
      </c>
      <c r="M1" s="14" t="s">
        <v>67</v>
      </c>
      <c r="N1" s="15" t="s">
        <v>151</v>
      </c>
      <c r="O1" s="15" t="s">
        <v>152</v>
      </c>
      <c r="P1" s="15" t="s">
        <v>153</v>
      </c>
      <c r="Q1" s="31" t="s">
        <v>82</v>
      </c>
      <c r="R1" s="14" t="s">
        <v>114</v>
      </c>
      <c r="S1" s="14" t="s">
        <v>112</v>
      </c>
      <c r="T1" s="14" t="s">
        <v>31</v>
      </c>
      <c r="U1" s="14" t="s">
        <v>160</v>
      </c>
      <c r="V1" s="14" t="s">
        <v>109</v>
      </c>
      <c r="W1" s="14" t="s">
        <v>108</v>
      </c>
      <c r="X1" s="50" t="s">
        <v>115</v>
      </c>
      <c r="Y1" s="50" t="s">
        <v>110</v>
      </c>
      <c r="Z1" s="14" t="s">
        <v>111</v>
      </c>
      <c r="AA1" s="50" t="s">
        <v>166</v>
      </c>
    </row>
    <row r="2" spans="1:27" s="32" customFormat="1">
      <c r="A2" s="32" t="s">
        <v>150</v>
      </c>
      <c r="B2" s="33">
        <v>3361031</v>
      </c>
      <c r="C2" s="21">
        <v>14344</v>
      </c>
      <c r="D2" s="32">
        <v>1</v>
      </c>
      <c r="E2" s="13">
        <v>2000000</v>
      </c>
      <c r="F2" s="21">
        <v>16648</v>
      </c>
      <c r="G2" s="21">
        <v>12469</v>
      </c>
      <c r="H2" s="34">
        <v>0.20899999999999999</v>
      </c>
      <c r="I2" s="10">
        <v>0.11799999999999999</v>
      </c>
      <c r="J2" s="23">
        <v>6.0000000000000001E-3</v>
      </c>
      <c r="K2" s="46">
        <v>21105</v>
      </c>
      <c r="L2" s="46">
        <v>63599.92</v>
      </c>
      <c r="M2" s="46">
        <v>83016.52</v>
      </c>
      <c r="N2" s="17">
        <v>300</v>
      </c>
      <c r="O2" s="18">
        <v>100</v>
      </c>
      <c r="P2" s="18">
        <v>400</v>
      </c>
      <c r="Q2" s="28">
        <v>1</v>
      </c>
      <c r="R2" s="35">
        <v>5.3900709219858204E-3</v>
      </c>
      <c r="S2" s="23">
        <v>0</v>
      </c>
      <c r="T2" s="23">
        <v>8.1560283687943296E-4</v>
      </c>
      <c r="U2" s="23">
        <v>3.3444816053511699E-5</v>
      </c>
      <c r="V2" s="23">
        <v>1E-3</v>
      </c>
      <c r="W2" s="23">
        <v>6.6889632107023397E-5</v>
      </c>
      <c r="X2" s="35">
        <v>0.29580000000000001</v>
      </c>
      <c r="Y2" s="35">
        <v>0.73499999999999999</v>
      </c>
      <c r="Z2" s="37">
        <v>1</v>
      </c>
      <c r="AA2" s="58">
        <v>6211.2916123429659</v>
      </c>
    </row>
    <row r="3" spans="1:27" s="9" customFormat="1">
      <c r="A3" s="6"/>
      <c r="B3" s="7"/>
      <c r="C3" s="7"/>
      <c r="D3" s="7"/>
      <c r="E3"/>
      <c r="F3" s="7"/>
      <c r="G3" s="13"/>
      <c r="H3" s="10"/>
      <c r="J3" s="24">
        <v>6.0000000000000001E-3</v>
      </c>
      <c r="K3" s="47">
        <v>19295</v>
      </c>
      <c r="L3" s="47">
        <v>57051.68</v>
      </c>
      <c r="M3" s="47">
        <v>74803.079999999987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51">
        <v>0.28089999999999998</v>
      </c>
      <c r="Y3" s="51">
        <v>0.66200000000000003</v>
      </c>
      <c r="Z3" s="38">
        <v>1.12380952380952</v>
      </c>
    </row>
    <row r="4" spans="1:27" s="9" customFormat="1">
      <c r="A4" s="6"/>
      <c r="B4" s="7"/>
      <c r="C4" s="7"/>
      <c r="D4" s="7"/>
      <c r="E4"/>
      <c r="F4" s="7"/>
      <c r="G4" s="7"/>
      <c r="H4" s="8"/>
      <c r="J4" s="25">
        <v>5.8842443729903498E-3</v>
      </c>
      <c r="K4" s="48">
        <v>18755</v>
      </c>
      <c r="L4" s="48">
        <v>53205.52</v>
      </c>
      <c r="M4" s="48">
        <v>70460.12</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51">
        <v>0.22259999999999999</v>
      </c>
      <c r="Y4" s="52">
        <v>0.65</v>
      </c>
      <c r="Z4" s="39">
        <v>1.2253968253968299</v>
      </c>
    </row>
    <row r="5" spans="1:27" s="9" customFormat="1">
      <c r="A5" s="6"/>
      <c r="B5" s="7"/>
      <c r="C5" s="7"/>
      <c r="D5" s="7"/>
      <c r="E5"/>
      <c r="F5" s="7"/>
      <c r="G5" s="7"/>
      <c r="H5" s="8"/>
      <c r="J5" s="25">
        <v>5.8070739549839203E-3</v>
      </c>
      <c r="K5" s="48">
        <v>17580</v>
      </c>
      <c r="L5" s="48">
        <v>49958.32</v>
      </c>
      <c r="M5" s="48">
        <v>66131.920000000013</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51">
        <v>0.20979999999999999</v>
      </c>
      <c r="Y5" s="52">
        <v>0.64</v>
      </c>
      <c r="Z5" s="39">
        <v>1.35238095238095</v>
      </c>
    </row>
    <row r="6" spans="1:27">
      <c r="A6" s="1"/>
      <c r="B6" s="2"/>
      <c r="C6" s="1"/>
      <c r="D6" s="1"/>
      <c r="F6" s="1"/>
      <c r="G6" s="2"/>
      <c r="H6" s="1"/>
      <c r="I6" s="1"/>
      <c r="J6" s="26">
        <v>5.6141479099678501E-3</v>
      </c>
      <c r="K6" s="48">
        <v>16765</v>
      </c>
      <c r="L6" s="48">
        <v>47108.56</v>
      </c>
      <c r="M6" s="48">
        <v>62532.36</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35">
        <v>0.19389999999999999</v>
      </c>
      <c r="Y6" s="53">
        <v>0.60899999999999999</v>
      </c>
      <c r="Z6" s="40">
        <v>1.4539682539682499</v>
      </c>
    </row>
    <row r="7" spans="1:27" s="4" customFormat="1">
      <c r="A7" s="6"/>
      <c r="B7" s="7"/>
      <c r="C7" s="7"/>
      <c r="D7" s="7"/>
      <c r="E7"/>
      <c r="F7" s="44"/>
      <c r="G7" s="7"/>
      <c r="H7" s="8"/>
      <c r="I7" s="3"/>
      <c r="J7" s="27">
        <v>5.3440514469453399E-3</v>
      </c>
      <c r="K7" s="48">
        <v>15770</v>
      </c>
      <c r="L7" s="48">
        <v>44255.08</v>
      </c>
      <c r="M7" s="48">
        <v>58763.48</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35">
        <v>0.18640000000000001</v>
      </c>
      <c r="Y7" s="34">
        <v>0.56000000000000005</v>
      </c>
      <c r="Z7" s="41">
        <v>1.5492063492063499</v>
      </c>
    </row>
    <row r="8" spans="1:27">
      <c r="J8" s="23">
        <v>5.0739549839228298E-3</v>
      </c>
      <c r="K8" s="48">
        <v>15140</v>
      </c>
      <c r="L8" s="48">
        <v>42064.56</v>
      </c>
      <c r="M8" s="48">
        <v>55993.36</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35">
        <v>0.1799</v>
      </c>
      <c r="Y8" s="35">
        <v>0.54500000000000004</v>
      </c>
      <c r="Z8" s="37">
        <v>1.6317460317460299</v>
      </c>
    </row>
    <row r="9" spans="1:27">
      <c r="A9" s="11" t="s">
        <v>155</v>
      </c>
      <c r="J9" s="23">
        <v>4.6881028938906798E-3</v>
      </c>
      <c r="K9" s="48">
        <v>14595</v>
      </c>
      <c r="L9" s="48">
        <v>39902.880000000005</v>
      </c>
      <c r="M9" s="48">
        <v>53330.280000000006</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35">
        <v>0.17349999999999999</v>
      </c>
      <c r="Y9" s="35">
        <v>0.505</v>
      </c>
      <c r="Z9" s="37">
        <v>1.6952380952381001</v>
      </c>
    </row>
    <row r="10" spans="1:27">
      <c r="J10" s="23">
        <v>4.1093247588424404E-3</v>
      </c>
      <c r="K10" s="48">
        <v>14055</v>
      </c>
      <c r="L10" s="48">
        <v>37681.72</v>
      </c>
      <c r="M10" s="48">
        <v>50612.32</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35">
        <v>0.16489999999999999</v>
      </c>
      <c r="Y10" s="35">
        <v>0.48499999999999999</v>
      </c>
      <c r="Z10" s="37">
        <v>1.7904761904761901</v>
      </c>
    </row>
    <row r="11" spans="1:27">
      <c r="J11" s="23">
        <v>3.6077170418006401E-3</v>
      </c>
      <c r="K11" s="48">
        <v>13330</v>
      </c>
      <c r="L11" s="48">
        <v>35841.32</v>
      </c>
      <c r="M11" s="48">
        <v>48104.92</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35">
        <v>0.16159999999999999</v>
      </c>
      <c r="Y11" s="35">
        <v>0.45900000000000002</v>
      </c>
      <c r="Z11" s="37">
        <v>1.89206349206349</v>
      </c>
    </row>
    <row r="12" spans="1:27">
      <c r="J12" s="23">
        <v>2.9710610932475899E-3</v>
      </c>
      <c r="K12" s="48">
        <v>13060</v>
      </c>
      <c r="L12" s="48">
        <v>34568.240000000005</v>
      </c>
      <c r="M12" s="48">
        <v>46583.44</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35">
        <v>0.15740000000000001</v>
      </c>
      <c r="Y12" s="35">
        <v>0.44400000000000001</v>
      </c>
      <c r="Z12" s="37">
        <v>2</v>
      </c>
    </row>
    <row r="13" spans="1:27">
      <c r="K13" s="48">
        <v>12700</v>
      </c>
      <c r="L13" s="48">
        <v>32870.800000000003</v>
      </c>
      <c r="M13" s="48">
        <v>44554.8</v>
      </c>
      <c r="N13" s="17">
        <v>300</v>
      </c>
      <c r="O13" s="13">
        <v>100</v>
      </c>
      <c r="P13" s="13">
        <v>400</v>
      </c>
      <c r="Q13" s="28">
        <v>0.62411347517730498</v>
      </c>
      <c r="R13" s="22">
        <v>3.2269503546099303E-2</v>
      </c>
      <c r="X13" s="35">
        <v>0.152</v>
      </c>
      <c r="Y13" s="35">
        <v>0.42399999999999999</v>
      </c>
    </row>
    <row r="14" spans="1:27">
      <c r="A14" s="12"/>
      <c r="C14" s="12"/>
      <c r="D14" s="12"/>
      <c r="F14" s="12"/>
      <c r="K14" s="48">
        <v>12245</v>
      </c>
      <c r="L14" s="48">
        <v>31068.48</v>
      </c>
      <c r="M14" s="48">
        <v>42333.88</v>
      </c>
      <c r="N14" s="17">
        <v>300</v>
      </c>
      <c r="O14" s="13">
        <v>100</v>
      </c>
      <c r="P14" s="13">
        <v>400</v>
      </c>
      <c r="Q14" s="28">
        <v>0.46099290780141799</v>
      </c>
      <c r="R14" s="22">
        <v>3.5106382978723399E-2</v>
      </c>
      <c r="X14" s="35">
        <v>0.153</v>
      </c>
      <c r="Y14" s="35">
        <v>0.41199999999999998</v>
      </c>
    </row>
    <row r="15" spans="1:27">
      <c r="A15" s="12"/>
      <c r="C15" s="12"/>
      <c r="F15" s="12"/>
      <c r="K15" s="48">
        <v>12335</v>
      </c>
      <c r="L15" s="48">
        <v>30127.84</v>
      </c>
      <c r="M15" s="48">
        <v>41476.039999999994</v>
      </c>
      <c r="N15" s="17">
        <v>300</v>
      </c>
      <c r="O15" s="13">
        <v>100</v>
      </c>
      <c r="P15" s="13">
        <v>400</v>
      </c>
      <c r="Q15" s="28">
        <v>0.28723404255319201</v>
      </c>
      <c r="R15" s="22">
        <v>3.7411347517730502E-2</v>
      </c>
      <c r="X15" s="35">
        <v>0.152</v>
      </c>
      <c r="Y15" s="35">
        <v>0.39900000000000002</v>
      </c>
    </row>
    <row r="16" spans="1:27">
      <c r="K16" s="48">
        <v>12245</v>
      </c>
      <c r="L16" s="48">
        <v>29313.48</v>
      </c>
      <c r="M16" s="48">
        <v>40578.879999999997</v>
      </c>
      <c r="N16" s="17">
        <v>300</v>
      </c>
      <c r="O16" s="13">
        <v>100</v>
      </c>
      <c r="P16" s="13">
        <v>400</v>
      </c>
      <c r="Q16" s="28">
        <v>0.184397163120567</v>
      </c>
      <c r="R16" s="22">
        <v>3.9716312056737597E-2</v>
      </c>
      <c r="X16" s="35">
        <v>0.15090000000000001</v>
      </c>
      <c r="Y16" s="35">
        <v>0.38700000000000001</v>
      </c>
    </row>
    <row r="17" spans="11:25">
      <c r="K17" s="48">
        <v>12155</v>
      </c>
      <c r="L17" s="48">
        <v>28434.120000000003</v>
      </c>
      <c r="M17" s="48">
        <v>39616.720000000001</v>
      </c>
      <c r="N17" s="17">
        <v>300</v>
      </c>
      <c r="O17" s="13">
        <v>100</v>
      </c>
      <c r="P17" s="13">
        <v>400</v>
      </c>
      <c r="Q17" s="28">
        <v>8.5106382978723402E-2</v>
      </c>
      <c r="R17" s="22">
        <v>4.3262411347517703E-2</v>
      </c>
      <c r="X17" s="35">
        <v>0.14979999999999999</v>
      </c>
      <c r="Y17" s="35">
        <v>0.379</v>
      </c>
    </row>
    <row r="18" spans="11:25">
      <c r="K18" s="48">
        <v>12065</v>
      </c>
      <c r="L18" s="48">
        <v>27814.760000000002</v>
      </c>
      <c r="M18" s="48">
        <v>38914.560000000005</v>
      </c>
      <c r="N18" s="17">
        <v>300</v>
      </c>
      <c r="O18" s="13">
        <v>100</v>
      </c>
      <c r="P18" s="13">
        <v>400</v>
      </c>
      <c r="Q18" s="28">
        <v>4.2553191489361701E-2</v>
      </c>
      <c r="R18" s="22">
        <v>4.4858156028368797E-2</v>
      </c>
      <c r="X18" s="35">
        <v>0.1487</v>
      </c>
      <c r="Y18" s="35">
        <v>0.379</v>
      </c>
    </row>
    <row r="19" spans="11:25">
      <c r="K19" s="48">
        <v>11975</v>
      </c>
      <c r="L19" s="48">
        <v>27585.4</v>
      </c>
      <c r="M19" s="48">
        <v>38602.400000000001</v>
      </c>
      <c r="N19" s="17">
        <v>300</v>
      </c>
      <c r="O19" s="13">
        <v>100</v>
      </c>
      <c r="P19" s="13">
        <v>400</v>
      </c>
      <c r="Q19" s="28">
        <v>2.1276595744680899E-2</v>
      </c>
      <c r="R19" s="22">
        <v>4.6808510638297898E-2</v>
      </c>
      <c r="X19" s="35">
        <v>0.1479</v>
      </c>
      <c r="Y19" s="35">
        <v>0.372</v>
      </c>
    </row>
    <row r="20" spans="11:25">
      <c r="K20" s="48">
        <v>11900</v>
      </c>
      <c r="L20" s="48">
        <v>27437.599999999999</v>
      </c>
      <c r="M20" s="48">
        <v>38385.599999999999</v>
      </c>
      <c r="N20" s="17">
        <v>300</v>
      </c>
      <c r="O20" s="13">
        <v>100</v>
      </c>
      <c r="P20" s="13">
        <v>400</v>
      </c>
      <c r="Q20" s="28">
        <v>3.54609929078014E-3</v>
      </c>
      <c r="R20" s="22">
        <v>4.8936170212766E-2</v>
      </c>
      <c r="X20" s="35">
        <v>0.14660000000000001</v>
      </c>
      <c r="Y20" s="35">
        <v>0.371</v>
      </c>
    </row>
    <row r="21" spans="11:25">
      <c r="K21" s="48">
        <v>11795</v>
      </c>
      <c r="L21" s="48">
        <v>26996.68</v>
      </c>
      <c r="M21" s="48">
        <v>37848.080000000002</v>
      </c>
      <c r="N21" s="17">
        <v>300</v>
      </c>
      <c r="O21" s="13">
        <v>100</v>
      </c>
      <c r="P21" s="13">
        <v>400</v>
      </c>
      <c r="Q21" s="28">
        <v>0</v>
      </c>
      <c r="R21" s="22">
        <v>0.05</v>
      </c>
      <c r="X21" s="35">
        <v>0.14369999999999999</v>
      </c>
      <c r="Y21" s="35">
        <v>0.36699999999999999</v>
      </c>
    </row>
    <row r="22" spans="11:25">
      <c r="K22" s="48">
        <v>11550</v>
      </c>
      <c r="L22" s="48">
        <v>26531.200000000001</v>
      </c>
      <c r="M22" s="48">
        <v>37157.199999999997</v>
      </c>
      <c r="N22" s="17">
        <v>300</v>
      </c>
      <c r="O22" s="13">
        <v>100</v>
      </c>
      <c r="P22" s="13">
        <v>400</v>
      </c>
      <c r="Q22" s="28">
        <v>0</v>
      </c>
      <c r="R22" s="22">
        <v>5.0999999999999997E-2</v>
      </c>
      <c r="X22" s="35">
        <v>0.14230000000000001</v>
      </c>
      <c r="Y22" s="35">
        <v>0.36399999999999999</v>
      </c>
    </row>
    <row r="23" spans="11:25">
      <c r="K23" s="48">
        <v>11435</v>
      </c>
      <c r="L23" s="48">
        <v>26339.239999999998</v>
      </c>
      <c r="M23" s="48">
        <v>36859.439999999995</v>
      </c>
      <c r="N23" s="17">
        <v>300</v>
      </c>
      <c r="O23" s="13">
        <v>100</v>
      </c>
      <c r="P23" s="13">
        <v>400</v>
      </c>
      <c r="X23" s="35">
        <v>0.1419</v>
      </c>
      <c r="Y23" s="35">
        <v>0.36199999999999999</v>
      </c>
    </row>
    <row r="24" spans="11:25">
      <c r="K24" s="48">
        <v>11400</v>
      </c>
      <c r="L24" s="48">
        <v>26235.599999999999</v>
      </c>
      <c r="M24" s="48">
        <v>36723.599999999999</v>
      </c>
      <c r="N24" s="17">
        <v>300</v>
      </c>
      <c r="O24" s="13">
        <v>100</v>
      </c>
      <c r="P24" s="13">
        <v>400</v>
      </c>
      <c r="X24" s="35">
        <v>0.14169999999999999</v>
      </c>
      <c r="Y24" s="35">
        <v>0.36099999999999999</v>
      </c>
    </row>
    <row r="25" spans="11:25">
      <c r="K25" s="48">
        <v>11380</v>
      </c>
      <c r="L25" s="48">
        <v>26148.52</v>
      </c>
      <c r="M25" s="48">
        <v>36618.120000000003</v>
      </c>
      <c r="N25" s="17">
        <v>300</v>
      </c>
      <c r="O25" s="13">
        <v>100</v>
      </c>
      <c r="P25" s="13">
        <v>400</v>
      </c>
      <c r="X25" s="35">
        <v>0.1414</v>
      </c>
      <c r="Y25" s="35">
        <v>0.35899999999999999</v>
      </c>
    </row>
    <row r="26" spans="11:25">
      <c r="K26" s="48">
        <v>11360</v>
      </c>
      <c r="L26" s="48">
        <v>26061.440000000002</v>
      </c>
      <c r="M26" s="48">
        <v>36512.639999999999</v>
      </c>
      <c r="N26" s="17">
        <v>300</v>
      </c>
      <c r="O26" s="13">
        <v>100</v>
      </c>
      <c r="P26" s="13">
        <v>400</v>
      </c>
      <c r="X26" s="35">
        <v>0.14119999999999999</v>
      </c>
      <c r="Y26" s="35">
        <v>0.35699999999999998</v>
      </c>
    </row>
    <row r="27" spans="11:25">
      <c r="K27" s="48">
        <v>11340</v>
      </c>
      <c r="L27" s="48">
        <v>25909.360000000001</v>
      </c>
      <c r="M27" s="48">
        <v>36342.160000000003</v>
      </c>
      <c r="N27" s="17">
        <v>300</v>
      </c>
      <c r="O27" s="13">
        <v>100</v>
      </c>
      <c r="P27" s="13">
        <v>400</v>
      </c>
      <c r="X27" s="35">
        <v>0.14099999999999999</v>
      </c>
      <c r="Y27" s="35">
        <v>0.35499999999999998</v>
      </c>
    </row>
    <row r="28" spans="11:25">
      <c r="K28" s="48">
        <v>11320</v>
      </c>
      <c r="L28" s="48">
        <v>25757.279999999999</v>
      </c>
      <c r="M28" s="48">
        <v>36171.68</v>
      </c>
      <c r="N28" s="17">
        <v>300</v>
      </c>
      <c r="O28" s="13">
        <v>100</v>
      </c>
      <c r="P28" s="13">
        <v>400</v>
      </c>
      <c r="X28" s="35">
        <v>0.14069999999999999</v>
      </c>
      <c r="Y28" s="35">
        <v>0.35299999999999998</v>
      </c>
    </row>
    <row r="29" spans="11:25">
      <c r="K29" s="48">
        <v>11300</v>
      </c>
      <c r="L29" s="48">
        <v>25540.2</v>
      </c>
      <c r="M29" s="48">
        <v>35936.199999999997</v>
      </c>
      <c r="N29" s="17">
        <v>300</v>
      </c>
      <c r="O29" s="13">
        <v>100</v>
      </c>
      <c r="P29" s="13">
        <v>400</v>
      </c>
      <c r="X29" s="35">
        <v>0.14050000000000001</v>
      </c>
      <c r="Y29" s="35">
        <v>0.35099999999999998</v>
      </c>
    </row>
    <row r="30" spans="11:25">
      <c r="K30" s="48">
        <v>11280</v>
      </c>
      <c r="L30" s="48">
        <v>25453.119999999999</v>
      </c>
      <c r="M30" s="48">
        <v>35830.719999999994</v>
      </c>
      <c r="N30" s="17">
        <v>300</v>
      </c>
      <c r="O30" s="13">
        <v>100</v>
      </c>
      <c r="P30" s="13">
        <v>400</v>
      </c>
      <c r="X30" s="35">
        <v>0.14019999999999999</v>
      </c>
      <c r="Y30" s="35">
        <v>0.35</v>
      </c>
    </row>
    <row r="31" spans="11:25">
      <c r="K31" s="48">
        <v>11260</v>
      </c>
      <c r="L31" s="48">
        <v>25366.04</v>
      </c>
      <c r="M31" s="48">
        <v>35725.24</v>
      </c>
      <c r="N31" s="17">
        <v>300</v>
      </c>
      <c r="O31" s="13">
        <v>100</v>
      </c>
      <c r="P31" s="13">
        <v>400</v>
      </c>
      <c r="X31" s="35">
        <v>0.14000000000000001</v>
      </c>
      <c r="Y31" s="35">
        <v>0.34799999999999998</v>
      </c>
    </row>
    <row r="32" spans="11:25">
      <c r="K32" s="48">
        <v>11240</v>
      </c>
      <c r="L32" s="48">
        <v>25213.96</v>
      </c>
      <c r="M32" s="48">
        <v>35554.76</v>
      </c>
      <c r="N32" s="17">
        <v>300</v>
      </c>
      <c r="O32" s="13">
        <v>100</v>
      </c>
      <c r="P32" s="13">
        <v>400</v>
      </c>
      <c r="X32" s="35">
        <v>0.13980000000000001</v>
      </c>
      <c r="Y32" s="35">
        <v>0.34599999999999997</v>
      </c>
    </row>
    <row r="33" spans="11:25">
      <c r="K33" s="48">
        <v>11220</v>
      </c>
      <c r="L33" s="48">
        <v>24996.880000000001</v>
      </c>
      <c r="M33" s="48">
        <v>35319.280000000006</v>
      </c>
      <c r="N33" s="17">
        <v>300</v>
      </c>
      <c r="O33" s="13">
        <v>100</v>
      </c>
      <c r="P33" s="13">
        <v>400</v>
      </c>
      <c r="X33" s="35">
        <v>0.13950000000000001</v>
      </c>
      <c r="Y33" s="35">
        <v>0.34399999999999997</v>
      </c>
    </row>
    <row r="34" spans="11:25">
      <c r="K34" s="48">
        <v>11200</v>
      </c>
      <c r="L34" s="48">
        <v>24844.799999999999</v>
      </c>
      <c r="M34" s="48">
        <v>35148.800000000003</v>
      </c>
      <c r="N34" s="17">
        <v>300</v>
      </c>
      <c r="O34" s="13">
        <v>100</v>
      </c>
      <c r="P34" s="13">
        <v>400</v>
      </c>
      <c r="X34" s="35">
        <v>0.13930000000000001</v>
      </c>
      <c r="Y34" s="35">
        <v>0.34200000000000003</v>
      </c>
    </row>
    <row r="35" spans="11:25">
      <c r="K35" s="48">
        <v>11180</v>
      </c>
      <c r="L35" s="48">
        <v>24757.72</v>
      </c>
      <c r="M35" s="48">
        <v>35043.32</v>
      </c>
      <c r="N35" s="17">
        <v>300</v>
      </c>
      <c r="O35" s="13">
        <v>100</v>
      </c>
      <c r="P35" s="13">
        <v>400</v>
      </c>
      <c r="X35" s="35">
        <v>0.1391</v>
      </c>
      <c r="Y35" s="35">
        <v>0.34</v>
      </c>
    </row>
    <row r="36" spans="11:25">
      <c r="K36" s="48">
        <v>11160</v>
      </c>
      <c r="L36" s="48">
        <v>24670.639999999999</v>
      </c>
      <c r="M36" s="48">
        <v>34937.839999999997</v>
      </c>
      <c r="N36" s="17">
        <v>300</v>
      </c>
      <c r="O36" s="13">
        <v>100</v>
      </c>
      <c r="P36" s="13">
        <v>400</v>
      </c>
      <c r="X36" s="35">
        <v>0.13880000000000001</v>
      </c>
      <c r="Y36" s="35">
        <v>0.33900000000000002</v>
      </c>
    </row>
    <row r="37" spans="11:25">
      <c r="K37" s="48">
        <v>11140</v>
      </c>
      <c r="L37" s="48">
        <v>24583.559999999998</v>
      </c>
      <c r="M37" s="48">
        <v>34832.36</v>
      </c>
      <c r="N37" s="17">
        <v>300</v>
      </c>
      <c r="O37" s="13">
        <v>100</v>
      </c>
      <c r="P37" s="13">
        <v>400</v>
      </c>
      <c r="X37" s="35">
        <v>0.1386</v>
      </c>
      <c r="Y37" s="35">
        <v>0.33800000000000002</v>
      </c>
    </row>
    <row r="38" spans="11:25">
      <c r="K38" s="48">
        <v>11120</v>
      </c>
      <c r="L38" s="48">
        <v>24496.48</v>
      </c>
      <c r="M38" s="48">
        <v>34726.879999999997</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F2" sqref="F2"/>
    </sheetView>
  </sheetViews>
  <sheetFormatPr baseColWidth="10" defaultColWidth="11" defaultRowHeight="15" x14ac:dyDescent="0"/>
  <cols>
    <col min="1" max="1" width="15.6640625" customWidth="1"/>
    <col min="9" max="9" width="11" customWidth="1"/>
    <col min="10" max="10" width="13.83203125" bestFit="1" customWidth="1"/>
    <col min="11" max="11" width="10" bestFit="1" customWidth="1"/>
    <col min="12" max="12" width="11.6640625" customWidth="1"/>
    <col min="17" max="17" width="13.83203125" bestFit="1" customWidth="1"/>
    <col min="19" max="19" width="11.5" bestFit="1" customWidth="1"/>
    <col min="20" max="20" width="12.33203125" bestFit="1" customWidth="1"/>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5" customFormat="1" ht="64" customHeight="1">
      <c r="B1" s="15" t="s">
        <v>7</v>
      </c>
      <c r="C1" s="15" t="s">
        <v>5</v>
      </c>
      <c r="D1" s="43" t="s">
        <v>6</v>
      </c>
      <c r="E1" s="15" t="s">
        <v>135</v>
      </c>
      <c r="F1" s="15" t="s">
        <v>3</v>
      </c>
      <c r="G1" s="15" t="s">
        <v>159</v>
      </c>
      <c r="H1" s="15" t="s">
        <v>28</v>
      </c>
      <c r="I1" s="15" t="s">
        <v>158</v>
      </c>
      <c r="J1" s="15" t="s">
        <v>0</v>
      </c>
      <c r="K1" s="45" t="s">
        <v>66</v>
      </c>
      <c r="L1" s="14" t="s">
        <v>65</v>
      </c>
      <c r="M1" s="15" t="s">
        <v>67</v>
      </c>
      <c r="N1" s="43" t="s">
        <v>151</v>
      </c>
      <c r="O1" s="43" t="s">
        <v>152</v>
      </c>
      <c r="P1" s="43" t="s">
        <v>153</v>
      </c>
      <c r="Q1" s="43" t="s">
        <v>82</v>
      </c>
      <c r="R1" s="43" t="s">
        <v>114</v>
      </c>
      <c r="S1" s="43" t="s">
        <v>112</v>
      </c>
      <c r="T1" s="43" t="s">
        <v>31</v>
      </c>
      <c r="U1" s="43" t="s">
        <v>160</v>
      </c>
      <c r="V1" s="43" t="s">
        <v>109</v>
      </c>
      <c r="W1" s="43" t="s">
        <v>108</v>
      </c>
      <c r="X1" s="43" t="s">
        <v>115</v>
      </c>
      <c r="Y1" s="43" t="s">
        <v>110</v>
      </c>
      <c r="Z1" s="43" t="s">
        <v>111</v>
      </c>
      <c r="AA1" s="50" t="s">
        <v>166</v>
      </c>
    </row>
    <row r="2" spans="1:27" s="32" customFormat="1">
      <c r="A2" s="32" t="s">
        <v>150</v>
      </c>
      <c r="B2" s="33">
        <v>45674</v>
      </c>
      <c r="C2" s="21">
        <v>1674</v>
      </c>
      <c r="D2" s="32">
        <v>1</v>
      </c>
      <c r="E2">
        <v>1000</v>
      </c>
      <c r="F2" s="21">
        <v>19721</v>
      </c>
      <c r="G2" s="21">
        <v>19202</v>
      </c>
      <c r="H2" s="34">
        <v>0.1246</v>
      </c>
      <c r="I2" s="77">
        <v>6.2300000000000001E-2</v>
      </c>
      <c r="J2" s="23">
        <v>8.0000000000000002E-3</v>
      </c>
      <c r="K2" s="49">
        <v>39255.300000000003</v>
      </c>
      <c r="L2" s="49">
        <v>66571.504000000001</v>
      </c>
      <c r="M2" s="49">
        <v>104138.40400000001</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7007.1402678343975</v>
      </c>
    </row>
    <row r="3" spans="1:27" s="9" customFormat="1">
      <c r="A3" s="6"/>
      <c r="B3" s="7"/>
      <c r="C3" s="7"/>
      <c r="D3" s="7"/>
      <c r="E3"/>
      <c r="F3" s="7"/>
      <c r="G3" s="13"/>
      <c r="H3" s="10"/>
      <c r="J3" s="23">
        <v>8.0000000000000002E-3</v>
      </c>
      <c r="K3" s="47">
        <v>35888.700000000004</v>
      </c>
      <c r="L3" s="47">
        <v>59768.415999999997</v>
      </c>
      <c r="M3" s="47">
        <v>94113.516000000003</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7" s="9" customFormat="1">
      <c r="A4" s="6"/>
      <c r="B4" s="7"/>
      <c r="C4" s="7"/>
      <c r="D4" s="7"/>
      <c r="E4"/>
      <c r="F4" s="7"/>
      <c r="G4" s="7"/>
      <c r="H4" s="8"/>
      <c r="J4" s="23">
        <v>8.0000000000000002E-3</v>
      </c>
      <c r="K4" s="47">
        <v>34884.300000000003</v>
      </c>
      <c r="L4" s="47">
        <v>55846.224000000002</v>
      </c>
      <c r="M4" s="47">
        <v>89230.124000000011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7" s="9" customFormat="1">
      <c r="A5" s="6"/>
      <c r="B5" s="7"/>
      <c r="C5" s="7"/>
      <c r="D5" s="7"/>
      <c r="E5"/>
      <c r="F5" s="7"/>
      <c r="G5" s="7"/>
      <c r="H5" s="8"/>
      <c r="J5" s="23">
        <v>8.0000000000000002E-3</v>
      </c>
      <c r="K5" s="47">
        <v>32698.800000000003</v>
      </c>
      <c r="L5" s="47">
        <v>52433.583999999995</v>
      </c>
      <c r="M5" s="47">
        <v>83725.983999999997</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7">
      <c r="A6" s="1"/>
      <c r="B6" s="2"/>
      <c r="C6" s="1"/>
      <c r="D6" s="1"/>
      <c r="F6" s="1"/>
      <c r="G6" s="2"/>
      <c r="H6" s="1"/>
      <c r="I6" s="1"/>
      <c r="J6" s="23">
        <v>8.0000000000000002E-3</v>
      </c>
      <c r="K6" s="48">
        <v>31182.9</v>
      </c>
      <c r="L6" s="48">
        <v>49469.072</v>
      </c>
      <c r="M6" s="48">
        <v>79310.772000000012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7" s="4" customFormat="1">
      <c r="A7" s="6"/>
      <c r="B7" s="7"/>
      <c r="C7" s="7"/>
      <c r="D7" s="7"/>
      <c r="E7"/>
      <c r="F7" s="8"/>
      <c r="G7" s="7"/>
      <c r="H7" s="8"/>
      <c r="I7" s="3"/>
      <c r="J7" s="23">
        <v>8.0000000000000002E-3</v>
      </c>
      <c r="K7" s="48">
        <v>29332.2</v>
      </c>
      <c r="L7" s="48">
        <v>46475.495999999999</v>
      </c>
      <c r="M7" s="48">
        <v>74546.09599999999</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7">
      <c r="J8" s="23">
        <v>8.0000000000000002E-3</v>
      </c>
      <c r="K8" s="48">
        <v>28160.400000000001</v>
      </c>
      <c r="L8" s="48">
        <v>44196.271999999997</v>
      </c>
      <c r="M8" s="48">
        <v>71145.471999999994</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7">
      <c r="A9" s="42" t="s">
        <v>161</v>
      </c>
      <c r="J9" s="23">
        <v>8.0000000000000002E-3</v>
      </c>
      <c r="K9" s="48">
        <v>27146.7</v>
      </c>
      <c r="L9" s="48">
        <v>41957.856</v>
      </c>
      <c r="M9" s="48">
        <v>67936.955999999991</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7">
      <c r="J10" s="23">
        <v>8.0000000000000002E-3</v>
      </c>
      <c r="K10" s="48">
        <v>26142.300000000003</v>
      </c>
      <c r="L10" s="48">
        <v>39660.664000000004</v>
      </c>
      <c r="M10" s="48">
        <v>64678.564000000006</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7">
      <c r="J11" s="23">
        <v>8.0000000000000002E-3</v>
      </c>
      <c r="K11" s="48">
        <v>24793.800000000003</v>
      </c>
      <c r="L11" s="48">
        <v>37718.183999999994</v>
      </c>
      <c r="M11" s="48">
        <v>61445.583999999995</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7">
      <c r="J12" s="23">
        <v>8.0000000000000002E-3</v>
      </c>
      <c r="K12" s="48">
        <v>24291.600000000002</v>
      </c>
      <c r="L12" s="48">
        <v>36407.087999999996</v>
      </c>
      <c r="M12" s="48">
        <v>59653.887999999992</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7">
      <c r="K13" s="48">
        <v>23622</v>
      </c>
      <c r="L13" s="48">
        <v>34658.959999999999</v>
      </c>
      <c r="M13" s="48">
        <v>57264.959999999999</v>
      </c>
      <c r="N13" s="17">
        <v>300</v>
      </c>
      <c r="O13" s="13">
        <v>100</v>
      </c>
      <c r="P13" s="13">
        <v>400</v>
      </c>
      <c r="Q13" s="28">
        <v>0.62411347517730498</v>
      </c>
      <c r="R13" s="22">
        <v>3.2269503546099303E-2</v>
      </c>
      <c r="X13" s="4">
        <v>0.152</v>
      </c>
      <c r="Y13" s="4">
        <v>0.42399999999999999</v>
      </c>
    </row>
    <row r="14" spans="1:27">
      <c r="A14" s="12"/>
      <c r="C14" s="12"/>
      <c r="D14" s="12"/>
      <c r="F14" s="12"/>
      <c r="K14" s="48">
        <v>22775.7</v>
      </c>
      <c r="L14" s="48">
        <v>32792.576000000001</v>
      </c>
      <c r="M14" s="48">
        <v>54588.675999999999</v>
      </c>
      <c r="N14" s="17">
        <v>300</v>
      </c>
      <c r="O14" s="13">
        <v>100</v>
      </c>
      <c r="P14" s="13">
        <v>400</v>
      </c>
      <c r="Q14" s="28">
        <v>0.46099290780141799</v>
      </c>
      <c r="R14" s="22">
        <v>3.5106382978723399E-2</v>
      </c>
      <c r="X14" s="4">
        <v>0.153</v>
      </c>
      <c r="Y14" s="4">
        <v>0.41199999999999998</v>
      </c>
    </row>
    <row r="15" spans="1:27">
      <c r="A15" s="12"/>
      <c r="C15" s="12"/>
      <c r="F15" s="12"/>
      <c r="K15" s="48">
        <v>22943.100000000002</v>
      </c>
      <c r="L15" s="48">
        <v>31864.608</v>
      </c>
      <c r="M15" s="48">
        <v>53820.907999999996</v>
      </c>
      <c r="N15" s="17">
        <v>300</v>
      </c>
      <c r="O15" s="13">
        <v>100</v>
      </c>
      <c r="P15" s="13">
        <v>400</v>
      </c>
      <c r="Q15" s="28">
        <v>0.28723404255319201</v>
      </c>
      <c r="R15" s="22">
        <v>3.7411347517730502E-2</v>
      </c>
      <c r="X15" s="4">
        <v>0.152</v>
      </c>
      <c r="Y15" s="4">
        <v>0.39900000000000002</v>
      </c>
    </row>
    <row r="16" spans="1:27">
      <c r="K16" s="48">
        <v>22775.7</v>
      </c>
      <c r="L16" s="48">
        <v>31037.575999999997</v>
      </c>
      <c r="M16" s="48">
        <v>52833.675999999999</v>
      </c>
      <c r="N16" s="17">
        <v>300</v>
      </c>
      <c r="O16" s="13">
        <v>100</v>
      </c>
      <c r="P16" s="13">
        <v>400</v>
      </c>
      <c r="Q16" s="28">
        <v>0.184397163120567</v>
      </c>
      <c r="R16" s="22">
        <v>3.9716312056737597E-2</v>
      </c>
      <c r="X16" s="4">
        <v>0.15090000000000001</v>
      </c>
      <c r="Y16" s="4">
        <v>0.38700000000000001</v>
      </c>
    </row>
    <row r="17" spans="11:25">
      <c r="K17" s="48">
        <v>22608.300000000003</v>
      </c>
      <c r="L17" s="48">
        <v>30145.544000000002</v>
      </c>
      <c r="M17" s="48">
        <v>51781.444000000003</v>
      </c>
      <c r="N17" s="17">
        <v>300</v>
      </c>
      <c r="O17" s="13">
        <v>100</v>
      </c>
      <c r="P17" s="13">
        <v>400</v>
      </c>
      <c r="Q17" s="28">
        <v>8.5106382978723402E-2</v>
      </c>
      <c r="R17" s="22">
        <v>4.3262411347517703E-2</v>
      </c>
      <c r="X17" s="4">
        <v>0.14979999999999999</v>
      </c>
      <c r="Y17" s="4">
        <v>0.379</v>
      </c>
    </row>
    <row r="18" spans="11:25">
      <c r="K18" s="48">
        <v>22440.9</v>
      </c>
      <c r="L18" s="48">
        <v>29513.511999999995</v>
      </c>
      <c r="M18" s="48">
        <v>50989.212</v>
      </c>
      <c r="N18" s="17">
        <v>300</v>
      </c>
      <c r="O18" s="13">
        <v>100</v>
      </c>
      <c r="P18" s="13">
        <v>400</v>
      </c>
      <c r="Q18" s="28">
        <v>4.2553191489361701E-2</v>
      </c>
      <c r="R18" s="22">
        <v>4.4858156028368797E-2</v>
      </c>
      <c r="X18" s="4">
        <v>0.1487</v>
      </c>
      <c r="Y18" s="4">
        <v>0.379</v>
      </c>
    </row>
    <row r="19" spans="11:25">
      <c r="K19" s="48">
        <v>22273.5</v>
      </c>
      <c r="L19" s="48">
        <v>29271.479999999996</v>
      </c>
      <c r="M19" s="48">
        <v>50586.979999999996</v>
      </c>
      <c r="N19" s="17">
        <v>300</v>
      </c>
      <c r="O19" s="13">
        <v>100</v>
      </c>
      <c r="P19" s="13">
        <v>400</v>
      </c>
      <c r="Q19" s="28">
        <v>2.1276595744680899E-2</v>
      </c>
      <c r="R19" s="22">
        <v>4.6808510638297898E-2</v>
      </c>
      <c r="X19" s="4">
        <v>0.1479</v>
      </c>
      <c r="Y19" s="4">
        <v>0.372</v>
      </c>
    </row>
    <row r="20" spans="11:25">
      <c r="K20" s="48">
        <v>22134</v>
      </c>
      <c r="L20" s="48">
        <v>29113.119999999995</v>
      </c>
      <c r="M20" s="48">
        <v>50295.119999999995</v>
      </c>
      <c r="N20" s="17">
        <v>300</v>
      </c>
      <c r="O20" s="13">
        <v>100</v>
      </c>
      <c r="P20" s="13">
        <v>400</v>
      </c>
      <c r="Q20" s="28">
        <v>3.54609929078014E-3</v>
      </c>
      <c r="R20" s="22">
        <v>4.8936170212766E-2</v>
      </c>
      <c r="X20" s="4">
        <v>0.14660000000000001</v>
      </c>
      <c r="Y20" s="4">
        <v>0.371</v>
      </c>
    </row>
    <row r="21" spans="11:25">
      <c r="K21" s="48">
        <v>21938.7</v>
      </c>
      <c r="L21" s="48">
        <v>28657.415999999997</v>
      </c>
      <c r="M21" s="48">
        <v>49652.515999999996</v>
      </c>
      <c r="N21" s="17">
        <v>300</v>
      </c>
      <c r="O21" s="13">
        <v>100</v>
      </c>
      <c r="P21" s="13">
        <v>400</v>
      </c>
      <c r="Q21" s="28">
        <v>0</v>
      </c>
      <c r="R21" s="22">
        <v>0.05</v>
      </c>
      <c r="X21" s="4">
        <v>0.14369999999999999</v>
      </c>
      <c r="Y21" s="4">
        <v>0.36699999999999999</v>
      </c>
    </row>
    <row r="22" spans="11:25">
      <c r="K22" s="48">
        <v>21483</v>
      </c>
      <c r="L22" s="48">
        <v>28157.439999999999</v>
      </c>
      <c r="M22" s="48">
        <v>48716.44</v>
      </c>
      <c r="N22" s="17">
        <v>300</v>
      </c>
      <c r="O22" s="13">
        <v>100</v>
      </c>
      <c r="P22" s="13">
        <v>400</v>
      </c>
      <c r="Q22" s="28">
        <v>0</v>
      </c>
      <c r="R22" s="22">
        <v>5.0999999999999997E-2</v>
      </c>
      <c r="X22" s="4">
        <v>0.14230000000000001</v>
      </c>
      <c r="Y22" s="4">
        <v>0.36399999999999999</v>
      </c>
    </row>
    <row r="23" spans="11:25">
      <c r="K23" s="48">
        <v>21269.100000000002</v>
      </c>
      <c r="L23" s="48">
        <v>27949.288</v>
      </c>
      <c r="M23" s="48">
        <v>48303.588000000003</v>
      </c>
      <c r="N23" s="17">
        <v>300</v>
      </c>
      <c r="O23" s="13">
        <v>100</v>
      </c>
      <c r="P23" s="13">
        <v>400</v>
      </c>
      <c r="X23" s="4">
        <v>0.1419</v>
      </c>
      <c r="Y23" s="4">
        <v>0.36199999999999999</v>
      </c>
    </row>
    <row r="24" spans="11:25">
      <c r="K24" s="48">
        <v>21204</v>
      </c>
      <c r="L24" s="48">
        <v>27840.719999999998</v>
      </c>
      <c r="M24" s="48">
        <v>48132.72</v>
      </c>
      <c r="N24" s="17">
        <v>300</v>
      </c>
      <c r="O24" s="13">
        <v>100</v>
      </c>
      <c r="P24" s="13">
        <v>400</v>
      </c>
      <c r="X24" s="4">
        <v>0.14169999999999999</v>
      </c>
      <c r="Y24" s="4">
        <v>0.36099999999999999</v>
      </c>
    </row>
    <row r="25" spans="11:25">
      <c r="K25" s="48">
        <v>21166.800000000003</v>
      </c>
      <c r="L25" s="48">
        <v>27750.824000000001</v>
      </c>
      <c r="M25" s="48">
        <v>48007.224000000002</v>
      </c>
      <c r="N25" s="17">
        <v>300</v>
      </c>
      <c r="O25" s="13">
        <v>100</v>
      </c>
      <c r="P25" s="13">
        <v>400</v>
      </c>
      <c r="X25" s="4">
        <v>0.1414</v>
      </c>
      <c r="Y25" s="4">
        <v>0.35899999999999999</v>
      </c>
    </row>
    <row r="26" spans="11:25">
      <c r="K26" s="48">
        <v>21129.600000000002</v>
      </c>
      <c r="L26" s="48">
        <v>27660.928</v>
      </c>
      <c r="M26" s="48">
        <v>47881.728000000003</v>
      </c>
      <c r="N26" s="17">
        <v>300</v>
      </c>
      <c r="O26" s="13">
        <v>100</v>
      </c>
      <c r="P26" s="13">
        <v>400</v>
      </c>
      <c r="X26" s="4">
        <v>0.14119999999999999</v>
      </c>
      <c r="Y26" s="4">
        <v>0.35699999999999998</v>
      </c>
    </row>
    <row r="27" spans="11:25">
      <c r="K27" s="48">
        <v>21092.400000000001</v>
      </c>
      <c r="L27" s="48">
        <v>27506.031999999999</v>
      </c>
      <c r="M27" s="48">
        <v>47691.232000000004</v>
      </c>
      <c r="N27" s="17">
        <v>300</v>
      </c>
      <c r="O27" s="13">
        <v>100</v>
      </c>
      <c r="P27" s="13">
        <v>400</v>
      </c>
      <c r="X27" s="4">
        <v>0.14099999999999999</v>
      </c>
      <c r="Y27" s="4">
        <v>0.35499999999999998</v>
      </c>
    </row>
    <row r="28" spans="11:25">
      <c r="K28" s="48">
        <v>21055.200000000001</v>
      </c>
      <c r="L28" s="48">
        <v>27351.135999999995</v>
      </c>
      <c r="M28" s="48">
        <v>47500.735999999997</v>
      </c>
      <c r="N28" s="17">
        <v>300</v>
      </c>
      <c r="O28" s="13">
        <v>100</v>
      </c>
      <c r="P28" s="13">
        <v>400</v>
      </c>
      <c r="X28" s="4">
        <v>0.14069999999999999</v>
      </c>
      <c r="Y28" s="4">
        <v>0.35299999999999998</v>
      </c>
    </row>
    <row r="29" spans="11:25">
      <c r="K29" s="48">
        <v>21018</v>
      </c>
      <c r="L29" s="48">
        <v>27131.239999999998</v>
      </c>
      <c r="M29" s="48">
        <v>47245.24</v>
      </c>
      <c r="N29" s="17">
        <v>300</v>
      </c>
      <c r="O29" s="13">
        <v>100</v>
      </c>
      <c r="P29" s="13">
        <v>400</v>
      </c>
      <c r="X29" s="4">
        <v>0.14050000000000001</v>
      </c>
      <c r="Y29" s="4">
        <v>0.35099999999999998</v>
      </c>
    </row>
    <row r="30" spans="11:25">
      <c r="K30" s="48">
        <v>20980.800000000003</v>
      </c>
      <c r="L30" s="48">
        <v>27041.343999999997</v>
      </c>
      <c r="M30" s="48">
        <v>47119.743999999999</v>
      </c>
      <c r="N30" s="17">
        <v>300</v>
      </c>
      <c r="O30" s="13">
        <v>100</v>
      </c>
      <c r="P30" s="13">
        <v>400</v>
      </c>
      <c r="X30" s="4">
        <v>0.14019999999999999</v>
      </c>
      <c r="Y30" s="4">
        <v>0.35</v>
      </c>
    </row>
    <row r="31" spans="11:25">
      <c r="K31" s="48">
        <v>20943.600000000002</v>
      </c>
      <c r="L31" s="48">
        <v>26951.447999999997</v>
      </c>
      <c r="M31" s="48">
        <v>46994.247999999992</v>
      </c>
      <c r="N31" s="17">
        <v>300</v>
      </c>
      <c r="O31" s="13">
        <v>100</v>
      </c>
      <c r="P31" s="13">
        <v>400</v>
      </c>
      <c r="X31" s="4">
        <v>0.14000000000000001</v>
      </c>
      <c r="Y31" s="4">
        <v>0.34799999999999998</v>
      </c>
    </row>
    <row r="32" spans="11:25">
      <c r="K32" s="48">
        <v>20906.400000000001</v>
      </c>
      <c r="L32" s="48">
        <v>26796.552</v>
      </c>
      <c r="M32" s="48">
        <v>46803.752000000008</v>
      </c>
      <c r="N32" s="17">
        <v>300</v>
      </c>
      <c r="O32" s="13">
        <v>100</v>
      </c>
      <c r="P32" s="13">
        <v>400</v>
      </c>
      <c r="X32" s="4">
        <v>0.13980000000000001</v>
      </c>
      <c r="Y32" s="4">
        <v>0.34599999999999997</v>
      </c>
    </row>
    <row r="33" spans="11:25">
      <c r="K33" s="48">
        <v>20869.2</v>
      </c>
      <c r="L33" s="48">
        <v>26576.655999999999</v>
      </c>
      <c r="M33" s="48">
        <v>46548.256000000001</v>
      </c>
      <c r="N33" s="17">
        <v>300</v>
      </c>
      <c r="O33" s="13">
        <v>100</v>
      </c>
      <c r="P33" s="13">
        <v>400</v>
      </c>
      <c r="X33" s="4">
        <v>0.13950000000000001</v>
      </c>
      <c r="Y33" s="4">
        <v>0.34399999999999997</v>
      </c>
    </row>
    <row r="34" spans="11:25">
      <c r="K34" s="48">
        <v>20832</v>
      </c>
      <c r="L34" s="48">
        <v>26421.759999999995</v>
      </c>
      <c r="M34" s="48">
        <v>46357.759999999995</v>
      </c>
      <c r="N34" s="17">
        <v>300</v>
      </c>
      <c r="O34" s="13">
        <v>100</v>
      </c>
      <c r="P34" s="13">
        <v>400</v>
      </c>
      <c r="X34" s="4">
        <v>0.13930000000000001</v>
      </c>
      <c r="Y34" s="4">
        <v>0.34200000000000003</v>
      </c>
    </row>
    <row r="35" spans="11:25">
      <c r="K35" s="48">
        <v>20794.800000000003</v>
      </c>
      <c r="L35" s="48">
        <v>26331.864000000001</v>
      </c>
      <c r="M35" s="48">
        <v>46232.264000000003</v>
      </c>
      <c r="N35" s="17">
        <v>300</v>
      </c>
      <c r="O35" s="13">
        <v>100</v>
      </c>
      <c r="P35" s="13">
        <v>400</v>
      </c>
      <c r="X35" s="4">
        <v>0.1391</v>
      </c>
      <c r="Y35" s="4">
        <v>0.34</v>
      </c>
    </row>
    <row r="36" spans="11:25">
      <c r="K36" s="48">
        <v>20757.600000000002</v>
      </c>
      <c r="L36" s="48">
        <v>26241.967999999997</v>
      </c>
      <c r="M36" s="48">
        <v>46106.767999999996</v>
      </c>
      <c r="N36" s="17">
        <v>300</v>
      </c>
      <c r="O36" s="13">
        <v>100</v>
      </c>
      <c r="P36" s="13">
        <v>400</v>
      </c>
      <c r="X36" s="4">
        <v>0.13880000000000001</v>
      </c>
      <c r="Y36" s="4">
        <v>0.33900000000000002</v>
      </c>
    </row>
    <row r="37" spans="11:25">
      <c r="K37" s="48">
        <v>20720.400000000001</v>
      </c>
      <c r="L37" s="48">
        <v>26152.071999999996</v>
      </c>
      <c r="M37" s="48">
        <v>45981.271999999997</v>
      </c>
      <c r="N37" s="17">
        <v>300</v>
      </c>
      <c r="O37" s="13">
        <v>100</v>
      </c>
      <c r="P37" s="13">
        <v>400</v>
      </c>
      <c r="X37" s="4">
        <v>0.1386</v>
      </c>
      <c r="Y37" s="4">
        <v>0.33800000000000002</v>
      </c>
    </row>
    <row r="38" spans="11:25">
      <c r="K38" s="48">
        <v>20683.2</v>
      </c>
      <c r="L38" s="48">
        <v>26062.175999999999</v>
      </c>
      <c r="M38" s="48">
        <v>45855.776000000005</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
  <sheetViews>
    <sheetView tabSelected="1" topLeftCell="O1" workbookViewId="0">
      <selection activeCell="AB22" sqref="AB22"/>
    </sheetView>
  </sheetViews>
  <sheetFormatPr baseColWidth="10" defaultColWidth="11" defaultRowHeight="15" x14ac:dyDescent="0"/>
  <sheetData>
    <row r="1" spans="1:29" s="15" customFormat="1" ht="64" customHeight="1">
      <c r="B1" s="15" t="s">
        <v>7</v>
      </c>
      <c r="C1" s="15" t="s">
        <v>5</v>
      </c>
      <c r="D1" s="55" t="s">
        <v>6</v>
      </c>
      <c r="E1" s="15" t="s">
        <v>135</v>
      </c>
      <c r="F1" s="15" t="s">
        <v>3</v>
      </c>
      <c r="G1" s="15" t="s">
        <v>159</v>
      </c>
      <c r="H1" s="15" t="s">
        <v>28</v>
      </c>
      <c r="I1" s="15" t="s">
        <v>158</v>
      </c>
      <c r="J1" s="15" t="s">
        <v>0</v>
      </c>
      <c r="K1" s="45" t="s">
        <v>66</v>
      </c>
      <c r="L1" s="14" t="s">
        <v>65</v>
      </c>
      <c r="M1" s="15" t="s">
        <v>67</v>
      </c>
      <c r="N1" s="55" t="s">
        <v>151</v>
      </c>
      <c r="O1" s="55" t="s">
        <v>152</v>
      </c>
      <c r="P1" s="55" t="s">
        <v>153</v>
      </c>
      <c r="Q1" s="55" t="s">
        <v>82</v>
      </c>
      <c r="R1" s="55" t="s">
        <v>114</v>
      </c>
      <c r="S1" s="55" t="s">
        <v>112</v>
      </c>
      <c r="T1" s="55" t="s">
        <v>31</v>
      </c>
      <c r="U1" s="55" t="s">
        <v>160</v>
      </c>
      <c r="V1" s="55" t="s">
        <v>109</v>
      </c>
      <c r="W1" s="55" t="s">
        <v>108</v>
      </c>
      <c r="X1" s="55" t="s">
        <v>115</v>
      </c>
      <c r="Y1" s="55" t="s">
        <v>110</v>
      </c>
      <c r="Z1" s="55" t="s">
        <v>111</v>
      </c>
      <c r="AA1" s="50" t="s">
        <v>166</v>
      </c>
    </row>
    <row r="2" spans="1:29" s="15" customFormat="1" ht="18" customHeight="1">
      <c r="B2">
        <v>1448848</v>
      </c>
      <c r="C2">
        <v>153571</v>
      </c>
      <c r="D2">
        <v>1</v>
      </c>
      <c r="E2">
        <v>400000</v>
      </c>
      <c r="F2">
        <v>7000</v>
      </c>
      <c r="G2">
        <v>7118</v>
      </c>
      <c r="H2" s="22">
        <f>0.29/1.4</f>
        <v>0.20714285714285713</v>
      </c>
      <c r="I2" s="71">
        <v>9.2999999999999999E-2</v>
      </c>
      <c r="J2" s="60">
        <v>1.7999999999999999E-2</v>
      </c>
      <c r="K2" s="58">
        <v>8892.8571428571449</v>
      </c>
      <c r="L2" s="58">
        <v>25606.285714285717</v>
      </c>
      <c r="M2" s="58">
        <v>33787.71428571429</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2847.8847277414088</v>
      </c>
      <c r="AB2"/>
      <c r="AC2"/>
    </row>
    <row r="3" spans="1:29">
      <c r="I3" s="59"/>
      <c r="J3" s="60">
        <v>1.7999999999999999E-2</v>
      </c>
      <c r="K3" s="58">
        <v>8723.8928571428587</v>
      </c>
      <c r="L3" s="58">
        <v>23933.266285714286</v>
      </c>
      <c r="M3" s="58">
        <v>31959.247714285717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9">
      <c r="J4" s="60">
        <v>1.7999999999999999E-2</v>
      </c>
      <c r="K4" s="58">
        <v>8558.138892857145</v>
      </c>
      <c r="L4" s="58">
        <v>22863.534226285716</v>
      </c>
      <c r="M4" s="58">
        <v>30737.022007714291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9">
      <c r="J5" s="60">
        <v>1.7999999999999999E-2</v>
      </c>
      <c r="K5" s="58">
        <v>8395.534253892858</v>
      </c>
      <c r="L5" s="58">
        <v>21797.027075986287</v>
      </c>
      <c r="M5" s="58">
        <v>29520.918589567715</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9">
      <c r="J6" s="60">
        <v>1.7999999999999999E-2</v>
      </c>
      <c r="K6" s="58">
        <v>8236.0191030688948</v>
      </c>
      <c r="L6" s="58">
        <v>20823.683561542548</v>
      </c>
      <c r="M6" s="58">
        <v>28400.821136365932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9">
      <c r="A7" s="56" t="s">
        <v>161</v>
      </c>
      <c r="J7" s="60">
        <v>1.7999999999999999E-2</v>
      </c>
      <c r="K7" s="58">
        <v>8079.5347401105855</v>
      </c>
      <c r="L7" s="58">
        <v>19973.443573873239</v>
      </c>
      <c r="M7" s="58">
        <v>27406.615534774977</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9">
      <c r="J8" s="60">
        <v>1.7999999999999999E-2</v>
      </c>
      <c r="K8" s="58">
        <v>7926.0235800484852</v>
      </c>
      <c r="L8" s="58">
        <v>19096.24814596965</v>
      </c>
      <c r="M8" s="58">
        <v>26388.189839614257</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9">
      <c r="J9" s="60">
        <v>1.7999999999999999E-2</v>
      </c>
      <c r="K9" s="58">
        <v>7775.4291320275643</v>
      </c>
      <c r="L9" s="58">
        <v>18192.039431196226</v>
      </c>
      <c r="M9" s="58">
        <v>25345.434232661584</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9">
      <c r="J10" s="60">
        <v>1.7999999999999999E-2</v>
      </c>
      <c r="K10" s="58">
        <v>7627.6959785190402</v>
      </c>
      <c r="L10" s="58">
        <v>17560.7606820035</v>
      </c>
      <c r="M10" s="58">
        <v>24578.240982241019</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9">
      <c r="J11" s="60">
        <v>1.7999999999999999E-2</v>
      </c>
      <c r="K11" s="58">
        <v>7482.7697549271779</v>
      </c>
      <c r="L11" s="58">
        <v>16962.356229045428</v>
      </c>
      <c r="M11" s="58">
        <v>23846.50440357843</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9">
      <c r="J12" s="60">
        <v>1.7999999999999999E-2</v>
      </c>
      <c r="K12" s="58">
        <v>7340.5971295835625</v>
      </c>
      <c r="L12" s="58">
        <v>16216.77146069357</v>
      </c>
      <c r="M12" s="58">
        <v>22970.120819910448</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9">
      <c r="K13" s="58">
        <v>7201.1257841214756</v>
      </c>
      <c r="L13" s="58">
        <v>15473.952802940392</v>
      </c>
      <c r="M13" s="58">
        <v>22098.988524332148</v>
      </c>
      <c r="N13" s="17">
        <v>300</v>
      </c>
      <c r="O13" s="13">
        <v>100</v>
      </c>
      <c r="P13" s="13">
        <v>400</v>
      </c>
      <c r="Q13" s="28">
        <v>0.62411347517730498</v>
      </c>
      <c r="R13" s="22">
        <v>3.2269503546099303E-2</v>
      </c>
      <c r="X13" s="4">
        <v>0.152</v>
      </c>
      <c r="Y13" s="4">
        <v>0.42399999999999999</v>
      </c>
    </row>
    <row r="14" spans="1:29">
      <c r="K14" s="58">
        <v>7064.304394223167</v>
      </c>
      <c r="L14" s="58">
        <v>14853.847699684524</v>
      </c>
      <c r="M14" s="58">
        <v>21353.007742369839</v>
      </c>
      <c r="N14" s="17">
        <v>300</v>
      </c>
      <c r="O14" s="13">
        <v>100</v>
      </c>
      <c r="P14" s="13">
        <v>400</v>
      </c>
      <c r="Q14" s="28">
        <v>0.46099290780141799</v>
      </c>
      <c r="R14" s="22">
        <v>3.5106382978723399E-2</v>
      </c>
      <c r="X14" s="4">
        <v>0.153</v>
      </c>
      <c r="Y14" s="4">
        <v>0.41199999999999998</v>
      </c>
    </row>
    <row r="15" spans="1:29">
      <c r="K15" s="58">
        <v>6930.0826107329258</v>
      </c>
      <c r="L15" s="58">
        <v>14386.404593390516</v>
      </c>
      <c r="M15" s="58">
        <v>20762.080595264808</v>
      </c>
      <c r="N15" s="17">
        <v>300</v>
      </c>
      <c r="O15" s="13">
        <v>100</v>
      </c>
      <c r="P15" s="13">
        <v>400</v>
      </c>
      <c r="Q15" s="28">
        <v>0.28723404255319201</v>
      </c>
      <c r="R15" s="22">
        <v>3.7411347517730502E-2</v>
      </c>
      <c r="X15" s="4">
        <v>0.152</v>
      </c>
      <c r="Y15" s="4">
        <v>0.39900000000000002</v>
      </c>
    </row>
    <row r="16" spans="1:29">
      <c r="K16" s="58">
        <v>6798.4110411290003</v>
      </c>
      <c r="L16" s="58">
        <v>13891.572906116096</v>
      </c>
      <c r="M16" s="58">
        <v>20146.111063954777</v>
      </c>
      <c r="N16" s="17">
        <v>300</v>
      </c>
      <c r="O16" s="13">
        <v>100</v>
      </c>
      <c r="P16" s="13">
        <v>400</v>
      </c>
      <c r="Q16" s="28">
        <v>0.184397163120567</v>
      </c>
      <c r="R16" s="22">
        <v>3.9716312056737597E-2</v>
      </c>
      <c r="X16" s="4">
        <v>0.15090000000000001</v>
      </c>
      <c r="Y16" s="4">
        <v>0.38700000000000001</v>
      </c>
    </row>
    <row r="17" spans="11:25">
      <c r="K17" s="58">
        <v>6669.2412313475497</v>
      </c>
      <c r="L17" s="58">
        <v>13519.30302089989</v>
      </c>
      <c r="M17" s="58">
        <v>19655.004953739637</v>
      </c>
      <c r="N17" s="17">
        <v>300</v>
      </c>
      <c r="O17" s="13">
        <v>100</v>
      </c>
      <c r="P17" s="13">
        <v>400</v>
      </c>
      <c r="Q17" s="28">
        <v>8.5106382978723402E-2</v>
      </c>
      <c r="R17" s="22">
        <v>4.3262411347517703E-2</v>
      </c>
      <c r="X17" s="4">
        <v>0.14979999999999999</v>
      </c>
      <c r="Y17" s="4">
        <v>0.379</v>
      </c>
    </row>
    <row r="18" spans="11:25">
      <c r="K18" s="58">
        <v>6542.5256479519448</v>
      </c>
      <c r="L18" s="58">
        <v>13329.546263502791</v>
      </c>
      <c r="M18" s="58">
        <v>19348.669859618582</v>
      </c>
      <c r="N18" s="17">
        <v>300</v>
      </c>
      <c r="O18" s="13">
        <v>100</v>
      </c>
      <c r="P18" s="13">
        <v>400</v>
      </c>
      <c r="Q18" s="28">
        <v>4.2553191489361701E-2</v>
      </c>
      <c r="R18" s="22">
        <v>4.4858156028368797E-2</v>
      </c>
      <c r="X18" s="4">
        <v>0.1487</v>
      </c>
      <c r="Y18" s="4">
        <v>0.379</v>
      </c>
    </row>
    <row r="19" spans="11:25">
      <c r="K19" s="58">
        <v>6418.2176606408584</v>
      </c>
      <c r="L19" s="58">
        <v>13172.25488449624</v>
      </c>
      <c r="M19" s="58">
        <v>19077.015132285829</v>
      </c>
      <c r="N19" s="17">
        <v>300</v>
      </c>
      <c r="O19" s="13">
        <v>100</v>
      </c>
      <c r="P19" s="13">
        <v>400</v>
      </c>
      <c r="Q19" s="28">
        <v>2.1276595744680899E-2</v>
      </c>
      <c r="R19" s="22">
        <v>4.6808510638297898E-2</v>
      </c>
      <c r="X19" s="4">
        <v>0.1479</v>
      </c>
      <c r="Y19" s="4">
        <v>0.372</v>
      </c>
    </row>
    <row r="20" spans="11:25">
      <c r="K20" s="58">
        <v>6296.2715250886813</v>
      </c>
      <c r="L20" s="58">
        <v>12897.382041690809</v>
      </c>
      <c r="M20" s="58">
        <v>18689.951844772393</v>
      </c>
      <c r="N20" s="17">
        <v>300</v>
      </c>
      <c r="O20" s="13">
        <v>100</v>
      </c>
      <c r="P20" s="13">
        <v>400</v>
      </c>
      <c r="Q20" s="28">
        <v>3.54609929078014E-3</v>
      </c>
      <c r="R20" s="22">
        <v>4.8936170212766E-2</v>
      </c>
      <c r="X20" s="4">
        <v>0.14660000000000001</v>
      </c>
      <c r="Y20" s="4">
        <v>0.371</v>
      </c>
    </row>
    <row r="21" spans="11:25">
      <c r="K21" s="58">
        <v>6176.6423661119961</v>
      </c>
      <c r="L21" s="58">
        <v>12684.881782898685</v>
      </c>
      <c r="M21" s="58">
        <v>18367.392759721723</v>
      </c>
      <c r="N21" s="17">
        <v>300</v>
      </c>
      <c r="O21" s="13">
        <v>100</v>
      </c>
      <c r="P21" s="13">
        <v>400</v>
      </c>
      <c r="Q21" s="28">
        <v>0</v>
      </c>
      <c r="R21" s="22">
        <v>0.05</v>
      </c>
      <c r="X21" s="4">
        <v>0.14369999999999999</v>
      </c>
      <c r="Y21" s="4">
        <v>0.36699999999999999</v>
      </c>
    </row>
    <row r="22" spans="11:25">
      <c r="K22" s="58">
        <v>6059.2861611558683</v>
      </c>
      <c r="L22" s="58">
        <v>12534.709029023608</v>
      </c>
      <c r="M22" s="58">
        <v>18109.252297287007</v>
      </c>
      <c r="N22" s="17">
        <v>300</v>
      </c>
      <c r="O22" s="13">
        <v>100</v>
      </c>
      <c r="P22" s="13">
        <v>400</v>
      </c>
      <c r="Q22" s="28">
        <v>0</v>
      </c>
      <c r="R22" s="22">
        <v>5.0999999999999997E-2</v>
      </c>
      <c r="X22" s="4">
        <v>0.14230000000000001</v>
      </c>
      <c r="Y22" s="4">
        <v>0.36399999999999999</v>
      </c>
    </row>
    <row r="23" spans="11:25">
      <c r="K23" s="58">
        <v>5944.1597240939063</v>
      </c>
      <c r="L23" s="58">
        <v>12386.819557472161</v>
      </c>
      <c r="M23" s="58">
        <v>17855.446503638555</v>
      </c>
      <c r="N23" s="17">
        <v>300</v>
      </c>
      <c r="O23" s="13">
        <v>100</v>
      </c>
      <c r="P23" s="13">
        <v>400</v>
      </c>
      <c r="X23" s="4">
        <v>0.1419</v>
      </c>
      <c r="Y23" s="4">
        <v>0.36199999999999999</v>
      </c>
    </row>
    <row r="24" spans="11:25">
      <c r="K24" s="58">
        <v>5831.2206893361217</v>
      </c>
      <c r="L24" s="58">
        <v>12241.169985880188</v>
      </c>
      <c r="M24" s="58">
        <v>17605.893020069419</v>
      </c>
      <c r="N24" s="17">
        <v>300</v>
      </c>
      <c r="O24" s="13">
        <v>100</v>
      </c>
      <c r="P24" s="13">
        <v>400</v>
      </c>
      <c r="X24" s="4">
        <v>0.14169999999999999</v>
      </c>
      <c r="Y24" s="4">
        <v>0.36099999999999999</v>
      </c>
    </row>
    <row r="25" spans="11:25">
      <c r="K25" s="58">
        <v>5720.4274962387353</v>
      </c>
      <c r="L25" s="58">
        <v>12097.717756148464</v>
      </c>
      <c r="M25" s="58">
        <v>17360.5110526881</v>
      </c>
      <c r="N25" s="17">
        <v>300</v>
      </c>
      <c r="O25" s="13">
        <v>100</v>
      </c>
      <c r="P25" s="13">
        <v>400</v>
      </c>
      <c r="X25" s="4">
        <v>0.1414</v>
      </c>
      <c r="Y25" s="4">
        <v>0.35899999999999999</v>
      </c>
    </row>
    <row r="26" spans="11:25">
      <c r="K26" s="58">
        <v>5611.7393738102</v>
      </c>
      <c r="L26" s="58">
        <v>11926.421118781644</v>
      </c>
      <c r="M26" s="58">
        <v>17089.221342687029</v>
      </c>
      <c r="N26" s="17">
        <v>300</v>
      </c>
      <c r="O26" s="13">
        <v>100</v>
      </c>
      <c r="P26" s="13">
        <v>400</v>
      </c>
      <c r="X26" s="4">
        <v>0.14119999999999999</v>
      </c>
      <c r="Y26" s="4">
        <v>0.35699999999999998</v>
      </c>
    </row>
    <row r="27" spans="11:25">
      <c r="K27" s="58">
        <v>5505.1163257078051</v>
      </c>
      <c r="L27" s="58">
        <v>11757.239117524792</v>
      </c>
      <c r="M27" s="58">
        <v>16821.946137175975</v>
      </c>
      <c r="N27" s="17">
        <v>300</v>
      </c>
      <c r="O27" s="13">
        <v>100</v>
      </c>
      <c r="P27" s="13">
        <v>400</v>
      </c>
      <c r="X27" s="4">
        <v>0.14099999999999999</v>
      </c>
      <c r="Y27" s="4">
        <v>0.35499999999999998</v>
      </c>
    </row>
    <row r="28" spans="11:25">
      <c r="K28" s="58">
        <v>5400.5191155193561</v>
      </c>
      <c r="L28" s="58">
        <v>11560.131574291821</v>
      </c>
      <c r="M28" s="58">
        <v>16528.609160569627</v>
      </c>
      <c r="N28" s="17">
        <v>300</v>
      </c>
      <c r="O28" s="13">
        <v>100</v>
      </c>
      <c r="P28" s="13">
        <v>400</v>
      </c>
      <c r="X28" s="4">
        <v>0.14069999999999999</v>
      </c>
      <c r="Y28" s="4">
        <v>0.35299999999999998</v>
      </c>
    </row>
    <row r="29" spans="11:25">
      <c r="K29" s="58">
        <v>5297.909252324489</v>
      </c>
      <c r="L29" s="58">
        <v>11425.059074380277</v>
      </c>
      <c r="M29" s="58">
        <v>16299.135586518807</v>
      </c>
      <c r="N29" s="17">
        <v>300</v>
      </c>
      <c r="O29" s="13">
        <v>100</v>
      </c>
      <c r="P29" s="13">
        <v>400</v>
      </c>
      <c r="X29" s="4">
        <v>0.14050000000000001</v>
      </c>
      <c r="Y29" s="4">
        <v>0.35099999999999998</v>
      </c>
    </row>
    <row r="30" spans="11:25">
      <c r="K30" s="58">
        <v>5197.2489765303226</v>
      </c>
      <c r="L30" s="58">
        <v>11291.982951967049</v>
      </c>
      <c r="M30" s="58">
        <v>16073.452010374946</v>
      </c>
      <c r="N30" s="17">
        <v>300</v>
      </c>
      <c r="O30" s="13">
        <v>100</v>
      </c>
      <c r="P30" s="13">
        <v>400</v>
      </c>
      <c r="X30" s="4">
        <v>0.14019999999999999</v>
      </c>
      <c r="Y30" s="4">
        <v>0.35</v>
      </c>
    </row>
    <row r="31" spans="11:25">
      <c r="K31" s="58">
        <v>5098.5012459762474</v>
      </c>
      <c r="L31" s="58">
        <v>11130.865275879678</v>
      </c>
      <c r="M31" s="58">
        <v>15821.486422177826</v>
      </c>
      <c r="N31" s="17">
        <v>300</v>
      </c>
      <c r="O31" s="13">
        <v>100</v>
      </c>
      <c r="P31" s="13">
        <v>400</v>
      </c>
      <c r="X31" s="4">
        <v>0.14000000000000001</v>
      </c>
      <c r="Y31" s="4">
        <v>0.34799999999999998</v>
      </c>
    </row>
    <row r="32" spans="11:25">
      <c r="K32" s="58">
        <v>5001.6297223026977</v>
      </c>
      <c r="L32" s="58">
        <v>10941.668835637964</v>
      </c>
      <c r="M32" s="58">
        <v>15543.168180156445</v>
      </c>
      <c r="N32" s="17">
        <v>300</v>
      </c>
      <c r="O32" s="13">
        <v>100</v>
      </c>
      <c r="P32" s="13">
        <v>400</v>
      </c>
      <c r="X32" s="4">
        <v>0.13980000000000001</v>
      </c>
      <c r="Y32" s="4">
        <v>0.34599999999999997</v>
      </c>
    </row>
    <row r="33" spans="11:25">
      <c r="K33" s="58">
        <v>4906.5987575789477</v>
      </c>
      <c r="L33" s="58">
        <v>10784.357127760843</v>
      </c>
      <c r="M33" s="58">
        <v>15298.427984733475</v>
      </c>
      <c r="N33" s="17">
        <v>300</v>
      </c>
      <c r="O33" s="13">
        <v>100</v>
      </c>
      <c r="P33" s="13">
        <v>400</v>
      </c>
      <c r="X33" s="4">
        <v>0.13950000000000001</v>
      </c>
      <c r="Y33" s="4">
        <v>0.34399999999999997</v>
      </c>
    </row>
    <row r="34" spans="11:25">
      <c r="K34" s="58">
        <v>4813.373381184947</v>
      </c>
      <c r="L34" s="58">
        <v>10658.894342333386</v>
      </c>
      <c r="M34" s="58">
        <v>15087.197853023537</v>
      </c>
      <c r="N34" s="17">
        <v>300</v>
      </c>
      <c r="O34" s="13">
        <v>100</v>
      </c>
      <c r="P34" s="13">
        <v>400</v>
      </c>
      <c r="X34" s="4">
        <v>0.13930000000000001</v>
      </c>
      <c r="Y34" s="4">
        <v>0.34200000000000003</v>
      </c>
    </row>
    <row r="35" spans="11:25">
      <c r="K35" s="58">
        <v>4721.9192869424332</v>
      </c>
      <c r="L35" s="58">
        <v>10535.245349829052</v>
      </c>
      <c r="M35" s="58">
        <v>14879.41109381609</v>
      </c>
      <c r="N35" s="17">
        <v>300</v>
      </c>
      <c r="O35" s="13">
        <v>100</v>
      </c>
      <c r="P35" s="13">
        <v>400</v>
      </c>
      <c r="X35" s="4">
        <v>0.1391</v>
      </c>
      <c r="Y35" s="4">
        <v>0.34</v>
      </c>
    </row>
    <row r="36" spans="11:25">
      <c r="K36" s="58">
        <v>4632.2028204905273</v>
      </c>
      <c r="L36" s="58">
        <v>10413.375688182299</v>
      </c>
      <c r="M36" s="58">
        <v>14675.002283033584</v>
      </c>
      <c r="N36" s="17">
        <v>300</v>
      </c>
      <c r="O36" s="13">
        <v>100</v>
      </c>
      <c r="P36" s="13">
        <v>400</v>
      </c>
      <c r="X36" s="4">
        <v>0.13880000000000001</v>
      </c>
      <c r="Y36" s="4">
        <v>0.33900000000000002</v>
      </c>
    </row>
    <row r="37" spans="11:25">
      <c r="K37" s="58">
        <v>4544.1909669012066</v>
      </c>
      <c r="L37" s="58">
        <v>10293.251550106836</v>
      </c>
      <c r="M37" s="58">
        <v>14473.907239655946</v>
      </c>
      <c r="N37" s="17">
        <v>300</v>
      </c>
      <c r="O37" s="13">
        <v>100</v>
      </c>
      <c r="P37" s="13">
        <v>400</v>
      </c>
      <c r="X37" s="4">
        <v>0.1386</v>
      </c>
      <c r="Y37" s="4">
        <v>0.33800000000000002</v>
      </c>
    </row>
    <row r="38" spans="11:25">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zoomScale="150" zoomScaleNormal="150" zoomScalePageLayoutView="150" workbookViewId="0">
      <selection activeCell="C8" sqref="C8"/>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7" s="36" customFormat="1" ht="60">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7"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7">
      <c r="B3">
        <v>5000</v>
      </c>
      <c r="C3">
        <v>5000</v>
      </c>
      <c r="D3">
        <v>5</v>
      </c>
      <c r="E3">
        <v>5</v>
      </c>
      <c r="F3">
        <v>5</v>
      </c>
      <c r="G3">
        <v>5</v>
      </c>
      <c r="H3">
        <v>5</v>
      </c>
      <c r="I3">
        <v>5</v>
      </c>
      <c r="J3" s="66">
        <v>1</v>
      </c>
      <c r="K3" s="29">
        <v>1</v>
      </c>
      <c r="L3">
        <v>1</v>
      </c>
      <c r="M3">
        <v>0.05</v>
      </c>
      <c r="N3">
        <v>0.05</v>
      </c>
      <c r="O3" s="69">
        <v>5</v>
      </c>
      <c r="P3" s="67">
        <v>0.5</v>
      </c>
      <c r="Q3" s="76">
        <v>10</v>
      </c>
    </row>
    <row r="4" spans="1:17">
      <c r="B4" s="13">
        <v>10000</v>
      </c>
      <c r="C4" s="13">
        <v>10000</v>
      </c>
      <c r="D4">
        <v>10</v>
      </c>
      <c r="E4">
        <v>10</v>
      </c>
      <c r="F4">
        <v>10</v>
      </c>
      <c r="G4">
        <v>10</v>
      </c>
      <c r="H4">
        <v>10</v>
      </c>
      <c r="I4">
        <v>10</v>
      </c>
      <c r="J4" s="73">
        <v>1</v>
      </c>
      <c r="K4" s="30">
        <v>1</v>
      </c>
      <c r="L4">
        <v>2</v>
      </c>
      <c r="M4" s="9">
        <v>0.1</v>
      </c>
      <c r="N4" s="9">
        <v>0.1</v>
      </c>
      <c r="O4">
        <v>10</v>
      </c>
      <c r="P4" s="9">
        <v>0.75</v>
      </c>
      <c r="Q4" s="70">
        <v>20</v>
      </c>
    </row>
    <row r="5" spans="1:17">
      <c r="B5" s="9"/>
      <c r="C5" s="9"/>
      <c r="J5" s="73">
        <v>0.98936170212765995</v>
      </c>
      <c r="K5" s="28">
        <v>1</v>
      </c>
      <c r="M5" s="9"/>
      <c r="N5" s="9"/>
    </row>
    <row r="6" spans="1:17">
      <c r="B6" s="9"/>
      <c r="C6" s="9"/>
      <c r="J6" s="72">
        <v>0.97163120567375905</v>
      </c>
      <c r="K6" s="29">
        <v>1</v>
      </c>
      <c r="M6" s="9"/>
      <c r="N6" s="9"/>
    </row>
    <row r="7" spans="1:17">
      <c r="J7" s="72">
        <v>0.95390070921985803</v>
      </c>
      <c r="K7" s="30">
        <v>1</v>
      </c>
      <c r="M7" s="1"/>
      <c r="N7" s="1"/>
    </row>
    <row r="8" spans="1:17">
      <c r="B8" s="4"/>
      <c r="C8" s="4"/>
      <c r="J8" s="72">
        <v>0.91843971631205701</v>
      </c>
      <c r="K8" s="28">
        <v>1</v>
      </c>
      <c r="M8" s="3"/>
      <c r="N8" s="3"/>
    </row>
    <row r="9" spans="1:17">
      <c r="A9" t="s">
        <v>169</v>
      </c>
      <c r="J9" s="72">
        <v>0.879432624113475</v>
      </c>
      <c r="K9" s="29">
        <v>1</v>
      </c>
    </row>
    <row r="10" spans="1:17">
      <c r="J10" s="72">
        <v>0.83333333333333304</v>
      </c>
      <c r="K10" s="30">
        <v>1</v>
      </c>
    </row>
    <row r="11" spans="1:17">
      <c r="A11" s="64"/>
      <c r="J11" s="72">
        <v>0.78723404255319196</v>
      </c>
      <c r="K11" s="28">
        <v>1</v>
      </c>
    </row>
    <row r="12" spans="1:17">
      <c r="A12" s="57" t="s">
        <v>165</v>
      </c>
      <c r="J12" s="72">
        <v>0.70567375886524797</v>
      </c>
      <c r="K12" s="29">
        <v>1</v>
      </c>
    </row>
    <row r="13" spans="1:17">
      <c r="A13" s="11" t="s">
        <v>164</v>
      </c>
      <c r="J13" s="72">
        <v>0.62411347517730498</v>
      </c>
      <c r="K13" s="30">
        <v>1</v>
      </c>
    </row>
    <row r="14" spans="1:17">
      <c r="A14" s="54" t="s">
        <v>163</v>
      </c>
      <c r="J14" s="72">
        <v>0.46099290780141799</v>
      </c>
      <c r="K14" s="28">
        <v>1</v>
      </c>
    </row>
    <row r="15" spans="1:17">
      <c r="J15" s="72">
        <v>0.28723404255319201</v>
      </c>
      <c r="K15" s="29">
        <v>1</v>
      </c>
    </row>
    <row r="16" spans="1:17">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vt:lpstr>
      <vt:lpstr>Boulder</vt:lpstr>
      <vt:lpstr>Sydney</vt:lpstr>
      <vt:lpstr>sensitivity</vt:lpstr>
      <vt:lpstr>all_variables</vt:lpstr>
      <vt:lpstr>Demand Charge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2016-01-05T00:31:16Z</dcterms:modified>
</cp:coreProperties>
</file>