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autoCompressPictures="0"/>
  <bookViews>
    <workbookView xWindow="0" yWindow="0" windowWidth="26260" windowHeight="15700" tabRatio="500"/>
  </bookViews>
  <sheets>
    <sheet name="LA" sheetId="1" r:id="rId1"/>
    <sheet name="Boulder" sheetId="4" r:id="rId2"/>
    <sheet name="Sydney" sheetId="5" r:id="rId3"/>
    <sheet name="sensitivity" sheetId="3" r:id="rId4"/>
    <sheet name="all_variables" sheetId="2" r:id="rId5"/>
    <sheet name="Demand Charge" sheetId="6"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2" i="5" l="1"/>
</calcChain>
</file>

<file path=xl/comments1.xml><?xml version="1.0" encoding="utf-8"?>
<comments xmlns="http://schemas.openxmlformats.org/spreadsheetml/2006/main">
  <authors>
    <author>Nick Laws</author>
  </authors>
  <commentList>
    <comment ref="I1" authorId="0">
      <text>
        <r>
          <rPr>
            <b/>
            <sz val="9"/>
            <color indexed="81"/>
            <rFont val="Calibri"/>
            <family val="2"/>
          </rPr>
          <t>Nick Laws:</t>
        </r>
        <r>
          <rPr>
            <sz val="9"/>
            <color indexed="81"/>
            <rFont val="Calibri"/>
            <family val="2"/>
          </rPr>
          <t xml:space="preserve">
calibrated to produce correct fraction of utility costs from generation</t>
        </r>
      </text>
    </comment>
    <comment ref="J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Q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R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Assumed to grow linearly to 5% when NPV reaches $10,000 greater than NPV in 2015
(0.5% value estimated using Census values and reported PV installations by Souther California Edison)</t>
        </r>
      </text>
    </comment>
    <comment ref="S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T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U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V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W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used for comparison plots</t>
        </r>
      </text>
    </comment>
    <comment ref="Z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E2" authorId="0">
      <text>
        <r>
          <rPr>
            <b/>
            <sz val="9"/>
            <color indexed="81"/>
            <rFont val="Calibri"/>
            <family val="2"/>
          </rPr>
          <t>Nick Laws:</t>
        </r>
        <r>
          <rPr>
            <sz val="9"/>
            <color indexed="81"/>
            <rFont val="Calibri"/>
            <family val="2"/>
          </rPr>
          <t xml:space="preserve">
LA value</t>
        </r>
      </text>
    </comment>
    <comment ref="N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List>
</comments>
</file>

<file path=xl/comments2.xml><?xml version="1.0" encoding="utf-8"?>
<comments xmlns="http://schemas.openxmlformats.org/spreadsheetml/2006/main">
  <authors>
    <author>Nick Laws</author>
  </authors>
  <commentList>
    <comment ref="I1" authorId="0">
      <text>
        <r>
          <rPr>
            <b/>
            <sz val="9"/>
            <color indexed="81"/>
            <rFont val="Calibri"/>
            <family val="2"/>
          </rPr>
          <t>Nick Laws:</t>
        </r>
        <r>
          <rPr>
            <sz val="9"/>
            <color indexed="81"/>
            <rFont val="Calibri"/>
            <family val="2"/>
          </rPr>
          <t xml:space="preserve">
calibrated to produce correct fraction of utility costs from generation</t>
        </r>
      </text>
    </comment>
    <comment ref="J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K1" authorId="0">
      <text>
        <r>
          <rPr>
            <b/>
            <sz val="9"/>
            <color indexed="81"/>
            <rFont val="Calibri"/>
            <family val="2"/>
          </rPr>
          <t>Nick Laws:</t>
        </r>
        <r>
          <rPr>
            <sz val="9"/>
            <color indexed="81"/>
            <rFont val="Calibri"/>
            <family val="2"/>
          </rPr>
          <t xml:space="preserve">
see spreadsheet "FCI and LOCE forecasts Boulder"</t>
        </r>
      </text>
    </comment>
    <comment ref="Q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R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(same as 2014 value found from permit data)
Assumed to grow linearly to 5% when NPV reaches $10,000 greater than NPV in 2015
(0.5% value estimated using Census values and reported PV installations by Souther California Edison)</t>
        </r>
      </text>
    </comment>
    <comment ref="S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T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U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V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W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used for comparison plots</t>
        </r>
      </text>
    </comment>
    <comment ref="Z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N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List>
</comments>
</file>

<file path=xl/comments3.xml><?xml version="1.0" encoding="utf-8"?>
<comments xmlns="http://schemas.openxmlformats.org/spreadsheetml/2006/main">
  <authors>
    <author>Nick Laws</author>
  </authors>
  <commentList>
    <comment ref="H1" authorId="0">
      <text>
        <r>
          <rPr>
            <b/>
            <sz val="9"/>
            <color indexed="81"/>
            <rFont val="Calibri"/>
            <family val="2"/>
          </rPr>
          <t>Nick Laws:</t>
        </r>
        <r>
          <rPr>
            <sz val="9"/>
            <color indexed="81"/>
            <rFont val="Calibri"/>
            <family val="2"/>
          </rPr>
          <t xml:space="preserve">
table 1 of 2014-Residential-Electricity-Price-Trends-Report. Representative value for NSW is ~29 AUS cents/kWh. Converted to USD with 1.4 AUD = 1 USD</t>
        </r>
      </text>
    </comment>
    <comment ref="I1" authorId="0">
      <text>
        <r>
          <rPr>
            <b/>
            <sz val="9"/>
            <color indexed="81"/>
            <rFont val="Calibri"/>
            <family val="2"/>
          </rPr>
          <t>Nick Laws:</t>
        </r>
        <r>
          <rPr>
            <sz val="9"/>
            <color indexed="81"/>
            <rFont val="Calibri"/>
            <family val="2"/>
          </rPr>
          <t xml:space="preserve">
calibrated to produce correct fraction of utility costs from generation
</t>
        </r>
        <r>
          <rPr>
            <b/>
            <sz val="9"/>
            <color indexed="81"/>
            <rFont val="Calibri"/>
            <family val="2"/>
          </rPr>
          <t>45% for Sydney</t>
        </r>
      </text>
    </comment>
    <comment ref="J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K1" authorId="0">
      <text>
        <r>
          <rPr>
            <b/>
            <sz val="9"/>
            <color indexed="81"/>
            <rFont val="Calibri"/>
            <family val="2"/>
          </rPr>
          <t>Nick Laws:</t>
        </r>
        <r>
          <rPr>
            <sz val="9"/>
            <color indexed="81"/>
            <rFont val="Calibri"/>
            <family val="2"/>
          </rPr>
          <t xml:space="preserve">
see spreadsheet "FCI and LOCE forecasts Sydney"</t>
        </r>
      </text>
    </comment>
    <comment ref="Q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R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(same as 2014 value found from permit data)
Assumed to grow linearly to 5% when NPV reaches $10,000 greater than NPV in 2015
(0.5% value estimated using Census values and reported PV installations by Souther California Edison)</t>
        </r>
      </text>
    </comment>
    <comment ref="S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T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U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V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W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used for comparison plots</t>
        </r>
      </text>
    </comment>
    <comment ref="Z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N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List>
</comments>
</file>

<file path=xl/comments4.xml><?xml version="1.0" encoding="utf-8"?>
<comments xmlns="http://schemas.openxmlformats.org/spreadsheetml/2006/main">
  <authors>
    <author>Nick Laws</author>
  </authors>
  <commentList>
    <comment ref="J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K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L1" authorId="0">
      <text>
        <r>
          <rPr>
            <b/>
            <sz val="9"/>
            <color indexed="81"/>
            <rFont val="Calibri"/>
            <family val="2"/>
          </rPr>
          <t>Nick Laws:</t>
        </r>
        <r>
          <rPr>
            <sz val="9"/>
            <color indexed="81"/>
            <rFont val="Calibri"/>
            <family val="2"/>
          </rPr>
          <t xml:space="preserve">
manual sensitivity analyses show that LA is highly sensitive to this value.</t>
        </r>
      </text>
    </comment>
  </commentList>
</comments>
</file>

<file path=xl/sharedStrings.xml><?xml version="1.0" encoding="utf-8"?>
<sst xmlns="http://schemas.openxmlformats.org/spreadsheetml/2006/main" count="259" uniqueCount="172">
  <si>
    <t>population growth rate</t>
  </si>
  <si>
    <t>wholesale price growth rate</t>
  </si>
  <si>
    <t>Years</t>
  </si>
  <si>
    <t>annual base demand</t>
  </si>
  <si>
    <t>cumulative production</t>
  </si>
  <si>
    <t>customers with PV</t>
  </si>
  <si>
    <t>defectors</t>
  </si>
  <si>
    <t>regular customers</t>
  </si>
  <si>
    <t>defection thru imitation</t>
  </si>
  <si>
    <t>defection thru innovation</t>
  </si>
  <si>
    <t>direct defection via imitation</t>
  </si>
  <si>
    <t>direct defection via innovation</t>
  </si>
  <si>
    <t>Flow 1</t>
  </si>
  <si>
    <t>production</t>
  </si>
  <si>
    <t>PV adoption thru imitation</t>
  </si>
  <si>
    <t>PV adoption thru innovation</t>
  </si>
  <si>
    <t>PV batt houes being built</t>
  </si>
  <si>
    <t>PV houses being built</t>
  </si>
  <si>
    <t>reg houses being built</t>
  </si>
  <si>
    <t>added utility cost of PV customer $kWh</t>
  </si>
  <si>
    <t>annual demand with PV</t>
  </si>
  <si>
    <t>Annual Loan Payment</t>
  </si>
  <si>
    <t>Annual Loan Payment P 1</t>
  </si>
  <si>
    <t>Annual Loan Payment P 2</t>
  </si>
  <si>
    <t>annual PV production in LA from 5kW sys</t>
  </si>
  <si>
    <t>attractiveness[regular]</t>
  </si>
  <si>
    <t>attractiveness[PV house]</t>
  </si>
  <si>
    <t>attractiveness[PV batt]</t>
  </si>
  <si>
    <t>baseline retail price</t>
  </si>
  <si>
    <t>baseline util fixed cost</t>
  </si>
  <si>
    <t>Battery incentive</t>
  </si>
  <si>
    <t>battery innovation rate</t>
  </si>
  <si>
    <t>batt imitation rate</t>
  </si>
  <si>
    <t>change to util fixed cost from new homes</t>
  </si>
  <si>
    <t>cost factor from learning curve</t>
  </si>
  <si>
    <t>cost factor from learning curve 1</t>
  </si>
  <si>
    <t>debt interest rate as %</t>
  </si>
  <si>
    <t>debt interest rate as fraction</t>
  </si>
  <si>
    <t>debt interest rate as fraction 1</t>
  </si>
  <si>
    <t>debt interest rate as fraction 2</t>
  </si>
  <si>
    <t>discount factor</t>
  </si>
  <si>
    <t>discount factor 1</t>
  </si>
  <si>
    <t>discount factor 2</t>
  </si>
  <si>
    <t>discount factor loan</t>
  </si>
  <si>
    <t>discount factor loan 1</t>
  </si>
  <si>
    <t>discount factor loan 2</t>
  </si>
  <si>
    <t>discount factor loan payment</t>
  </si>
  <si>
    <t>discount factor loan payment 1</t>
  </si>
  <si>
    <t>discount factor loan payment 2</t>
  </si>
  <si>
    <t>doublings of installed PV</t>
  </si>
  <si>
    <t>doublings of production</t>
  </si>
  <si>
    <t>drain slowing function of PV customers</t>
  </si>
  <si>
    <t>drain slowing function of reg customers</t>
  </si>
  <si>
    <t>efficiency improvement of reg customers</t>
  </si>
  <si>
    <t>ELCC as function of PV penetration</t>
  </si>
  <si>
    <t>Equity Fraction</t>
  </si>
  <si>
    <t>Expected Annual Cost</t>
  </si>
  <si>
    <t>Expected Annual Cost 1</t>
  </si>
  <si>
    <t>Expected Annual Cost 2</t>
  </si>
  <si>
    <t>Expected annual Rev</t>
  </si>
  <si>
    <t>Expected annual Rev 1</t>
  </si>
  <si>
    <t>Expected annual Rev 2</t>
  </si>
  <si>
    <t>Expected Net annual rev</t>
  </si>
  <si>
    <t>Expected Net annual rev 1</t>
  </si>
  <si>
    <t>Expected Net annual rev 2</t>
  </si>
  <si>
    <t>FCI adding batteries</t>
  </si>
  <si>
    <t>FCI PV</t>
  </si>
  <si>
    <t>FCI PV&amp;batt</t>
  </si>
  <si>
    <t>fraction fixed cost over retail price</t>
  </si>
  <si>
    <t>fraction of PV to regular customers</t>
  </si>
  <si>
    <t>fraction var cost over retail price</t>
  </si>
  <si>
    <t>historical data</t>
  </si>
  <si>
    <t>houses being built[regular]</t>
  </si>
  <si>
    <t>houses being built[PV house]</t>
  </si>
  <si>
    <t>houses being built[PV batt]</t>
  </si>
  <si>
    <t>Initial Equity Investment</t>
  </si>
  <si>
    <t>Initial Equity Investment 1</t>
  </si>
  <si>
    <t>Initial Equity Investment 2</t>
  </si>
  <si>
    <t>Initial PV LCOE 2015</t>
  </si>
  <si>
    <t>kWh from 5kW system in LA</t>
  </si>
  <si>
    <t>learning curve input</t>
  </si>
  <si>
    <t>learning curve input 1</t>
  </si>
  <si>
    <t>limit on ratio of PV to total households</t>
  </si>
  <si>
    <t>Loan Principal</t>
  </si>
  <si>
    <t>Loan Principal 1</t>
  </si>
  <si>
    <t>Loan Principal 2</t>
  </si>
  <si>
    <t>maturity factor from learning curve</t>
  </si>
  <si>
    <t>maturity factor from learning curve 1</t>
  </si>
  <si>
    <t>Net Present Value Battery</t>
  </si>
  <si>
    <t>Net Present Value of BAU</t>
  </si>
  <si>
    <t>Net Present Value PV</t>
  </si>
  <si>
    <t>Net Present Value PV&amp;Battery</t>
  </si>
  <si>
    <t>new PV homes</t>
  </si>
  <si>
    <t>new reg homes</t>
  </si>
  <si>
    <t>NPV Loan Payment</t>
  </si>
  <si>
    <t>NPV Loan Payment 1</t>
  </si>
  <si>
    <t>NPV Loan Payment 2</t>
  </si>
  <si>
    <t>NPV Revs Net of Op Cost</t>
  </si>
  <si>
    <t>NPV Revs Net of Op Cost P 1</t>
  </si>
  <si>
    <t>NPV Revs Net of Op Cost P 2</t>
  </si>
  <si>
    <t>price vector[regular]</t>
  </si>
  <si>
    <t>price vector[PV house]</t>
  </si>
  <si>
    <t>price vector[PV batt]</t>
  </si>
  <si>
    <t>progress ratio</t>
  </si>
  <si>
    <t>progress ratio 1</t>
  </si>
  <si>
    <t>project lifetime</t>
  </si>
  <si>
    <t>project lifetime 1</t>
  </si>
  <si>
    <t>project lifetime 2</t>
  </si>
  <si>
    <t>PV&amp;batt imitation rate</t>
  </si>
  <si>
    <t>PV&amp;batt innovation rate</t>
  </si>
  <si>
    <t>PV &amp; battery LCOE</t>
  </si>
  <si>
    <t>PV imitation factor from density of PV households</t>
  </si>
  <si>
    <t>PV imitation rate</t>
  </si>
  <si>
    <t>PV incentive</t>
  </si>
  <si>
    <t>PV innovation rate</t>
  </si>
  <si>
    <t>PV LCOE</t>
  </si>
  <si>
    <t>PV LOCE learning curve</t>
  </si>
  <si>
    <t>relative attractiveness[regular]</t>
  </si>
  <si>
    <t>relative attractiveness[PV house]</t>
  </si>
  <si>
    <t>relative attractiveness[PV batt]</t>
  </si>
  <si>
    <t>Req'd Rate of Return</t>
  </si>
  <si>
    <t>Req'd Rate of Return 1</t>
  </si>
  <si>
    <t>Req'd Rate of Return 2</t>
  </si>
  <si>
    <t>Req'd Rate of Return as %</t>
  </si>
  <si>
    <t>RETAIL PRICE</t>
  </si>
  <si>
    <t>scale factor B</t>
  </si>
  <si>
    <t>scaling factor battery imitation</t>
  </si>
  <si>
    <t>scaling factor battery innovation</t>
  </si>
  <si>
    <t>scaling factor offgrid imitation</t>
  </si>
  <si>
    <t>scaling factor offgrid innovation</t>
  </si>
  <si>
    <t>scaling factor PV imitation</t>
  </si>
  <si>
    <t>scaling factor  PV innovation</t>
  </si>
  <si>
    <t>term of loan</t>
  </si>
  <si>
    <t>term of loan 1</t>
  </si>
  <si>
    <t>term of loan 2</t>
  </si>
  <si>
    <t>threshold of customers to slow customer draining</t>
  </si>
  <si>
    <t>total attractiveness</t>
  </si>
  <si>
    <t>total demand</t>
  </si>
  <si>
    <t>total grid customers</t>
  </si>
  <si>
    <t>total growth in households</t>
  </si>
  <si>
    <t>total households</t>
  </si>
  <si>
    <t>unexplained utility k[regular]</t>
  </si>
  <si>
    <t>unexplained utility k[PV house]</t>
  </si>
  <si>
    <t>unexplained utility k[PV batt]</t>
  </si>
  <si>
    <t>utiliity variable cost</t>
  </si>
  <si>
    <t>utility fixed cost</t>
  </si>
  <si>
    <t>utiltiy incremental fixed cost per new home $</t>
  </si>
  <si>
    <t>util fixed cost growth rate per year</t>
  </si>
  <si>
    <t>wholesale price of elec</t>
  </si>
  <si>
    <t>wholesale price of elec for PV customers</t>
  </si>
  <si>
    <t>Inputs:</t>
  </si>
  <si>
    <t>Expected Annual Cost PV</t>
  </si>
  <si>
    <t>Expected Annual Cost Battery</t>
  </si>
  <si>
    <t>Expected Annual Cost PV &amp; Battery</t>
  </si>
  <si>
    <t>efficiency improvement of reg customers as % per year</t>
  </si>
  <si>
    <t>check applicability to other locations</t>
  </si>
  <si>
    <t>util fixed cost growth rate % per year</t>
  </si>
  <si>
    <t>wholesale price growth rate % per year</t>
  </si>
  <si>
    <t>baseline wholesale elec price</t>
  </si>
  <si>
    <t>annual PV production kWh</t>
  </si>
  <si>
    <t>battery imitation rate</t>
  </si>
  <si>
    <t>not changed from LA</t>
  </si>
  <si>
    <t>Note: this is a one time export. Some variable names have changed (for clarity)</t>
  </si>
  <si>
    <t>NPV</t>
  </si>
  <si>
    <t>Retail Price</t>
  </si>
  <si>
    <t>Bass flows</t>
  </si>
  <si>
    <t>direct PV use</t>
  </si>
  <si>
    <t>LA</t>
  </si>
  <si>
    <t>Boulder</t>
  </si>
  <si>
    <t>default values in Bold</t>
  </si>
  <si>
    <t>Sydney</t>
  </si>
  <si>
    <t>(estimated)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</si>
</sst>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6" formatCode="0.0000"/>
  </numFmts>
  <fonts count="17" x14ac:knownFonts="1">
    <font>
      <sz val="12"/>
      <color theme="1"/>
      <name val="Calibri"/>
      <family val="2"/>
      <scheme val="minor"/>
    </font>
    <font>
      <sz val="12"/>
      <color theme="1"/>
      <name val="Calibri"/>
      <family val="2"/>
      <scheme val="minor"/>
    </font>
    <font>
      <sz val="10"/>
      <color theme="1"/>
      <name val="Calibri"/>
      <scheme val="minor"/>
    </font>
    <font>
      <u/>
      <sz val="12"/>
      <color theme="10"/>
      <name val="Calibri"/>
      <family val="2"/>
      <scheme val="minor"/>
    </font>
    <font>
      <b/>
      <sz val="9"/>
      <color indexed="81"/>
      <name val="Calibri"/>
      <family val="2"/>
    </font>
    <font>
      <sz val="9"/>
      <color indexed="81"/>
      <name val="Calibri"/>
      <family val="2"/>
    </font>
    <font>
      <b/>
      <sz val="12"/>
      <color theme="1"/>
      <name val="Calibri"/>
      <family val="2"/>
      <scheme val="minor"/>
    </font>
    <font>
      <u/>
      <sz val="12"/>
      <color theme="11"/>
      <name val="Calibri"/>
      <family val="2"/>
      <scheme val="minor"/>
    </font>
    <font>
      <sz val="12"/>
      <color indexed="81"/>
      <name val="Calibri"/>
    </font>
    <font>
      <u/>
      <sz val="9"/>
      <color indexed="81"/>
      <name val="Calibri"/>
    </font>
    <font>
      <sz val="12"/>
      <name val="Calibri"/>
      <scheme val="minor"/>
    </font>
    <font>
      <b/>
      <sz val="12"/>
      <color rgb="FF0070C0"/>
      <name val="Calibri"/>
      <family val="2"/>
      <scheme val="minor"/>
    </font>
    <font>
      <sz val="12"/>
      <color rgb="FF0070C0"/>
      <name val="Calibri"/>
      <family val="2"/>
      <scheme val="minor"/>
    </font>
    <font>
      <b/>
      <sz val="12"/>
      <color rgb="FF000000"/>
      <name val="Calibri"/>
      <scheme val="minor"/>
    </font>
    <font>
      <b/>
      <sz val="12"/>
      <name val="Calibri"/>
      <scheme val="minor"/>
    </font>
    <font>
      <b/>
      <sz val="12"/>
      <color theme="9"/>
      <name val="Calibri"/>
      <scheme val="minor"/>
    </font>
    <font>
      <sz val="12"/>
      <color theme="9"/>
      <name val="Calibri"/>
      <scheme val="minor"/>
    </font>
  </fonts>
  <fills count="7">
    <fill>
      <patternFill patternType="none"/>
    </fill>
    <fill>
      <patternFill patternType="gray125"/>
    </fill>
    <fill>
      <patternFill patternType="solid">
        <fgColor rgb="FFCCFFCC"/>
        <bgColor indexed="64"/>
      </patternFill>
    </fill>
    <fill>
      <patternFill patternType="solid">
        <fgColor theme="9"/>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s>
  <borders count="1">
    <border>
      <left/>
      <right/>
      <top/>
      <bottom/>
      <diagonal/>
    </border>
  </borders>
  <cellStyleXfs count="105">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77">
    <xf numFmtId="0" fontId="0" fillId="0" borderId="0" xfId="0"/>
    <xf numFmtId="0" fontId="2" fillId="0" borderId="0" xfId="0" applyFont="1" applyFill="1" applyBorder="1" applyAlignment="1">
      <alignment vertical="center" wrapText="1"/>
    </xf>
    <xf numFmtId="0" fontId="2" fillId="0" borderId="0" xfId="0" applyFont="1" applyFill="1" applyBorder="1" applyAlignment="1">
      <alignment horizontal="right" vertical="center" wrapText="1"/>
    </xf>
    <xf numFmtId="2" fontId="2" fillId="0" borderId="0" xfId="0" applyNumberFormat="1" applyFont="1" applyBorder="1" applyAlignment="1">
      <alignment horizontal="right"/>
    </xf>
    <xf numFmtId="2" fontId="0" fillId="0" borderId="0" xfId="0" applyNumberFormat="1"/>
    <xf numFmtId="0" fontId="0" fillId="0" borderId="0" xfId="0" applyAlignment="1">
      <alignment horizontal="center" vertical="top" wrapText="1"/>
    </xf>
    <xf numFmtId="1" fontId="2" fillId="0" borderId="0" xfId="0" applyNumberFormat="1" applyFont="1" applyFill="1" applyBorder="1" applyAlignment="1">
      <alignment horizontal="right" vertical="center" wrapText="1"/>
    </xf>
    <xf numFmtId="1" fontId="2" fillId="0" borderId="0" xfId="0" applyNumberFormat="1" applyFont="1" applyFill="1" applyBorder="1" applyAlignment="1">
      <alignment horizontal="right"/>
    </xf>
    <xf numFmtId="2" fontId="2" fillId="0" borderId="0" xfId="0" applyNumberFormat="1" applyFont="1" applyFill="1" applyBorder="1" applyAlignment="1">
      <alignment horizontal="right"/>
    </xf>
    <xf numFmtId="2" fontId="0" fillId="0" borderId="0" xfId="0" applyNumberFormat="1" applyFill="1"/>
    <xf numFmtId="164" fontId="0" fillId="0" borderId="0" xfId="0" applyNumberFormat="1" applyFill="1"/>
    <xf numFmtId="0" fontId="0" fillId="2" borderId="0" xfId="0" applyFill="1"/>
    <xf numFmtId="0" fontId="0" fillId="0" borderId="0" xfId="0" applyFill="1"/>
    <xf numFmtId="1" fontId="0" fillId="0" borderId="0" xfId="0" applyNumberFormat="1" applyFill="1"/>
    <xf numFmtId="0" fontId="6" fillId="0" borderId="0" xfId="0" applyFont="1" applyAlignment="1">
      <alignment horizontal="center" vertical="top" wrapText="1"/>
    </xf>
    <xf numFmtId="0" fontId="6" fillId="0" borderId="0" xfId="0" applyFont="1" applyFill="1" applyAlignment="1">
      <alignment horizontal="center" vertical="top" wrapText="1"/>
    </xf>
    <xf numFmtId="2" fontId="2" fillId="0" borderId="0" xfId="0" applyNumberFormat="1" applyFont="1" applyFill="1" applyBorder="1" applyAlignment="1">
      <alignment vertical="center" wrapText="1"/>
    </xf>
    <xf numFmtId="1" fontId="0" fillId="0" borderId="0" xfId="0" applyNumberFormat="1" applyFont="1"/>
    <xf numFmtId="1" fontId="0" fillId="0" borderId="0" xfId="0" applyNumberFormat="1" applyFont="1" applyFill="1"/>
    <xf numFmtId="1" fontId="0" fillId="0" borderId="0" xfId="0" applyNumberFormat="1" applyFont="1" applyFill="1" applyBorder="1" applyAlignment="1">
      <alignment horizontal="right"/>
    </xf>
    <xf numFmtId="1" fontId="0" fillId="0" borderId="0" xfId="0" applyNumberFormat="1" applyFont="1" applyFill="1" applyBorder="1" applyAlignment="1">
      <alignment vertical="center" wrapText="1"/>
    </xf>
    <xf numFmtId="1" fontId="0" fillId="0" borderId="0" xfId="0" applyNumberFormat="1" applyFont="1" applyBorder="1" applyAlignment="1">
      <alignment horizontal="right"/>
    </xf>
    <xf numFmtId="164" fontId="0" fillId="0" borderId="0" xfId="0" applyNumberFormat="1"/>
    <xf numFmtId="166" fontId="0" fillId="0" borderId="0" xfId="0" applyNumberFormat="1" applyFont="1"/>
    <xf numFmtId="166" fontId="0" fillId="0" borderId="0" xfId="0" applyNumberFormat="1" applyFont="1" applyFill="1"/>
    <xf numFmtId="166" fontId="0" fillId="0" borderId="0" xfId="0" applyNumberFormat="1" applyFont="1" applyFill="1" applyBorder="1" applyAlignment="1">
      <alignment horizontal="right"/>
    </xf>
    <xf numFmtId="166" fontId="0" fillId="0" borderId="0" xfId="0" applyNumberFormat="1" applyFont="1" applyFill="1" applyBorder="1" applyAlignment="1">
      <alignment vertical="center" wrapText="1"/>
    </xf>
    <xf numFmtId="166" fontId="0" fillId="0" borderId="0" xfId="0" applyNumberFormat="1" applyFont="1" applyBorder="1" applyAlignment="1">
      <alignment horizontal="right"/>
    </xf>
    <xf numFmtId="2" fontId="0" fillId="0" borderId="0" xfId="0" applyNumberFormat="1" applyFont="1"/>
    <xf numFmtId="2" fontId="0" fillId="0" borderId="0" xfId="0" applyNumberFormat="1" applyFont="1" applyFill="1"/>
    <xf numFmtId="2" fontId="0" fillId="0" borderId="0" xfId="0" applyNumberFormat="1" applyFont="1" applyFill="1" applyBorder="1" applyAlignment="1">
      <alignment horizontal="right"/>
    </xf>
    <xf numFmtId="0" fontId="6" fillId="2" borderId="0" xfId="0" applyFont="1" applyFill="1" applyAlignment="1">
      <alignment horizontal="center" vertical="top" wrapText="1"/>
    </xf>
    <xf numFmtId="0" fontId="0" fillId="0" borderId="0" xfId="0" applyFont="1"/>
    <xf numFmtId="1" fontId="0" fillId="0" borderId="0" xfId="0" applyNumberFormat="1" applyFont="1" applyBorder="1" applyAlignment="1">
      <alignment horizontal="right" vertical="center" wrapText="1"/>
    </xf>
    <xf numFmtId="164" fontId="0" fillId="0" borderId="0" xfId="0" applyNumberFormat="1" applyFont="1" applyBorder="1" applyAlignment="1">
      <alignment horizontal="right"/>
    </xf>
    <xf numFmtId="164" fontId="0" fillId="0" borderId="0" xfId="0" applyNumberFormat="1" applyFont="1"/>
    <xf numFmtId="0" fontId="6" fillId="0" borderId="0" xfId="0" applyFont="1"/>
    <xf numFmtId="2" fontId="10" fillId="0" borderId="0" xfId="0" applyNumberFormat="1" applyFont="1"/>
    <xf numFmtId="2" fontId="10" fillId="0" borderId="0" xfId="0" applyNumberFormat="1" applyFont="1" applyFill="1"/>
    <xf numFmtId="2" fontId="10" fillId="0" borderId="0" xfId="0" applyNumberFormat="1" applyFont="1" applyFill="1" applyBorder="1" applyAlignment="1">
      <alignment horizontal="right"/>
    </xf>
    <xf numFmtId="2" fontId="10" fillId="0" borderId="0" xfId="1" applyNumberFormat="1" applyFont="1" applyFill="1" applyBorder="1" applyAlignment="1">
      <alignment vertical="center" wrapText="1"/>
    </xf>
    <xf numFmtId="2" fontId="10" fillId="0" borderId="0" xfId="0" applyNumberFormat="1" applyFont="1" applyBorder="1" applyAlignment="1">
      <alignment horizontal="right"/>
    </xf>
    <xf numFmtId="0" fontId="0" fillId="3" borderId="0" xfId="0" applyFill="1"/>
    <xf numFmtId="0" fontId="6" fillId="3" borderId="0" xfId="0" applyFont="1" applyFill="1" applyAlignment="1">
      <alignment horizontal="center" vertical="top" wrapText="1"/>
    </xf>
    <xf numFmtId="164" fontId="2" fillId="0" borderId="0" xfId="0" applyNumberFormat="1" applyFont="1" applyFill="1" applyBorder="1" applyAlignment="1">
      <alignment horizontal="right"/>
    </xf>
    <xf numFmtId="1" fontId="6" fillId="0" borderId="0" xfId="0" applyNumberFormat="1" applyFont="1" applyAlignment="1">
      <alignment horizontal="center" vertical="top" wrapText="1"/>
    </xf>
    <xf numFmtId="1" fontId="0" fillId="0" borderId="0" xfId="0" applyNumberFormat="1" applyAlignment="1">
      <alignment horizontal="right" vertical="top" wrapText="1"/>
    </xf>
    <xf numFmtId="1" fontId="0" fillId="0" borderId="0" xfId="0" applyNumberFormat="1" applyFill="1" applyAlignment="1">
      <alignment horizontal="right"/>
    </xf>
    <xf numFmtId="1" fontId="0" fillId="0" borderId="0" xfId="0" applyNumberFormat="1" applyAlignment="1">
      <alignment horizontal="right"/>
    </xf>
    <xf numFmtId="1" fontId="0" fillId="0" borderId="0" xfId="0" applyNumberFormat="1" applyFont="1" applyAlignment="1">
      <alignment horizontal="right"/>
    </xf>
    <xf numFmtId="164" fontId="6" fillId="0" borderId="0" xfId="0" applyNumberFormat="1" applyFont="1" applyAlignment="1">
      <alignment horizontal="center" vertical="top" wrapText="1"/>
    </xf>
    <xf numFmtId="164" fontId="0" fillId="0" borderId="0" xfId="0" applyNumberFormat="1" applyFont="1" applyFill="1"/>
    <xf numFmtId="164" fontId="0" fillId="0" borderId="0" xfId="0" applyNumberFormat="1" applyFont="1" applyFill="1" applyBorder="1" applyAlignment="1">
      <alignment horizontal="right"/>
    </xf>
    <xf numFmtId="164" fontId="0" fillId="0" borderId="0" xfId="0" applyNumberFormat="1" applyFont="1" applyFill="1" applyBorder="1" applyAlignment="1">
      <alignment vertical="center" wrapText="1"/>
    </xf>
    <xf numFmtId="0" fontId="0" fillId="4" borderId="0" xfId="0" applyFill="1"/>
    <xf numFmtId="0" fontId="6" fillId="5" borderId="0" xfId="0" applyFont="1" applyFill="1" applyAlignment="1">
      <alignment horizontal="center" vertical="top" wrapText="1"/>
    </xf>
    <xf numFmtId="0" fontId="0" fillId="5" borderId="0" xfId="0" applyFill="1"/>
    <xf numFmtId="0" fontId="0" fillId="6" borderId="0" xfId="0" applyFill="1"/>
    <xf numFmtId="1" fontId="0" fillId="0" borderId="0" xfId="0" applyNumberFormat="1"/>
    <xf numFmtId="0" fontId="0" fillId="0" borderId="0" xfId="0" applyBorder="1"/>
    <xf numFmtId="164" fontId="0" fillId="0" borderId="0" xfId="89" applyNumberFormat="1" applyFont="1"/>
    <xf numFmtId="0" fontId="11" fillId="6" borderId="0" xfId="0" applyFont="1" applyFill="1" applyAlignment="1">
      <alignment horizontal="center" vertical="top" wrapText="1"/>
    </xf>
    <xf numFmtId="0" fontId="11" fillId="2" borderId="0" xfId="0" applyFont="1" applyFill="1" applyAlignment="1">
      <alignment horizontal="center" vertical="top" wrapText="1"/>
    </xf>
    <xf numFmtId="0" fontId="11" fillId="4" borderId="0" xfId="0" applyFont="1" applyFill="1" applyAlignment="1">
      <alignment horizontal="center" vertical="top" wrapText="1"/>
    </xf>
    <xf numFmtId="0" fontId="12" fillId="0" borderId="0" xfId="0" applyFont="1"/>
    <xf numFmtId="0" fontId="6" fillId="0" borderId="0" xfId="0" applyFont="1" applyFill="1"/>
    <xf numFmtId="2" fontId="6" fillId="0" borderId="0" xfId="0" applyNumberFormat="1" applyFont="1" applyFill="1"/>
    <xf numFmtId="2" fontId="13" fillId="0" borderId="0" xfId="0" applyNumberFormat="1" applyFont="1"/>
    <xf numFmtId="0" fontId="10" fillId="0" borderId="0" xfId="0" applyFont="1" applyFill="1" applyAlignment="1">
      <alignment horizontal="right" vertical="top" wrapText="1"/>
    </xf>
    <xf numFmtId="1" fontId="6" fillId="0" borderId="0" xfId="0" applyNumberFormat="1" applyFont="1" applyFill="1"/>
    <xf numFmtId="0" fontId="10" fillId="0" borderId="0" xfId="0" applyFont="1" applyAlignment="1">
      <alignment horizontal="right"/>
    </xf>
    <xf numFmtId="0" fontId="0" fillId="0" borderId="0" xfId="0" applyFont="1" applyBorder="1" applyAlignment="1">
      <alignment vertical="top" wrapText="1"/>
    </xf>
    <xf numFmtId="2" fontId="6" fillId="0" borderId="0" xfId="0" applyNumberFormat="1" applyFont="1"/>
    <xf numFmtId="2" fontId="6" fillId="0" borderId="0" xfId="0" applyNumberFormat="1" applyFont="1" applyFill="1" applyBorder="1" applyAlignment="1">
      <alignment horizontal="right"/>
    </xf>
    <xf numFmtId="0" fontId="15" fillId="6" borderId="0" xfId="0" applyFont="1" applyFill="1" applyAlignment="1">
      <alignment horizontal="center" vertical="top" wrapText="1"/>
    </xf>
    <xf numFmtId="0" fontId="16" fillId="6" borderId="0" xfId="0" applyFont="1" applyFill="1" applyAlignment="1">
      <alignment horizontal="center" vertical="top" wrapText="1"/>
    </xf>
    <xf numFmtId="1" fontId="14" fillId="0" borderId="0" xfId="0" applyNumberFormat="1" applyFont="1" applyFill="1" applyAlignment="1">
      <alignment horizontal="left" indent="4"/>
    </xf>
  </cellXfs>
  <cellStyles count="10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Hyperlink" xfId="1" builtinId="8"/>
    <cellStyle name="Normal" xfId="0" builtinId="0"/>
    <cellStyle name="Percent" xfId="8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8"/>
  <sheetViews>
    <sheetView tabSelected="1" workbookViewId="0">
      <selection activeCell="E15" sqref="E15"/>
    </sheetView>
  </sheetViews>
  <sheetFormatPr baseColWidth="10" defaultColWidth="11" defaultRowHeight="15" x14ac:dyDescent="0"/>
  <cols>
    <col min="1" max="1" width="15.6640625" customWidth="1"/>
    <col min="9" max="9" width="11.83203125" customWidth="1"/>
    <col min="10" max="10" width="13.83203125" bestFit="1" customWidth="1"/>
    <col min="11" max="11" width="11" style="48"/>
    <col min="17" max="17" width="13.83203125" bestFit="1" customWidth="1"/>
    <col min="19" max="19" width="11.5" bestFit="1" customWidth="1"/>
    <col min="20" max="20" width="12.33203125" bestFit="1" customWidth="1"/>
    <col min="24" max="25" width="11" style="35"/>
    <col min="26" max="26" width="15.33203125" customWidth="1"/>
    <col min="49" max="49" width="14.6640625" customWidth="1"/>
    <col min="108" max="108" width="11.83203125" bestFit="1" customWidth="1"/>
    <col min="122" max="122" width="15" customWidth="1"/>
    <col min="132" max="132" width="13.83203125" bestFit="1" customWidth="1"/>
    <col min="134" max="134" width="19.1640625" bestFit="1" customWidth="1"/>
    <col min="143" max="144" width="13.33203125" customWidth="1"/>
    <col min="146" max="146" width="13.6640625" customWidth="1"/>
  </cols>
  <sheetData>
    <row r="1" spans="1:27" s="14" customFormat="1" ht="64" customHeight="1">
      <c r="B1" s="14" t="s">
        <v>7</v>
      </c>
      <c r="C1" s="14" t="s">
        <v>5</v>
      </c>
      <c r="D1" s="14" t="s">
        <v>6</v>
      </c>
      <c r="E1" s="15" t="s">
        <v>135</v>
      </c>
      <c r="F1" s="14" t="s">
        <v>3</v>
      </c>
      <c r="G1" s="15" t="s">
        <v>159</v>
      </c>
      <c r="H1" s="14" t="s">
        <v>28</v>
      </c>
      <c r="I1" s="14" t="s">
        <v>158</v>
      </c>
      <c r="J1" s="31" t="s">
        <v>0</v>
      </c>
      <c r="K1" s="45" t="s">
        <v>66</v>
      </c>
      <c r="L1" s="14" t="s">
        <v>65</v>
      </c>
      <c r="M1" s="14" t="s">
        <v>67</v>
      </c>
      <c r="N1" s="15" t="s">
        <v>151</v>
      </c>
      <c r="O1" s="15" t="s">
        <v>152</v>
      </c>
      <c r="P1" s="15" t="s">
        <v>153</v>
      </c>
      <c r="Q1" s="31" t="s">
        <v>82</v>
      </c>
      <c r="R1" s="14" t="s">
        <v>114</v>
      </c>
      <c r="S1" s="14" t="s">
        <v>112</v>
      </c>
      <c r="T1" s="14" t="s">
        <v>31</v>
      </c>
      <c r="U1" s="14" t="s">
        <v>160</v>
      </c>
      <c r="V1" s="14" t="s">
        <v>109</v>
      </c>
      <c r="W1" s="14" t="s">
        <v>108</v>
      </c>
      <c r="X1" s="50" t="s">
        <v>115</v>
      </c>
      <c r="Y1" s="50" t="s">
        <v>110</v>
      </c>
      <c r="Z1" s="14" t="s">
        <v>111</v>
      </c>
      <c r="AA1" s="50" t="s">
        <v>166</v>
      </c>
    </row>
    <row r="2" spans="1:27" s="32" customFormat="1">
      <c r="A2" s="32" t="s">
        <v>150</v>
      </c>
      <c r="B2" s="33">
        <v>3361031</v>
      </c>
      <c r="C2" s="21">
        <v>14344</v>
      </c>
      <c r="D2" s="32">
        <v>1</v>
      </c>
      <c r="E2" s="13">
        <v>2000000</v>
      </c>
      <c r="F2" s="21">
        <v>16648</v>
      </c>
      <c r="G2" s="21">
        <v>12469</v>
      </c>
      <c r="H2" s="34">
        <v>0.20899999999999999</v>
      </c>
      <c r="I2" s="10">
        <v>0.11799999999999999</v>
      </c>
      <c r="J2" s="23">
        <v>6.0000000000000001E-3</v>
      </c>
      <c r="K2" s="46">
        <v>21105</v>
      </c>
      <c r="L2" s="46">
        <v>63599.92</v>
      </c>
      <c r="M2" s="46">
        <v>83016.52</v>
      </c>
      <c r="N2" s="17">
        <v>300</v>
      </c>
      <c r="O2" s="18">
        <v>100</v>
      </c>
      <c r="P2" s="18">
        <v>400</v>
      </c>
      <c r="Q2" s="28">
        <v>1</v>
      </c>
      <c r="R2" s="35">
        <v>5.3900709219858204E-3</v>
      </c>
      <c r="S2" s="23">
        <v>0</v>
      </c>
      <c r="T2" s="23">
        <v>8.1560283687943296E-4</v>
      </c>
      <c r="U2" s="23">
        <v>3.3444816053511699E-5</v>
      </c>
      <c r="V2" s="23">
        <v>1E-3</v>
      </c>
      <c r="W2" s="23">
        <v>6.6889632107023397E-5</v>
      </c>
      <c r="X2" s="35">
        <v>0.29580000000000001</v>
      </c>
      <c r="Y2" s="35">
        <v>0.73499999999999999</v>
      </c>
      <c r="Z2" s="37">
        <v>1</v>
      </c>
      <c r="AA2" s="58">
        <v>6211.2916123429659</v>
      </c>
    </row>
    <row r="3" spans="1:27" s="9" customFormat="1">
      <c r="A3" s="6"/>
      <c r="B3" s="7"/>
      <c r="C3" s="7"/>
      <c r="D3" s="7"/>
      <c r="E3"/>
      <c r="F3" s="7"/>
      <c r="G3" s="13"/>
      <c r="H3" s="10"/>
      <c r="J3" s="24">
        <v>6.0000000000000001E-3</v>
      </c>
      <c r="K3" s="47">
        <v>19295</v>
      </c>
      <c r="L3" s="47">
        <v>57051.68</v>
      </c>
      <c r="M3" s="47">
        <v>74803.079999999987</v>
      </c>
      <c r="N3" s="18">
        <v>300</v>
      </c>
      <c r="O3" s="13">
        <v>100</v>
      </c>
      <c r="P3" s="13">
        <v>400</v>
      </c>
      <c r="Q3" s="29">
        <v>1</v>
      </c>
      <c r="R3" s="10">
        <v>8.6879432624113496E-3</v>
      </c>
      <c r="S3" s="24">
        <v>5.0167224080267597E-4</v>
      </c>
      <c r="T3" s="24">
        <v>1.3829787234042601E-3</v>
      </c>
      <c r="U3" s="24">
        <v>3.3444816053511699E-4</v>
      </c>
      <c r="V3" s="24">
        <v>1.4886731391585801E-3</v>
      </c>
      <c r="W3" s="24">
        <v>2.6755852842809402E-4</v>
      </c>
      <c r="X3" s="51">
        <v>0.28089999999999998</v>
      </c>
      <c r="Y3" s="51">
        <v>0.66200000000000003</v>
      </c>
      <c r="Z3" s="38">
        <v>1.12380952380952</v>
      </c>
    </row>
    <row r="4" spans="1:27" s="9" customFormat="1">
      <c r="A4" s="6"/>
      <c r="B4" s="7"/>
      <c r="C4" s="7"/>
      <c r="D4" s="7"/>
      <c r="E4"/>
      <c r="F4" s="7"/>
      <c r="G4" s="7"/>
      <c r="H4" s="8"/>
      <c r="J4" s="25">
        <v>5.8842443729903498E-3</v>
      </c>
      <c r="K4" s="48">
        <v>18755</v>
      </c>
      <c r="L4" s="48">
        <v>53205.52</v>
      </c>
      <c r="M4" s="48">
        <v>70460.12</v>
      </c>
      <c r="N4" s="19">
        <v>300</v>
      </c>
      <c r="O4" s="13">
        <v>100</v>
      </c>
      <c r="P4" s="13">
        <v>400</v>
      </c>
      <c r="Q4" s="30">
        <v>1</v>
      </c>
      <c r="R4" s="10">
        <v>1.0638297872340399E-2</v>
      </c>
      <c r="S4" s="25">
        <v>9.6989966555183996E-4</v>
      </c>
      <c r="T4" s="25">
        <v>1.70212765957447E-3</v>
      </c>
      <c r="U4" s="25">
        <v>7.6923076923076901E-4</v>
      </c>
      <c r="V4" s="25">
        <v>1.94174757281553E-3</v>
      </c>
      <c r="W4" s="25">
        <v>5.6856187290969904E-4</v>
      </c>
      <c r="X4" s="51">
        <v>0.22259999999999999</v>
      </c>
      <c r="Y4" s="52">
        <v>0.65</v>
      </c>
      <c r="Z4" s="39">
        <v>1.2253968253968299</v>
      </c>
    </row>
    <row r="5" spans="1:27" s="9" customFormat="1">
      <c r="A5" s="6"/>
      <c r="B5" s="7"/>
      <c r="C5" s="7"/>
      <c r="D5" s="7"/>
      <c r="E5"/>
      <c r="F5" s="7"/>
      <c r="G5" s="7"/>
      <c r="H5" s="8"/>
      <c r="J5" s="25">
        <v>5.8070739549839203E-3</v>
      </c>
      <c r="K5" s="48">
        <v>17580</v>
      </c>
      <c r="L5" s="48">
        <v>49958.32</v>
      </c>
      <c r="M5" s="48">
        <v>66131.920000000013</v>
      </c>
      <c r="N5" s="19">
        <v>300</v>
      </c>
      <c r="O5" s="13">
        <v>100</v>
      </c>
      <c r="P5" s="13">
        <v>400</v>
      </c>
      <c r="Q5" s="30">
        <v>0.98936170212765995</v>
      </c>
      <c r="R5" s="10">
        <v>1.24113475177305E-2</v>
      </c>
      <c r="S5" s="25">
        <v>1.3712374581939799E-3</v>
      </c>
      <c r="T5" s="25">
        <v>1.87943262411348E-3</v>
      </c>
      <c r="U5" s="25">
        <v>1.10367892976589E-3</v>
      </c>
      <c r="V5" s="25">
        <v>2.2330097087378598E-3</v>
      </c>
      <c r="W5" s="25">
        <v>9.3645484949832799E-4</v>
      </c>
      <c r="X5" s="51">
        <v>0.20979999999999999</v>
      </c>
      <c r="Y5" s="52">
        <v>0.64</v>
      </c>
      <c r="Z5" s="39">
        <v>1.35238095238095</v>
      </c>
    </row>
    <row r="6" spans="1:27">
      <c r="A6" s="1"/>
      <c r="B6" s="2"/>
      <c r="C6" s="1"/>
      <c r="D6" s="1"/>
      <c r="F6" s="1"/>
      <c r="G6" s="2"/>
      <c r="H6" s="1"/>
      <c r="I6" s="1"/>
      <c r="J6" s="26">
        <v>5.6141479099678501E-3</v>
      </c>
      <c r="K6" s="48">
        <v>16765</v>
      </c>
      <c r="L6" s="48">
        <v>47108.56</v>
      </c>
      <c r="M6" s="48">
        <v>62532.36</v>
      </c>
      <c r="N6" s="20">
        <v>300</v>
      </c>
      <c r="O6" s="13">
        <v>100</v>
      </c>
      <c r="P6" s="13">
        <v>400</v>
      </c>
      <c r="Q6" s="28">
        <v>0.97163120567375905</v>
      </c>
      <c r="R6" s="22">
        <v>1.3829787234042599E-2</v>
      </c>
      <c r="S6" s="26">
        <v>1.7391304347826101E-3</v>
      </c>
      <c r="T6" s="26">
        <v>2.1985815602836899E-3</v>
      </c>
      <c r="U6" s="26">
        <v>1.60535117056856E-3</v>
      </c>
      <c r="V6" s="26">
        <v>2.5889967637540501E-3</v>
      </c>
      <c r="W6" s="26">
        <v>1.3712374581939799E-3</v>
      </c>
      <c r="X6" s="35">
        <v>0.19389999999999999</v>
      </c>
      <c r="Y6" s="53">
        <v>0.60899999999999999</v>
      </c>
      <c r="Z6" s="40">
        <v>1.4539682539682499</v>
      </c>
    </row>
    <row r="7" spans="1:27" s="4" customFormat="1">
      <c r="A7" s="6"/>
      <c r="B7" s="7"/>
      <c r="C7" s="7"/>
      <c r="D7" s="7"/>
      <c r="E7"/>
      <c r="F7" s="44"/>
      <c r="G7" s="7"/>
      <c r="H7" s="8"/>
      <c r="I7" s="3"/>
      <c r="J7" s="27">
        <v>5.3440514469453399E-3</v>
      </c>
      <c r="K7" s="48">
        <v>15770</v>
      </c>
      <c r="L7" s="48">
        <v>44255.08</v>
      </c>
      <c r="M7" s="48">
        <v>58763.48</v>
      </c>
      <c r="N7" s="21">
        <v>300</v>
      </c>
      <c r="O7" s="13">
        <v>100</v>
      </c>
      <c r="P7" s="13">
        <v>400</v>
      </c>
      <c r="Q7" s="28">
        <v>0.95390070921985803</v>
      </c>
      <c r="R7" s="22">
        <v>1.5957446808510599E-2</v>
      </c>
      <c r="S7" s="27">
        <v>2.10702341137124E-3</v>
      </c>
      <c r="T7" s="27">
        <v>2.5177304964538998E-3</v>
      </c>
      <c r="U7" s="27">
        <v>2.0066889632107E-3</v>
      </c>
      <c r="V7" s="27">
        <v>2.8478964401294502E-3</v>
      </c>
      <c r="W7" s="27">
        <v>1.7725752508361201E-3</v>
      </c>
      <c r="X7" s="35">
        <v>0.18640000000000001</v>
      </c>
      <c r="Y7" s="34">
        <v>0.56000000000000005</v>
      </c>
      <c r="Z7" s="41">
        <v>1.5492063492063499</v>
      </c>
    </row>
    <row r="8" spans="1:27">
      <c r="J8" s="23">
        <v>5.0739549839228298E-3</v>
      </c>
      <c r="K8" s="48">
        <v>15140</v>
      </c>
      <c r="L8" s="48">
        <v>42064.56</v>
      </c>
      <c r="M8" s="48">
        <v>55993.36</v>
      </c>
      <c r="N8" s="17">
        <v>300</v>
      </c>
      <c r="O8" s="13">
        <v>100</v>
      </c>
      <c r="P8" s="13">
        <v>400</v>
      </c>
      <c r="Q8" s="28">
        <v>0.91843971631205701</v>
      </c>
      <c r="R8" s="22">
        <v>1.89716312056738E-2</v>
      </c>
      <c r="S8" s="23">
        <v>2.4414715719063501E-3</v>
      </c>
      <c r="T8" s="23">
        <v>2.9432624113475202E-3</v>
      </c>
      <c r="U8" s="23">
        <v>2.5083612040133802E-3</v>
      </c>
      <c r="V8" s="23">
        <v>3.20388349514563E-3</v>
      </c>
      <c r="W8" s="23">
        <v>2.2408026755852801E-3</v>
      </c>
      <c r="X8" s="35">
        <v>0.1799</v>
      </c>
      <c r="Y8" s="35">
        <v>0.54500000000000004</v>
      </c>
      <c r="Z8" s="37">
        <v>1.6317460317460299</v>
      </c>
    </row>
    <row r="9" spans="1:27">
      <c r="A9" s="11" t="s">
        <v>155</v>
      </c>
      <c r="J9" s="23">
        <v>4.6881028938906798E-3</v>
      </c>
      <c r="K9" s="48">
        <v>14595</v>
      </c>
      <c r="L9" s="48">
        <v>39902.880000000005</v>
      </c>
      <c r="M9" s="48">
        <v>53330.280000000006</v>
      </c>
      <c r="N9" s="17">
        <v>300</v>
      </c>
      <c r="O9" s="13">
        <v>100</v>
      </c>
      <c r="P9" s="13">
        <v>400</v>
      </c>
      <c r="Q9" s="28">
        <v>0.879432624113475</v>
      </c>
      <c r="R9" s="22">
        <v>2.2163120567375901E-2</v>
      </c>
      <c r="S9" s="23">
        <v>2.9096989966555199E-3</v>
      </c>
      <c r="T9" s="23">
        <v>3.43971631205674E-3</v>
      </c>
      <c r="U9" s="23">
        <v>2.9765886287625399E-3</v>
      </c>
      <c r="V9" s="23">
        <v>3.5922330097087401E-3</v>
      </c>
      <c r="W9" s="23">
        <v>2.7090301003344498E-3</v>
      </c>
      <c r="X9" s="35">
        <v>0.17349999999999999</v>
      </c>
      <c r="Y9" s="35">
        <v>0.505</v>
      </c>
      <c r="Z9" s="37">
        <v>1.6952380952381001</v>
      </c>
    </row>
    <row r="10" spans="1:27">
      <c r="J10" s="23">
        <v>4.1093247588424404E-3</v>
      </c>
      <c r="K10" s="48">
        <v>14055</v>
      </c>
      <c r="L10" s="48">
        <v>37681.72</v>
      </c>
      <c r="M10" s="48">
        <v>50612.32</v>
      </c>
      <c r="N10" s="17">
        <v>300</v>
      </c>
      <c r="O10" s="13">
        <v>100</v>
      </c>
      <c r="P10" s="13">
        <v>400</v>
      </c>
      <c r="Q10" s="28">
        <v>0.83333333333333304</v>
      </c>
      <c r="R10" s="22">
        <v>2.4468085106383E-2</v>
      </c>
      <c r="S10" s="23">
        <v>3.24414715719064E-3</v>
      </c>
      <c r="T10" s="23">
        <v>4.1134751773049599E-3</v>
      </c>
      <c r="U10" s="23">
        <v>3.3779264214046801E-3</v>
      </c>
      <c r="V10" s="23">
        <v>4.1100323624595498E-3</v>
      </c>
      <c r="W10" s="23">
        <v>3.17725752508361E-3</v>
      </c>
      <c r="X10" s="35">
        <v>0.16489999999999999</v>
      </c>
      <c r="Y10" s="35">
        <v>0.48499999999999999</v>
      </c>
      <c r="Z10" s="37">
        <v>1.7904761904761901</v>
      </c>
    </row>
    <row r="11" spans="1:27">
      <c r="J11" s="23">
        <v>3.6077170418006401E-3</v>
      </c>
      <c r="K11" s="48">
        <v>13330</v>
      </c>
      <c r="L11" s="48">
        <v>35841.32</v>
      </c>
      <c r="M11" s="48">
        <v>48104.92</v>
      </c>
      <c r="N11" s="17">
        <v>300</v>
      </c>
      <c r="O11" s="13">
        <v>100</v>
      </c>
      <c r="P11" s="13">
        <v>400</v>
      </c>
      <c r="Q11" s="28">
        <v>0.78723404255319196</v>
      </c>
      <c r="R11" s="22">
        <v>2.73049645390071E-2</v>
      </c>
      <c r="S11" s="23">
        <v>3.5785953177257502E-3</v>
      </c>
      <c r="T11" s="23">
        <v>4.4680851063829798E-3</v>
      </c>
      <c r="U11" s="23">
        <v>3.7792642140468198E-3</v>
      </c>
      <c r="V11" s="23">
        <v>4.6601941747572801E-3</v>
      </c>
      <c r="W11" s="23">
        <v>3.6454849498327802E-3</v>
      </c>
      <c r="X11" s="35">
        <v>0.16159999999999999</v>
      </c>
      <c r="Y11" s="35">
        <v>0.45900000000000002</v>
      </c>
      <c r="Z11" s="37">
        <v>1.89206349206349</v>
      </c>
    </row>
    <row r="12" spans="1:27">
      <c r="J12" s="23">
        <v>2.9710610932475899E-3</v>
      </c>
      <c r="K12" s="48">
        <v>13060</v>
      </c>
      <c r="L12" s="48">
        <v>34568.240000000005</v>
      </c>
      <c r="M12" s="48">
        <v>46583.44</v>
      </c>
      <c r="N12" s="17">
        <v>300</v>
      </c>
      <c r="O12" s="13">
        <v>100</v>
      </c>
      <c r="P12" s="13">
        <v>400</v>
      </c>
      <c r="Q12" s="28">
        <v>0.70567375886524797</v>
      </c>
      <c r="R12" s="22">
        <v>3.0496453900709201E-2</v>
      </c>
      <c r="S12" s="23">
        <v>4.0133779264214103E-3</v>
      </c>
      <c r="T12" s="23">
        <v>5.1063829787233997E-3</v>
      </c>
      <c r="U12" s="23">
        <v>4.2809364548495E-3</v>
      </c>
      <c r="V12" s="23">
        <v>5.2427184466019398E-3</v>
      </c>
      <c r="W12" s="23">
        <v>4.0802675585284304E-3</v>
      </c>
      <c r="X12" s="35">
        <v>0.15740000000000001</v>
      </c>
      <c r="Y12" s="35">
        <v>0.44400000000000001</v>
      </c>
      <c r="Z12" s="37">
        <v>2</v>
      </c>
    </row>
    <row r="13" spans="1:27">
      <c r="K13" s="48">
        <v>12700</v>
      </c>
      <c r="L13" s="48">
        <v>32870.800000000003</v>
      </c>
      <c r="M13" s="48">
        <v>44554.8</v>
      </c>
      <c r="N13" s="17">
        <v>300</v>
      </c>
      <c r="O13" s="13">
        <v>100</v>
      </c>
      <c r="P13" s="13">
        <v>400</v>
      </c>
      <c r="Q13" s="28">
        <v>0.62411347517730498</v>
      </c>
      <c r="R13" s="22">
        <v>3.2269503546099303E-2</v>
      </c>
      <c r="X13" s="35">
        <v>0.152</v>
      </c>
      <c r="Y13" s="35">
        <v>0.42399999999999999</v>
      </c>
    </row>
    <row r="14" spans="1:27">
      <c r="A14" s="12"/>
      <c r="C14" s="12"/>
      <c r="D14" s="12"/>
      <c r="F14" s="12"/>
      <c r="K14" s="48">
        <v>12245</v>
      </c>
      <c r="L14" s="48">
        <v>31068.48</v>
      </c>
      <c r="M14" s="48">
        <v>42333.88</v>
      </c>
      <c r="N14" s="17">
        <v>300</v>
      </c>
      <c r="O14" s="13">
        <v>100</v>
      </c>
      <c r="P14" s="13">
        <v>400</v>
      </c>
      <c r="Q14" s="28">
        <v>0.46099290780141799</v>
      </c>
      <c r="R14" s="22">
        <v>3.5106382978723399E-2</v>
      </c>
      <c r="X14" s="35">
        <v>0.153</v>
      </c>
      <c r="Y14" s="35">
        <v>0.41199999999999998</v>
      </c>
    </row>
    <row r="15" spans="1:27">
      <c r="A15" s="12"/>
      <c r="C15" s="12"/>
      <c r="F15" s="12"/>
      <c r="K15" s="48">
        <v>12335</v>
      </c>
      <c r="L15" s="48">
        <v>30127.84</v>
      </c>
      <c r="M15" s="48">
        <v>41476.039999999994</v>
      </c>
      <c r="N15" s="17">
        <v>300</v>
      </c>
      <c r="O15" s="13">
        <v>100</v>
      </c>
      <c r="P15" s="13">
        <v>400</v>
      </c>
      <c r="Q15" s="28">
        <v>0.28723404255319201</v>
      </c>
      <c r="R15" s="22">
        <v>3.7411347517730502E-2</v>
      </c>
      <c r="X15" s="35">
        <v>0.152</v>
      </c>
      <c r="Y15" s="35">
        <v>0.39900000000000002</v>
      </c>
    </row>
    <row r="16" spans="1:27">
      <c r="K16" s="48">
        <v>12245</v>
      </c>
      <c r="L16" s="48">
        <v>29313.48</v>
      </c>
      <c r="M16" s="48">
        <v>40578.879999999997</v>
      </c>
      <c r="N16" s="17">
        <v>300</v>
      </c>
      <c r="O16" s="13">
        <v>100</v>
      </c>
      <c r="P16" s="13">
        <v>400</v>
      </c>
      <c r="Q16" s="28">
        <v>0.184397163120567</v>
      </c>
      <c r="R16" s="22">
        <v>3.9716312056737597E-2</v>
      </c>
      <c r="X16" s="35">
        <v>0.15090000000000001</v>
      </c>
      <c r="Y16" s="35">
        <v>0.38700000000000001</v>
      </c>
    </row>
    <row r="17" spans="11:25">
      <c r="K17" s="48">
        <v>12155</v>
      </c>
      <c r="L17" s="48">
        <v>28434.120000000003</v>
      </c>
      <c r="M17" s="48">
        <v>39616.720000000001</v>
      </c>
      <c r="N17" s="17">
        <v>300</v>
      </c>
      <c r="O17" s="13">
        <v>100</v>
      </c>
      <c r="P17" s="13">
        <v>400</v>
      </c>
      <c r="Q17" s="28">
        <v>8.5106382978723402E-2</v>
      </c>
      <c r="R17" s="22">
        <v>4.3262411347517703E-2</v>
      </c>
      <c r="X17" s="35">
        <v>0.14979999999999999</v>
      </c>
      <c r="Y17" s="35">
        <v>0.379</v>
      </c>
    </row>
    <row r="18" spans="11:25">
      <c r="K18" s="48">
        <v>12065</v>
      </c>
      <c r="L18" s="48">
        <v>27814.760000000002</v>
      </c>
      <c r="M18" s="48">
        <v>38914.560000000005</v>
      </c>
      <c r="N18" s="17">
        <v>300</v>
      </c>
      <c r="O18" s="13">
        <v>100</v>
      </c>
      <c r="P18" s="13">
        <v>400</v>
      </c>
      <c r="Q18" s="28">
        <v>4.2553191489361701E-2</v>
      </c>
      <c r="R18" s="22">
        <v>4.4858156028368797E-2</v>
      </c>
      <c r="X18" s="35">
        <v>0.1487</v>
      </c>
      <c r="Y18" s="35">
        <v>0.379</v>
      </c>
    </row>
    <row r="19" spans="11:25">
      <c r="K19" s="48">
        <v>11975</v>
      </c>
      <c r="L19" s="48">
        <v>27585.4</v>
      </c>
      <c r="M19" s="48">
        <v>38602.400000000001</v>
      </c>
      <c r="N19" s="17">
        <v>300</v>
      </c>
      <c r="O19" s="13">
        <v>100</v>
      </c>
      <c r="P19" s="13">
        <v>400</v>
      </c>
      <c r="Q19" s="28">
        <v>2.1276595744680899E-2</v>
      </c>
      <c r="R19" s="22">
        <v>4.6808510638297898E-2</v>
      </c>
      <c r="X19" s="35">
        <v>0.1479</v>
      </c>
      <c r="Y19" s="35">
        <v>0.372</v>
      </c>
    </row>
    <row r="20" spans="11:25">
      <c r="K20" s="48">
        <v>11900</v>
      </c>
      <c r="L20" s="48">
        <v>27437.599999999999</v>
      </c>
      <c r="M20" s="48">
        <v>38385.599999999999</v>
      </c>
      <c r="N20" s="17">
        <v>300</v>
      </c>
      <c r="O20" s="13">
        <v>100</v>
      </c>
      <c r="P20" s="13">
        <v>400</v>
      </c>
      <c r="Q20" s="28">
        <v>3.54609929078014E-3</v>
      </c>
      <c r="R20" s="22">
        <v>4.8936170212766E-2</v>
      </c>
      <c r="X20" s="35">
        <v>0.14660000000000001</v>
      </c>
      <c r="Y20" s="35">
        <v>0.371</v>
      </c>
    </row>
    <row r="21" spans="11:25">
      <c r="K21" s="48">
        <v>11795</v>
      </c>
      <c r="L21" s="48">
        <v>26996.68</v>
      </c>
      <c r="M21" s="48">
        <v>37848.080000000002</v>
      </c>
      <c r="N21" s="17">
        <v>300</v>
      </c>
      <c r="O21" s="13">
        <v>100</v>
      </c>
      <c r="P21" s="13">
        <v>400</v>
      </c>
      <c r="Q21" s="28">
        <v>0</v>
      </c>
      <c r="R21" s="22">
        <v>0.05</v>
      </c>
      <c r="X21" s="35">
        <v>0.14369999999999999</v>
      </c>
      <c r="Y21" s="35">
        <v>0.36699999999999999</v>
      </c>
    </row>
    <row r="22" spans="11:25">
      <c r="K22" s="48">
        <v>11550</v>
      </c>
      <c r="L22" s="48">
        <v>26531.200000000001</v>
      </c>
      <c r="M22" s="48">
        <v>37157.199999999997</v>
      </c>
      <c r="N22" s="17">
        <v>300</v>
      </c>
      <c r="O22" s="13">
        <v>100</v>
      </c>
      <c r="P22" s="13">
        <v>400</v>
      </c>
      <c r="Q22" s="28">
        <v>0</v>
      </c>
      <c r="R22" s="22">
        <v>5.0999999999999997E-2</v>
      </c>
      <c r="X22" s="35">
        <v>0.14230000000000001</v>
      </c>
      <c r="Y22" s="35">
        <v>0.36399999999999999</v>
      </c>
    </row>
    <row r="23" spans="11:25">
      <c r="K23" s="48">
        <v>11435</v>
      </c>
      <c r="L23" s="48">
        <v>26339.239999999998</v>
      </c>
      <c r="M23" s="48">
        <v>36859.439999999995</v>
      </c>
      <c r="N23" s="17">
        <v>300</v>
      </c>
      <c r="O23" s="13">
        <v>100</v>
      </c>
      <c r="P23" s="13">
        <v>400</v>
      </c>
      <c r="X23" s="35">
        <v>0.1419</v>
      </c>
      <c r="Y23" s="35">
        <v>0.36199999999999999</v>
      </c>
    </row>
    <row r="24" spans="11:25">
      <c r="K24" s="48">
        <v>11400</v>
      </c>
      <c r="L24" s="48">
        <v>26235.599999999999</v>
      </c>
      <c r="M24" s="48">
        <v>36723.599999999999</v>
      </c>
      <c r="N24" s="17">
        <v>300</v>
      </c>
      <c r="O24" s="13">
        <v>100</v>
      </c>
      <c r="P24" s="13">
        <v>400</v>
      </c>
      <c r="X24" s="35">
        <v>0.14169999999999999</v>
      </c>
      <c r="Y24" s="35">
        <v>0.36099999999999999</v>
      </c>
    </row>
    <row r="25" spans="11:25">
      <c r="K25" s="48">
        <v>11380</v>
      </c>
      <c r="L25" s="48">
        <v>26148.52</v>
      </c>
      <c r="M25" s="48">
        <v>36618.120000000003</v>
      </c>
      <c r="N25" s="17">
        <v>300</v>
      </c>
      <c r="O25" s="13">
        <v>100</v>
      </c>
      <c r="P25" s="13">
        <v>400</v>
      </c>
      <c r="X25" s="35">
        <v>0.1414</v>
      </c>
      <c r="Y25" s="35">
        <v>0.35899999999999999</v>
      </c>
    </row>
    <row r="26" spans="11:25">
      <c r="K26" s="48">
        <v>11360</v>
      </c>
      <c r="L26" s="48">
        <v>26061.440000000002</v>
      </c>
      <c r="M26" s="48">
        <v>36512.639999999999</v>
      </c>
      <c r="N26" s="17">
        <v>300</v>
      </c>
      <c r="O26" s="13">
        <v>100</v>
      </c>
      <c r="P26" s="13">
        <v>400</v>
      </c>
      <c r="X26" s="35">
        <v>0.14119999999999999</v>
      </c>
      <c r="Y26" s="35">
        <v>0.35699999999999998</v>
      </c>
    </row>
    <row r="27" spans="11:25">
      <c r="K27" s="48">
        <v>11340</v>
      </c>
      <c r="L27" s="48">
        <v>25909.360000000001</v>
      </c>
      <c r="M27" s="48">
        <v>36342.160000000003</v>
      </c>
      <c r="N27" s="17">
        <v>300</v>
      </c>
      <c r="O27" s="13">
        <v>100</v>
      </c>
      <c r="P27" s="13">
        <v>400</v>
      </c>
      <c r="X27" s="35">
        <v>0.14099999999999999</v>
      </c>
      <c r="Y27" s="35">
        <v>0.35499999999999998</v>
      </c>
    </row>
    <row r="28" spans="11:25">
      <c r="K28" s="48">
        <v>11320</v>
      </c>
      <c r="L28" s="48">
        <v>25757.279999999999</v>
      </c>
      <c r="M28" s="48">
        <v>36171.68</v>
      </c>
      <c r="N28" s="17">
        <v>300</v>
      </c>
      <c r="O28" s="13">
        <v>100</v>
      </c>
      <c r="P28" s="13">
        <v>400</v>
      </c>
      <c r="X28" s="35">
        <v>0.14069999999999999</v>
      </c>
      <c r="Y28" s="35">
        <v>0.35299999999999998</v>
      </c>
    </row>
    <row r="29" spans="11:25">
      <c r="K29" s="48">
        <v>11300</v>
      </c>
      <c r="L29" s="48">
        <v>25540.2</v>
      </c>
      <c r="M29" s="48">
        <v>35936.199999999997</v>
      </c>
      <c r="N29" s="17">
        <v>300</v>
      </c>
      <c r="O29" s="13">
        <v>100</v>
      </c>
      <c r="P29" s="13">
        <v>400</v>
      </c>
      <c r="X29" s="35">
        <v>0.14050000000000001</v>
      </c>
      <c r="Y29" s="35">
        <v>0.35099999999999998</v>
      </c>
    </row>
    <row r="30" spans="11:25">
      <c r="K30" s="48">
        <v>11280</v>
      </c>
      <c r="L30" s="48">
        <v>25453.119999999999</v>
      </c>
      <c r="M30" s="48">
        <v>35830.719999999994</v>
      </c>
      <c r="N30" s="17">
        <v>300</v>
      </c>
      <c r="O30" s="13">
        <v>100</v>
      </c>
      <c r="P30" s="13">
        <v>400</v>
      </c>
      <c r="X30" s="35">
        <v>0.14019999999999999</v>
      </c>
      <c r="Y30" s="35">
        <v>0.35</v>
      </c>
    </row>
    <row r="31" spans="11:25">
      <c r="K31" s="48">
        <v>11260</v>
      </c>
      <c r="L31" s="48">
        <v>25366.04</v>
      </c>
      <c r="M31" s="48">
        <v>35725.24</v>
      </c>
      <c r="N31" s="17">
        <v>300</v>
      </c>
      <c r="O31" s="13">
        <v>100</v>
      </c>
      <c r="P31" s="13">
        <v>400</v>
      </c>
      <c r="X31" s="35">
        <v>0.14000000000000001</v>
      </c>
      <c r="Y31" s="35">
        <v>0.34799999999999998</v>
      </c>
    </row>
    <row r="32" spans="11:25">
      <c r="K32" s="48">
        <v>11240</v>
      </c>
      <c r="L32" s="48">
        <v>25213.96</v>
      </c>
      <c r="M32" s="48">
        <v>35554.76</v>
      </c>
      <c r="N32" s="17">
        <v>300</v>
      </c>
      <c r="O32" s="13">
        <v>100</v>
      </c>
      <c r="P32" s="13">
        <v>400</v>
      </c>
      <c r="X32" s="35">
        <v>0.13980000000000001</v>
      </c>
      <c r="Y32" s="35">
        <v>0.34599999999999997</v>
      </c>
    </row>
    <row r="33" spans="11:25">
      <c r="K33" s="48">
        <v>11220</v>
      </c>
      <c r="L33" s="48">
        <v>24996.880000000001</v>
      </c>
      <c r="M33" s="48">
        <v>35319.280000000006</v>
      </c>
      <c r="N33" s="17">
        <v>300</v>
      </c>
      <c r="O33" s="13">
        <v>100</v>
      </c>
      <c r="P33" s="13">
        <v>400</v>
      </c>
      <c r="X33" s="35">
        <v>0.13950000000000001</v>
      </c>
      <c r="Y33" s="35">
        <v>0.34399999999999997</v>
      </c>
    </row>
    <row r="34" spans="11:25">
      <c r="K34" s="48">
        <v>11200</v>
      </c>
      <c r="L34" s="48">
        <v>24844.799999999999</v>
      </c>
      <c r="M34" s="48">
        <v>35148.800000000003</v>
      </c>
      <c r="N34" s="17">
        <v>300</v>
      </c>
      <c r="O34" s="13">
        <v>100</v>
      </c>
      <c r="P34" s="13">
        <v>400</v>
      </c>
      <c r="X34" s="35">
        <v>0.13930000000000001</v>
      </c>
      <c r="Y34" s="35">
        <v>0.34200000000000003</v>
      </c>
    </row>
    <row r="35" spans="11:25">
      <c r="K35" s="48">
        <v>11180</v>
      </c>
      <c r="L35" s="48">
        <v>24757.72</v>
      </c>
      <c r="M35" s="48">
        <v>35043.32</v>
      </c>
      <c r="N35" s="17">
        <v>300</v>
      </c>
      <c r="O35" s="13">
        <v>100</v>
      </c>
      <c r="P35" s="13">
        <v>400</v>
      </c>
      <c r="X35" s="35">
        <v>0.1391</v>
      </c>
      <c r="Y35" s="35">
        <v>0.34</v>
      </c>
    </row>
    <row r="36" spans="11:25">
      <c r="K36" s="48">
        <v>11160</v>
      </c>
      <c r="L36" s="48">
        <v>24670.639999999999</v>
      </c>
      <c r="M36" s="48">
        <v>34937.839999999997</v>
      </c>
      <c r="N36" s="17">
        <v>300</v>
      </c>
      <c r="O36" s="13">
        <v>100</v>
      </c>
      <c r="P36" s="13">
        <v>400</v>
      </c>
      <c r="X36" s="35">
        <v>0.13880000000000001</v>
      </c>
      <c r="Y36" s="35">
        <v>0.33900000000000002</v>
      </c>
    </row>
    <row r="37" spans="11:25">
      <c r="K37" s="48">
        <v>11140</v>
      </c>
      <c r="L37" s="48">
        <v>24583.559999999998</v>
      </c>
      <c r="M37" s="48">
        <v>34832.36</v>
      </c>
      <c r="N37" s="17">
        <v>300</v>
      </c>
      <c r="O37" s="13">
        <v>100</v>
      </c>
      <c r="P37" s="13">
        <v>400</v>
      </c>
      <c r="X37" s="35">
        <v>0.1386</v>
      </c>
      <c r="Y37" s="35">
        <v>0.33800000000000002</v>
      </c>
    </row>
    <row r="38" spans="11:25">
      <c r="K38" s="48">
        <v>11120</v>
      </c>
      <c r="L38" s="48">
        <v>24496.48</v>
      </c>
      <c r="M38" s="48">
        <v>34726.879999999997</v>
      </c>
      <c r="N38" s="17">
        <v>300</v>
      </c>
      <c r="O38" s="13">
        <v>100</v>
      </c>
      <c r="P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8"/>
  <sheetViews>
    <sheetView workbookViewId="0">
      <selection activeCell="E3" sqref="E3"/>
    </sheetView>
  </sheetViews>
  <sheetFormatPr baseColWidth="10" defaultColWidth="11" defaultRowHeight="15" x14ac:dyDescent="0"/>
  <cols>
    <col min="1" max="1" width="15.6640625" customWidth="1"/>
    <col min="9" max="9" width="11" customWidth="1"/>
    <col min="10" max="10" width="13.83203125" bestFit="1" customWidth="1"/>
    <col min="11" max="11" width="10" bestFit="1" customWidth="1"/>
    <col min="12" max="12" width="11.6640625" customWidth="1"/>
    <col min="17" max="17" width="13.83203125" bestFit="1" customWidth="1"/>
    <col min="19" max="19" width="11.5" bestFit="1" customWidth="1"/>
    <col min="20" max="20" width="12.33203125" bestFit="1" customWidth="1"/>
    <col min="26" max="26" width="15.33203125" customWidth="1"/>
    <col min="49" max="49" width="14.6640625" customWidth="1"/>
    <col min="108" max="108" width="11.83203125" bestFit="1" customWidth="1"/>
    <col min="122" max="122" width="15" customWidth="1"/>
    <col min="132" max="132" width="13.83203125" bestFit="1" customWidth="1"/>
    <col min="134" max="134" width="19.1640625" bestFit="1" customWidth="1"/>
    <col min="143" max="144" width="13.33203125" customWidth="1"/>
    <col min="146" max="146" width="13.6640625" customWidth="1"/>
  </cols>
  <sheetData>
    <row r="1" spans="1:27" s="15" customFormat="1" ht="64" customHeight="1">
      <c r="B1" s="15" t="s">
        <v>7</v>
      </c>
      <c r="C1" s="15" t="s">
        <v>5</v>
      </c>
      <c r="D1" s="43" t="s">
        <v>6</v>
      </c>
      <c r="E1" s="15" t="s">
        <v>135</v>
      </c>
      <c r="F1" s="15" t="s">
        <v>3</v>
      </c>
      <c r="G1" s="15" t="s">
        <v>159</v>
      </c>
      <c r="H1" s="15" t="s">
        <v>28</v>
      </c>
      <c r="I1" s="15" t="s">
        <v>158</v>
      </c>
      <c r="J1" s="15" t="s">
        <v>0</v>
      </c>
      <c r="K1" s="45" t="s">
        <v>66</v>
      </c>
      <c r="L1" s="14" t="s">
        <v>65</v>
      </c>
      <c r="M1" s="15" t="s">
        <v>67</v>
      </c>
      <c r="N1" s="43" t="s">
        <v>151</v>
      </c>
      <c r="O1" s="43" t="s">
        <v>152</v>
      </c>
      <c r="P1" s="43" t="s">
        <v>153</v>
      </c>
      <c r="Q1" s="43" t="s">
        <v>82</v>
      </c>
      <c r="R1" s="43" t="s">
        <v>114</v>
      </c>
      <c r="S1" s="43" t="s">
        <v>112</v>
      </c>
      <c r="T1" s="43" t="s">
        <v>31</v>
      </c>
      <c r="U1" s="43" t="s">
        <v>160</v>
      </c>
      <c r="V1" s="43" t="s">
        <v>109</v>
      </c>
      <c r="W1" s="43" t="s">
        <v>108</v>
      </c>
      <c r="X1" s="43" t="s">
        <v>115</v>
      </c>
      <c r="Y1" s="43" t="s">
        <v>110</v>
      </c>
      <c r="Z1" s="43" t="s">
        <v>111</v>
      </c>
      <c r="AA1" s="50" t="s">
        <v>166</v>
      </c>
    </row>
    <row r="2" spans="1:27" s="32" customFormat="1">
      <c r="A2" s="32" t="s">
        <v>150</v>
      </c>
      <c r="B2" s="33">
        <v>45674</v>
      </c>
      <c r="C2" s="21">
        <v>1674</v>
      </c>
      <c r="D2" s="32">
        <v>1</v>
      </c>
      <c r="E2">
        <v>1000</v>
      </c>
      <c r="F2" s="21">
        <v>19721</v>
      </c>
      <c r="G2" s="21">
        <v>19202</v>
      </c>
      <c r="H2" s="34">
        <v>0.1246</v>
      </c>
      <c r="I2" s="10">
        <v>0.10100000000000001</v>
      </c>
      <c r="J2" s="23">
        <v>8.0000000000000002E-3</v>
      </c>
      <c r="K2" s="49">
        <v>39255.300000000003</v>
      </c>
      <c r="L2" s="49">
        <v>66571.504000000001</v>
      </c>
      <c r="M2" s="49">
        <v>104138.40400000001</v>
      </c>
      <c r="N2" s="17">
        <v>300</v>
      </c>
      <c r="O2" s="18">
        <v>100</v>
      </c>
      <c r="P2" s="18">
        <v>400</v>
      </c>
      <c r="Q2" s="28">
        <v>1</v>
      </c>
      <c r="R2" s="35">
        <v>5.3900709219858204E-3</v>
      </c>
      <c r="S2" s="23">
        <v>0</v>
      </c>
      <c r="T2" s="23">
        <v>8.1560283687943296E-4</v>
      </c>
      <c r="U2" s="23">
        <v>3.3444816053511699E-5</v>
      </c>
      <c r="V2" s="23">
        <v>1E-3</v>
      </c>
      <c r="W2" s="23">
        <v>6.6889632107023397E-5</v>
      </c>
      <c r="X2" s="28">
        <v>0.29580000000000001</v>
      </c>
      <c r="Y2" s="28">
        <v>0.73499999999999999</v>
      </c>
      <c r="Z2" s="37">
        <v>1</v>
      </c>
      <c r="AA2" s="58">
        <v>7007.1402678343975</v>
      </c>
    </row>
    <row r="3" spans="1:27" s="9" customFormat="1">
      <c r="A3" s="6"/>
      <c r="B3" s="7"/>
      <c r="C3" s="7"/>
      <c r="D3" s="7"/>
      <c r="E3"/>
      <c r="F3" s="7"/>
      <c r="G3" s="13"/>
      <c r="H3" s="10"/>
      <c r="J3" s="23">
        <v>8.0000000000000002E-3</v>
      </c>
      <c r="K3" s="47">
        <v>35888.700000000004</v>
      </c>
      <c r="L3" s="47">
        <v>59768.415999999997</v>
      </c>
      <c r="M3" s="47">
        <v>94113.516000000003</v>
      </c>
      <c r="N3" s="18">
        <v>300</v>
      </c>
      <c r="O3" s="13">
        <v>100</v>
      </c>
      <c r="P3" s="13">
        <v>400</v>
      </c>
      <c r="Q3" s="29">
        <v>1</v>
      </c>
      <c r="R3" s="10">
        <v>8.6879432624113496E-3</v>
      </c>
      <c r="S3" s="24">
        <v>5.0167224080267597E-4</v>
      </c>
      <c r="T3" s="24">
        <v>1.3829787234042601E-3</v>
      </c>
      <c r="U3" s="24">
        <v>3.3444816053511699E-4</v>
      </c>
      <c r="V3" s="24">
        <v>1.4886731391585801E-3</v>
      </c>
      <c r="W3" s="24">
        <v>2.6755852842809402E-4</v>
      </c>
      <c r="X3" s="9">
        <v>0.28089999999999998</v>
      </c>
      <c r="Y3" s="9">
        <v>0.66200000000000003</v>
      </c>
      <c r="Z3" s="38">
        <v>1.12380952380952</v>
      </c>
    </row>
    <row r="4" spans="1:27" s="9" customFormat="1">
      <c r="A4" s="6"/>
      <c r="B4" s="7"/>
      <c r="C4" s="7"/>
      <c r="D4" s="7"/>
      <c r="E4"/>
      <c r="F4" s="7"/>
      <c r="G4" s="7"/>
      <c r="H4" s="8"/>
      <c r="J4" s="23">
        <v>8.0000000000000002E-3</v>
      </c>
      <c r="K4" s="47">
        <v>34884.300000000003</v>
      </c>
      <c r="L4" s="47">
        <v>55846.224000000002</v>
      </c>
      <c r="M4" s="47">
        <v>89230.124000000011</v>
      </c>
      <c r="N4" s="19">
        <v>300</v>
      </c>
      <c r="O4" s="13">
        <v>100</v>
      </c>
      <c r="P4" s="13">
        <v>400</v>
      </c>
      <c r="Q4" s="30">
        <v>1</v>
      </c>
      <c r="R4" s="10">
        <v>1.0638297872340399E-2</v>
      </c>
      <c r="S4" s="25">
        <v>9.6989966555183996E-4</v>
      </c>
      <c r="T4" s="25">
        <v>1.70212765957447E-3</v>
      </c>
      <c r="U4" s="25">
        <v>7.6923076923076901E-4</v>
      </c>
      <c r="V4" s="25">
        <v>1.94174757281553E-3</v>
      </c>
      <c r="W4" s="25">
        <v>5.6856187290969904E-4</v>
      </c>
      <c r="X4" s="9">
        <v>0.22259999999999999</v>
      </c>
      <c r="Y4" s="8">
        <v>0.65</v>
      </c>
      <c r="Z4" s="39">
        <v>1.2253968253968299</v>
      </c>
    </row>
    <row r="5" spans="1:27" s="9" customFormat="1">
      <c r="A5" s="6"/>
      <c r="B5" s="7"/>
      <c r="C5" s="7"/>
      <c r="D5" s="7"/>
      <c r="E5"/>
      <c r="F5" s="7"/>
      <c r="G5" s="7"/>
      <c r="H5" s="8"/>
      <c r="J5" s="23">
        <v>8.0000000000000002E-3</v>
      </c>
      <c r="K5" s="47">
        <v>32698.800000000003</v>
      </c>
      <c r="L5" s="47">
        <v>52433.583999999995</v>
      </c>
      <c r="M5" s="47">
        <v>83725.983999999997</v>
      </c>
      <c r="N5" s="19">
        <v>300</v>
      </c>
      <c r="O5" s="13">
        <v>100</v>
      </c>
      <c r="P5" s="13">
        <v>400</v>
      </c>
      <c r="Q5" s="30">
        <v>0.98936170212765995</v>
      </c>
      <c r="R5" s="10">
        <v>1.24113475177305E-2</v>
      </c>
      <c r="S5" s="25">
        <v>1.3712374581939799E-3</v>
      </c>
      <c r="T5" s="25">
        <v>1.87943262411348E-3</v>
      </c>
      <c r="U5" s="25">
        <v>1.10367892976589E-3</v>
      </c>
      <c r="V5" s="25">
        <v>2.2330097087378598E-3</v>
      </c>
      <c r="W5" s="25">
        <v>9.3645484949832799E-4</v>
      </c>
      <c r="X5" s="9">
        <v>0.20979999999999999</v>
      </c>
      <c r="Y5" s="8">
        <v>0.64</v>
      </c>
      <c r="Z5" s="39">
        <v>1.35238095238095</v>
      </c>
    </row>
    <row r="6" spans="1:27">
      <c r="A6" s="1"/>
      <c r="B6" s="2"/>
      <c r="C6" s="1"/>
      <c r="D6" s="1"/>
      <c r="F6" s="1"/>
      <c r="G6" s="2"/>
      <c r="H6" s="1"/>
      <c r="I6" s="1"/>
      <c r="J6" s="23">
        <v>8.0000000000000002E-3</v>
      </c>
      <c r="K6" s="48">
        <v>31182.9</v>
      </c>
      <c r="L6" s="48">
        <v>49469.072</v>
      </c>
      <c r="M6" s="48">
        <v>79310.772000000012</v>
      </c>
      <c r="N6" s="20">
        <v>300</v>
      </c>
      <c r="O6" s="13">
        <v>100</v>
      </c>
      <c r="P6" s="13">
        <v>400</v>
      </c>
      <c r="Q6" s="28">
        <v>0.97163120567375905</v>
      </c>
      <c r="R6" s="22">
        <v>1.3829787234042599E-2</v>
      </c>
      <c r="S6" s="26">
        <v>1.7391304347826101E-3</v>
      </c>
      <c r="T6" s="26">
        <v>2.1985815602836899E-3</v>
      </c>
      <c r="U6" s="26">
        <v>1.60535117056856E-3</v>
      </c>
      <c r="V6" s="26">
        <v>2.5889967637540501E-3</v>
      </c>
      <c r="W6" s="26">
        <v>1.3712374581939799E-3</v>
      </c>
      <c r="X6" s="4">
        <v>0.19389999999999999</v>
      </c>
      <c r="Y6" s="16">
        <v>0.60899999999999999</v>
      </c>
      <c r="Z6" s="40">
        <v>1.4539682539682499</v>
      </c>
    </row>
    <row r="7" spans="1:27" s="4" customFormat="1">
      <c r="A7" s="6"/>
      <c r="B7" s="7"/>
      <c r="C7" s="7"/>
      <c r="D7" s="7"/>
      <c r="E7"/>
      <c r="F7" s="8"/>
      <c r="G7" s="7"/>
      <c r="H7" s="8"/>
      <c r="I7" s="3"/>
      <c r="J7" s="23">
        <v>8.0000000000000002E-3</v>
      </c>
      <c r="K7" s="48">
        <v>29332.2</v>
      </c>
      <c r="L7" s="48">
        <v>46475.495999999999</v>
      </c>
      <c r="M7" s="48">
        <v>74546.09599999999</v>
      </c>
      <c r="N7" s="21">
        <v>300</v>
      </c>
      <c r="O7" s="13">
        <v>100</v>
      </c>
      <c r="P7" s="13">
        <v>400</v>
      </c>
      <c r="Q7" s="28">
        <v>0.95390070921985803</v>
      </c>
      <c r="R7" s="22">
        <v>1.5957446808510599E-2</v>
      </c>
      <c r="S7" s="27">
        <v>2.10702341137124E-3</v>
      </c>
      <c r="T7" s="27">
        <v>2.5177304964538998E-3</v>
      </c>
      <c r="U7" s="27">
        <v>2.0066889632107E-3</v>
      </c>
      <c r="V7" s="27">
        <v>2.8478964401294502E-3</v>
      </c>
      <c r="W7" s="27">
        <v>1.7725752508361201E-3</v>
      </c>
      <c r="X7" s="4">
        <v>0.18640000000000001</v>
      </c>
      <c r="Y7" s="3">
        <v>0.56000000000000005</v>
      </c>
      <c r="Z7" s="41">
        <v>1.5492063492063499</v>
      </c>
    </row>
    <row r="8" spans="1:27">
      <c r="J8" s="23">
        <v>8.0000000000000002E-3</v>
      </c>
      <c r="K8" s="48">
        <v>28160.400000000001</v>
      </c>
      <c r="L8" s="48">
        <v>44196.271999999997</v>
      </c>
      <c r="M8" s="48">
        <v>71145.471999999994</v>
      </c>
      <c r="N8" s="17">
        <v>300</v>
      </c>
      <c r="O8" s="13">
        <v>100</v>
      </c>
      <c r="P8" s="13">
        <v>400</v>
      </c>
      <c r="Q8" s="28">
        <v>0.91843971631205701</v>
      </c>
      <c r="R8" s="22">
        <v>1.89716312056738E-2</v>
      </c>
      <c r="S8" s="23">
        <v>2.4414715719063501E-3</v>
      </c>
      <c r="T8" s="23">
        <v>2.9432624113475202E-3</v>
      </c>
      <c r="U8" s="23">
        <v>2.5083612040133802E-3</v>
      </c>
      <c r="V8" s="23">
        <v>3.20388349514563E-3</v>
      </c>
      <c r="W8" s="23">
        <v>2.2408026755852801E-3</v>
      </c>
      <c r="X8" s="4">
        <v>0.1799</v>
      </c>
      <c r="Y8" s="4">
        <v>0.54500000000000004</v>
      </c>
      <c r="Z8" s="37">
        <v>1.6317460317460299</v>
      </c>
    </row>
    <row r="9" spans="1:27">
      <c r="A9" s="42" t="s">
        <v>161</v>
      </c>
      <c r="J9" s="23">
        <v>8.0000000000000002E-3</v>
      </c>
      <c r="K9" s="48">
        <v>27146.7</v>
      </c>
      <c r="L9" s="48">
        <v>41957.856</v>
      </c>
      <c r="M9" s="48">
        <v>67936.955999999991</v>
      </c>
      <c r="N9" s="17">
        <v>300</v>
      </c>
      <c r="O9" s="13">
        <v>100</v>
      </c>
      <c r="P9" s="13">
        <v>400</v>
      </c>
      <c r="Q9" s="28">
        <v>0.879432624113475</v>
      </c>
      <c r="R9" s="22">
        <v>2.2163120567375901E-2</v>
      </c>
      <c r="S9" s="23">
        <v>2.9096989966555199E-3</v>
      </c>
      <c r="T9" s="23">
        <v>3.43971631205674E-3</v>
      </c>
      <c r="U9" s="23">
        <v>2.9765886287625399E-3</v>
      </c>
      <c r="V9" s="23">
        <v>3.5922330097087401E-3</v>
      </c>
      <c r="W9" s="23">
        <v>2.7090301003344498E-3</v>
      </c>
      <c r="X9" s="4">
        <v>0.17349999999999999</v>
      </c>
      <c r="Y9" s="4">
        <v>0.505</v>
      </c>
      <c r="Z9" s="37">
        <v>1.6952380952381001</v>
      </c>
    </row>
    <row r="10" spans="1:27">
      <c r="J10" s="23">
        <v>8.0000000000000002E-3</v>
      </c>
      <c r="K10" s="48">
        <v>26142.300000000003</v>
      </c>
      <c r="L10" s="48">
        <v>39660.664000000004</v>
      </c>
      <c r="M10" s="48">
        <v>64678.564000000006</v>
      </c>
      <c r="N10" s="17">
        <v>300</v>
      </c>
      <c r="O10" s="13">
        <v>100</v>
      </c>
      <c r="P10" s="13">
        <v>400</v>
      </c>
      <c r="Q10" s="28">
        <v>0.83333333333333304</v>
      </c>
      <c r="R10" s="22">
        <v>2.4468085106383E-2</v>
      </c>
      <c r="S10" s="23">
        <v>3.24414715719064E-3</v>
      </c>
      <c r="T10" s="23">
        <v>4.1134751773049599E-3</v>
      </c>
      <c r="U10" s="23">
        <v>3.3779264214046801E-3</v>
      </c>
      <c r="V10" s="23">
        <v>4.1100323624595498E-3</v>
      </c>
      <c r="W10" s="23">
        <v>3.17725752508361E-3</v>
      </c>
      <c r="X10" s="4">
        <v>0.16489999999999999</v>
      </c>
      <c r="Y10" s="4">
        <v>0.48499999999999999</v>
      </c>
      <c r="Z10" s="37">
        <v>1.7904761904761901</v>
      </c>
    </row>
    <row r="11" spans="1:27">
      <c r="J11" s="23">
        <v>8.0000000000000002E-3</v>
      </c>
      <c r="K11" s="48">
        <v>24793.800000000003</v>
      </c>
      <c r="L11" s="48">
        <v>37718.183999999994</v>
      </c>
      <c r="M11" s="48">
        <v>61445.583999999995</v>
      </c>
      <c r="N11" s="17">
        <v>300</v>
      </c>
      <c r="O11" s="13">
        <v>100</v>
      </c>
      <c r="P11" s="13">
        <v>400</v>
      </c>
      <c r="Q11" s="28">
        <v>0.78723404255319196</v>
      </c>
      <c r="R11" s="22">
        <v>2.73049645390071E-2</v>
      </c>
      <c r="S11" s="23">
        <v>3.5785953177257502E-3</v>
      </c>
      <c r="T11" s="23">
        <v>4.4680851063829798E-3</v>
      </c>
      <c r="U11" s="23">
        <v>3.7792642140468198E-3</v>
      </c>
      <c r="V11" s="23">
        <v>4.6601941747572801E-3</v>
      </c>
      <c r="W11" s="23">
        <v>3.6454849498327802E-3</v>
      </c>
      <c r="X11" s="4">
        <v>0.16159999999999999</v>
      </c>
      <c r="Y11" s="4">
        <v>0.45900000000000002</v>
      </c>
      <c r="Z11" s="37">
        <v>1.89206349206349</v>
      </c>
    </row>
    <row r="12" spans="1:27">
      <c r="J12" s="23">
        <v>8.0000000000000002E-3</v>
      </c>
      <c r="K12" s="48">
        <v>24291.600000000002</v>
      </c>
      <c r="L12" s="48">
        <v>36407.087999999996</v>
      </c>
      <c r="M12" s="48">
        <v>59653.887999999992</v>
      </c>
      <c r="N12" s="17">
        <v>300</v>
      </c>
      <c r="O12" s="13">
        <v>100</v>
      </c>
      <c r="P12" s="13">
        <v>400</v>
      </c>
      <c r="Q12" s="28">
        <v>0.70567375886524797</v>
      </c>
      <c r="R12" s="22">
        <v>3.0496453900709201E-2</v>
      </c>
      <c r="S12" s="23">
        <v>4.0133779264214103E-3</v>
      </c>
      <c r="T12" s="23">
        <v>5.1063829787233997E-3</v>
      </c>
      <c r="U12" s="23">
        <v>4.2809364548495E-3</v>
      </c>
      <c r="V12" s="23">
        <v>5.2427184466019398E-3</v>
      </c>
      <c r="W12" s="23">
        <v>4.0802675585284304E-3</v>
      </c>
      <c r="X12" s="4">
        <v>0.15740000000000001</v>
      </c>
      <c r="Y12" s="4">
        <v>0.44400000000000001</v>
      </c>
      <c r="Z12" s="37">
        <v>2</v>
      </c>
    </row>
    <row r="13" spans="1:27">
      <c r="K13" s="48">
        <v>23622</v>
      </c>
      <c r="L13" s="48">
        <v>34658.959999999999</v>
      </c>
      <c r="M13" s="48">
        <v>57264.959999999999</v>
      </c>
      <c r="N13" s="17">
        <v>300</v>
      </c>
      <c r="O13" s="13">
        <v>100</v>
      </c>
      <c r="P13" s="13">
        <v>400</v>
      </c>
      <c r="Q13" s="28">
        <v>0.62411347517730498</v>
      </c>
      <c r="R13" s="22">
        <v>3.2269503546099303E-2</v>
      </c>
      <c r="X13" s="4">
        <v>0.152</v>
      </c>
      <c r="Y13" s="4">
        <v>0.42399999999999999</v>
      </c>
    </row>
    <row r="14" spans="1:27">
      <c r="A14" s="12"/>
      <c r="C14" s="12"/>
      <c r="D14" s="12"/>
      <c r="F14" s="12"/>
      <c r="K14" s="48">
        <v>22775.7</v>
      </c>
      <c r="L14" s="48">
        <v>32792.576000000001</v>
      </c>
      <c r="M14" s="48">
        <v>54588.675999999999</v>
      </c>
      <c r="N14" s="17">
        <v>300</v>
      </c>
      <c r="O14" s="13">
        <v>100</v>
      </c>
      <c r="P14" s="13">
        <v>400</v>
      </c>
      <c r="Q14" s="28">
        <v>0.46099290780141799</v>
      </c>
      <c r="R14" s="22">
        <v>3.5106382978723399E-2</v>
      </c>
      <c r="X14" s="4">
        <v>0.153</v>
      </c>
      <c r="Y14" s="4">
        <v>0.41199999999999998</v>
      </c>
    </row>
    <row r="15" spans="1:27">
      <c r="A15" s="12"/>
      <c r="C15" s="12"/>
      <c r="F15" s="12"/>
      <c r="K15" s="48">
        <v>22943.100000000002</v>
      </c>
      <c r="L15" s="48">
        <v>31864.608</v>
      </c>
      <c r="M15" s="48">
        <v>53820.907999999996</v>
      </c>
      <c r="N15" s="17">
        <v>300</v>
      </c>
      <c r="O15" s="13">
        <v>100</v>
      </c>
      <c r="P15" s="13">
        <v>400</v>
      </c>
      <c r="Q15" s="28">
        <v>0.28723404255319201</v>
      </c>
      <c r="R15" s="22">
        <v>3.7411347517730502E-2</v>
      </c>
      <c r="X15" s="4">
        <v>0.152</v>
      </c>
      <c r="Y15" s="4">
        <v>0.39900000000000002</v>
      </c>
    </row>
    <row r="16" spans="1:27">
      <c r="K16" s="48">
        <v>22775.7</v>
      </c>
      <c r="L16" s="48">
        <v>31037.575999999997</v>
      </c>
      <c r="M16" s="48">
        <v>52833.675999999999</v>
      </c>
      <c r="N16" s="17">
        <v>300</v>
      </c>
      <c r="O16" s="13">
        <v>100</v>
      </c>
      <c r="P16" s="13">
        <v>400</v>
      </c>
      <c r="Q16" s="28">
        <v>0.184397163120567</v>
      </c>
      <c r="R16" s="22">
        <v>3.9716312056737597E-2</v>
      </c>
      <c r="X16" s="4">
        <v>0.15090000000000001</v>
      </c>
      <c r="Y16" s="4">
        <v>0.38700000000000001</v>
      </c>
    </row>
    <row r="17" spans="11:25">
      <c r="K17" s="48">
        <v>22608.300000000003</v>
      </c>
      <c r="L17" s="48">
        <v>30145.544000000002</v>
      </c>
      <c r="M17" s="48">
        <v>51781.444000000003</v>
      </c>
      <c r="N17" s="17">
        <v>300</v>
      </c>
      <c r="O17" s="13">
        <v>100</v>
      </c>
      <c r="P17" s="13">
        <v>400</v>
      </c>
      <c r="Q17" s="28">
        <v>8.5106382978723402E-2</v>
      </c>
      <c r="R17" s="22">
        <v>4.3262411347517703E-2</v>
      </c>
      <c r="X17" s="4">
        <v>0.14979999999999999</v>
      </c>
      <c r="Y17" s="4">
        <v>0.379</v>
      </c>
    </row>
    <row r="18" spans="11:25">
      <c r="K18" s="48">
        <v>22440.9</v>
      </c>
      <c r="L18" s="48">
        <v>29513.511999999995</v>
      </c>
      <c r="M18" s="48">
        <v>50989.212</v>
      </c>
      <c r="N18" s="17">
        <v>300</v>
      </c>
      <c r="O18" s="13">
        <v>100</v>
      </c>
      <c r="P18" s="13">
        <v>400</v>
      </c>
      <c r="Q18" s="28">
        <v>4.2553191489361701E-2</v>
      </c>
      <c r="R18" s="22">
        <v>4.4858156028368797E-2</v>
      </c>
      <c r="X18" s="4">
        <v>0.1487</v>
      </c>
      <c r="Y18" s="4">
        <v>0.379</v>
      </c>
    </row>
    <row r="19" spans="11:25">
      <c r="K19" s="48">
        <v>22273.5</v>
      </c>
      <c r="L19" s="48">
        <v>29271.479999999996</v>
      </c>
      <c r="M19" s="48">
        <v>50586.979999999996</v>
      </c>
      <c r="N19" s="17">
        <v>300</v>
      </c>
      <c r="O19" s="13">
        <v>100</v>
      </c>
      <c r="P19" s="13">
        <v>400</v>
      </c>
      <c r="Q19" s="28">
        <v>2.1276595744680899E-2</v>
      </c>
      <c r="R19" s="22">
        <v>4.6808510638297898E-2</v>
      </c>
      <c r="X19" s="4">
        <v>0.1479</v>
      </c>
      <c r="Y19" s="4">
        <v>0.372</v>
      </c>
    </row>
    <row r="20" spans="11:25">
      <c r="K20" s="48">
        <v>22134</v>
      </c>
      <c r="L20" s="48">
        <v>29113.119999999995</v>
      </c>
      <c r="M20" s="48">
        <v>50295.119999999995</v>
      </c>
      <c r="N20" s="17">
        <v>300</v>
      </c>
      <c r="O20" s="13">
        <v>100</v>
      </c>
      <c r="P20" s="13">
        <v>400</v>
      </c>
      <c r="Q20" s="28">
        <v>3.54609929078014E-3</v>
      </c>
      <c r="R20" s="22">
        <v>4.8936170212766E-2</v>
      </c>
      <c r="X20" s="4">
        <v>0.14660000000000001</v>
      </c>
      <c r="Y20" s="4">
        <v>0.371</v>
      </c>
    </row>
    <row r="21" spans="11:25">
      <c r="K21" s="48">
        <v>21938.7</v>
      </c>
      <c r="L21" s="48">
        <v>28657.415999999997</v>
      </c>
      <c r="M21" s="48">
        <v>49652.515999999996</v>
      </c>
      <c r="N21" s="17">
        <v>300</v>
      </c>
      <c r="O21" s="13">
        <v>100</v>
      </c>
      <c r="P21" s="13">
        <v>400</v>
      </c>
      <c r="Q21" s="28">
        <v>0</v>
      </c>
      <c r="R21" s="22">
        <v>0.05</v>
      </c>
      <c r="X21" s="4">
        <v>0.14369999999999999</v>
      </c>
      <c r="Y21" s="4">
        <v>0.36699999999999999</v>
      </c>
    </row>
    <row r="22" spans="11:25">
      <c r="K22" s="48">
        <v>21483</v>
      </c>
      <c r="L22" s="48">
        <v>28157.439999999999</v>
      </c>
      <c r="M22" s="48">
        <v>48716.44</v>
      </c>
      <c r="N22" s="17">
        <v>300</v>
      </c>
      <c r="O22" s="13">
        <v>100</v>
      </c>
      <c r="P22" s="13">
        <v>400</v>
      </c>
      <c r="Q22" s="28">
        <v>0</v>
      </c>
      <c r="R22" s="22">
        <v>5.0999999999999997E-2</v>
      </c>
      <c r="X22" s="4">
        <v>0.14230000000000001</v>
      </c>
      <c r="Y22" s="4">
        <v>0.36399999999999999</v>
      </c>
    </row>
    <row r="23" spans="11:25">
      <c r="K23" s="48">
        <v>21269.100000000002</v>
      </c>
      <c r="L23" s="48">
        <v>27949.288</v>
      </c>
      <c r="M23" s="48">
        <v>48303.588000000003</v>
      </c>
      <c r="N23" s="17">
        <v>300</v>
      </c>
      <c r="O23" s="13">
        <v>100</v>
      </c>
      <c r="P23" s="13">
        <v>400</v>
      </c>
      <c r="X23" s="4">
        <v>0.1419</v>
      </c>
      <c r="Y23" s="4">
        <v>0.36199999999999999</v>
      </c>
    </row>
    <row r="24" spans="11:25">
      <c r="K24" s="48">
        <v>21204</v>
      </c>
      <c r="L24" s="48">
        <v>27840.719999999998</v>
      </c>
      <c r="M24" s="48">
        <v>48132.72</v>
      </c>
      <c r="N24" s="17">
        <v>300</v>
      </c>
      <c r="O24" s="13">
        <v>100</v>
      </c>
      <c r="P24" s="13">
        <v>400</v>
      </c>
      <c r="X24" s="4">
        <v>0.14169999999999999</v>
      </c>
      <c r="Y24" s="4">
        <v>0.36099999999999999</v>
      </c>
    </row>
    <row r="25" spans="11:25">
      <c r="K25" s="48">
        <v>21166.800000000003</v>
      </c>
      <c r="L25" s="48">
        <v>27750.824000000001</v>
      </c>
      <c r="M25" s="48">
        <v>48007.224000000002</v>
      </c>
      <c r="N25" s="17">
        <v>300</v>
      </c>
      <c r="O25" s="13">
        <v>100</v>
      </c>
      <c r="P25" s="13">
        <v>400</v>
      </c>
      <c r="X25" s="4">
        <v>0.1414</v>
      </c>
      <c r="Y25" s="4">
        <v>0.35899999999999999</v>
      </c>
    </row>
    <row r="26" spans="11:25">
      <c r="K26" s="48">
        <v>21129.600000000002</v>
      </c>
      <c r="L26" s="48">
        <v>27660.928</v>
      </c>
      <c r="M26" s="48">
        <v>47881.728000000003</v>
      </c>
      <c r="N26" s="17">
        <v>300</v>
      </c>
      <c r="O26" s="13">
        <v>100</v>
      </c>
      <c r="P26" s="13">
        <v>400</v>
      </c>
      <c r="X26" s="4">
        <v>0.14119999999999999</v>
      </c>
      <c r="Y26" s="4">
        <v>0.35699999999999998</v>
      </c>
    </row>
    <row r="27" spans="11:25">
      <c r="K27" s="48">
        <v>21092.400000000001</v>
      </c>
      <c r="L27" s="48">
        <v>27506.031999999999</v>
      </c>
      <c r="M27" s="48">
        <v>47691.232000000004</v>
      </c>
      <c r="N27" s="17">
        <v>300</v>
      </c>
      <c r="O27" s="13">
        <v>100</v>
      </c>
      <c r="P27" s="13">
        <v>400</v>
      </c>
      <c r="X27" s="4">
        <v>0.14099999999999999</v>
      </c>
      <c r="Y27" s="4">
        <v>0.35499999999999998</v>
      </c>
    </row>
    <row r="28" spans="11:25">
      <c r="K28" s="48">
        <v>21055.200000000001</v>
      </c>
      <c r="L28" s="48">
        <v>27351.135999999995</v>
      </c>
      <c r="M28" s="48">
        <v>47500.735999999997</v>
      </c>
      <c r="N28" s="17">
        <v>300</v>
      </c>
      <c r="O28" s="13">
        <v>100</v>
      </c>
      <c r="P28" s="13">
        <v>400</v>
      </c>
      <c r="X28" s="4">
        <v>0.14069999999999999</v>
      </c>
      <c r="Y28" s="4">
        <v>0.35299999999999998</v>
      </c>
    </row>
    <row r="29" spans="11:25">
      <c r="K29" s="48">
        <v>21018</v>
      </c>
      <c r="L29" s="48">
        <v>27131.239999999998</v>
      </c>
      <c r="M29" s="48">
        <v>47245.24</v>
      </c>
      <c r="N29" s="17">
        <v>300</v>
      </c>
      <c r="O29" s="13">
        <v>100</v>
      </c>
      <c r="P29" s="13">
        <v>400</v>
      </c>
      <c r="X29" s="4">
        <v>0.14050000000000001</v>
      </c>
      <c r="Y29" s="4">
        <v>0.35099999999999998</v>
      </c>
    </row>
    <row r="30" spans="11:25">
      <c r="K30" s="48">
        <v>20980.800000000003</v>
      </c>
      <c r="L30" s="48">
        <v>27041.343999999997</v>
      </c>
      <c r="M30" s="48">
        <v>47119.743999999999</v>
      </c>
      <c r="N30" s="17">
        <v>300</v>
      </c>
      <c r="O30" s="13">
        <v>100</v>
      </c>
      <c r="P30" s="13">
        <v>400</v>
      </c>
      <c r="X30" s="4">
        <v>0.14019999999999999</v>
      </c>
      <c r="Y30" s="4">
        <v>0.35</v>
      </c>
    </row>
    <row r="31" spans="11:25">
      <c r="K31" s="48">
        <v>20943.600000000002</v>
      </c>
      <c r="L31" s="48">
        <v>26951.447999999997</v>
      </c>
      <c r="M31" s="48">
        <v>46994.247999999992</v>
      </c>
      <c r="N31" s="17">
        <v>300</v>
      </c>
      <c r="O31" s="13">
        <v>100</v>
      </c>
      <c r="P31" s="13">
        <v>400</v>
      </c>
      <c r="X31" s="4">
        <v>0.14000000000000001</v>
      </c>
      <c r="Y31" s="4">
        <v>0.34799999999999998</v>
      </c>
    </row>
    <row r="32" spans="11:25">
      <c r="K32" s="48">
        <v>20906.400000000001</v>
      </c>
      <c r="L32" s="48">
        <v>26796.552</v>
      </c>
      <c r="M32" s="48">
        <v>46803.752000000008</v>
      </c>
      <c r="N32" s="17">
        <v>300</v>
      </c>
      <c r="O32" s="13">
        <v>100</v>
      </c>
      <c r="P32" s="13">
        <v>400</v>
      </c>
      <c r="X32" s="4">
        <v>0.13980000000000001</v>
      </c>
      <c r="Y32" s="4">
        <v>0.34599999999999997</v>
      </c>
    </row>
    <row r="33" spans="11:25">
      <c r="K33" s="48">
        <v>20869.2</v>
      </c>
      <c r="L33" s="48">
        <v>26576.655999999999</v>
      </c>
      <c r="M33" s="48">
        <v>46548.256000000001</v>
      </c>
      <c r="N33" s="17">
        <v>300</v>
      </c>
      <c r="O33" s="13">
        <v>100</v>
      </c>
      <c r="P33" s="13">
        <v>400</v>
      </c>
      <c r="X33" s="4">
        <v>0.13950000000000001</v>
      </c>
      <c r="Y33" s="4">
        <v>0.34399999999999997</v>
      </c>
    </row>
    <row r="34" spans="11:25">
      <c r="K34" s="48">
        <v>20832</v>
      </c>
      <c r="L34" s="48">
        <v>26421.759999999995</v>
      </c>
      <c r="M34" s="48">
        <v>46357.759999999995</v>
      </c>
      <c r="N34" s="17">
        <v>300</v>
      </c>
      <c r="O34" s="13">
        <v>100</v>
      </c>
      <c r="P34" s="13">
        <v>400</v>
      </c>
      <c r="X34" s="4">
        <v>0.13930000000000001</v>
      </c>
      <c r="Y34" s="4">
        <v>0.34200000000000003</v>
      </c>
    </row>
    <row r="35" spans="11:25">
      <c r="K35" s="48">
        <v>20794.800000000003</v>
      </c>
      <c r="L35" s="48">
        <v>26331.864000000001</v>
      </c>
      <c r="M35" s="48">
        <v>46232.264000000003</v>
      </c>
      <c r="N35" s="17">
        <v>300</v>
      </c>
      <c r="O35" s="13">
        <v>100</v>
      </c>
      <c r="P35" s="13">
        <v>400</v>
      </c>
      <c r="X35" s="4">
        <v>0.1391</v>
      </c>
      <c r="Y35" s="4">
        <v>0.34</v>
      </c>
    </row>
    <row r="36" spans="11:25">
      <c r="K36" s="48">
        <v>20757.600000000002</v>
      </c>
      <c r="L36" s="48">
        <v>26241.967999999997</v>
      </c>
      <c r="M36" s="48">
        <v>46106.767999999996</v>
      </c>
      <c r="N36" s="17">
        <v>300</v>
      </c>
      <c r="O36" s="13">
        <v>100</v>
      </c>
      <c r="P36" s="13">
        <v>400</v>
      </c>
      <c r="X36" s="4">
        <v>0.13880000000000001</v>
      </c>
      <c r="Y36" s="4">
        <v>0.33900000000000002</v>
      </c>
    </row>
    <row r="37" spans="11:25">
      <c r="K37" s="48">
        <v>20720.400000000001</v>
      </c>
      <c r="L37" s="48">
        <v>26152.071999999996</v>
      </c>
      <c r="M37" s="48">
        <v>45981.271999999997</v>
      </c>
      <c r="N37" s="17">
        <v>300</v>
      </c>
      <c r="O37" s="13">
        <v>100</v>
      </c>
      <c r="P37" s="13">
        <v>400</v>
      </c>
      <c r="X37" s="4">
        <v>0.1386</v>
      </c>
      <c r="Y37" s="4">
        <v>0.33800000000000002</v>
      </c>
    </row>
    <row r="38" spans="11:25">
      <c r="K38" s="48">
        <v>20683.2</v>
      </c>
      <c r="L38" s="48">
        <v>26062.175999999999</v>
      </c>
      <c r="M38" s="48">
        <v>45855.776000000005</v>
      </c>
      <c r="N38" s="17">
        <v>300</v>
      </c>
      <c r="O38" s="13">
        <v>100</v>
      </c>
      <c r="P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8"/>
  <sheetViews>
    <sheetView workbookViewId="0">
      <selection activeCell="E2" sqref="E2"/>
    </sheetView>
  </sheetViews>
  <sheetFormatPr baseColWidth="10" defaultColWidth="11" defaultRowHeight="15" x14ac:dyDescent="0"/>
  <sheetData>
    <row r="1" spans="1:29" s="15" customFormat="1" ht="64" customHeight="1">
      <c r="B1" s="15" t="s">
        <v>7</v>
      </c>
      <c r="C1" s="15" t="s">
        <v>5</v>
      </c>
      <c r="D1" s="55" t="s">
        <v>6</v>
      </c>
      <c r="E1" s="15" t="s">
        <v>135</v>
      </c>
      <c r="F1" s="15" t="s">
        <v>3</v>
      </c>
      <c r="G1" s="15" t="s">
        <v>159</v>
      </c>
      <c r="H1" s="15" t="s">
        <v>28</v>
      </c>
      <c r="I1" s="15" t="s">
        <v>158</v>
      </c>
      <c r="J1" s="15" t="s">
        <v>0</v>
      </c>
      <c r="K1" s="45" t="s">
        <v>66</v>
      </c>
      <c r="L1" s="14" t="s">
        <v>65</v>
      </c>
      <c r="M1" s="15" t="s">
        <v>67</v>
      </c>
      <c r="N1" s="55" t="s">
        <v>151</v>
      </c>
      <c r="O1" s="55" t="s">
        <v>152</v>
      </c>
      <c r="P1" s="55" t="s">
        <v>153</v>
      </c>
      <c r="Q1" s="55" t="s">
        <v>82</v>
      </c>
      <c r="R1" s="55" t="s">
        <v>114</v>
      </c>
      <c r="S1" s="55" t="s">
        <v>112</v>
      </c>
      <c r="T1" s="55" t="s">
        <v>31</v>
      </c>
      <c r="U1" s="55" t="s">
        <v>160</v>
      </c>
      <c r="V1" s="55" t="s">
        <v>109</v>
      </c>
      <c r="W1" s="55" t="s">
        <v>108</v>
      </c>
      <c r="X1" s="55" t="s">
        <v>115</v>
      </c>
      <c r="Y1" s="55" t="s">
        <v>110</v>
      </c>
      <c r="Z1" s="55" t="s">
        <v>111</v>
      </c>
      <c r="AA1" s="50" t="s">
        <v>166</v>
      </c>
    </row>
    <row r="2" spans="1:29" s="15" customFormat="1" ht="18" customHeight="1">
      <c r="B2">
        <v>1448848</v>
      </c>
      <c r="C2">
        <v>153571</v>
      </c>
      <c r="D2">
        <v>1</v>
      </c>
      <c r="E2">
        <v>400000</v>
      </c>
      <c r="F2">
        <v>7000</v>
      </c>
      <c r="G2">
        <v>5694</v>
      </c>
      <c r="H2" s="22">
        <f>0.29/1.4</f>
        <v>0.20714285714285713</v>
      </c>
      <c r="I2" s="71">
        <v>9.2999999999999999E-2</v>
      </c>
      <c r="J2" s="60">
        <v>1.7999999999999999E-2</v>
      </c>
      <c r="K2" s="58">
        <v>8892.8571428571449</v>
      </c>
      <c r="L2" s="58">
        <v>25606.285714285717</v>
      </c>
      <c r="M2" s="58">
        <v>33787.71428571429</v>
      </c>
      <c r="N2" s="17">
        <v>300</v>
      </c>
      <c r="O2" s="18">
        <v>100</v>
      </c>
      <c r="P2" s="18">
        <v>400</v>
      </c>
      <c r="Q2" s="28">
        <v>1</v>
      </c>
      <c r="R2" s="35">
        <v>5.3900709219858204E-3</v>
      </c>
      <c r="S2" s="23">
        <v>0</v>
      </c>
      <c r="T2" s="23">
        <v>8.1560283687943296E-4</v>
      </c>
      <c r="U2" s="23">
        <v>3.3444816053511699E-5</v>
      </c>
      <c r="V2" s="23">
        <v>1E-3</v>
      </c>
      <c r="W2" s="23">
        <v>6.6889632107023397E-5</v>
      </c>
      <c r="X2" s="28">
        <v>0.29580000000000001</v>
      </c>
      <c r="Y2" s="28">
        <v>0.73499999999999999</v>
      </c>
      <c r="Z2" s="37">
        <v>1</v>
      </c>
      <c r="AA2">
        <v>6000</v>
      </c>
      <c r="AB2"/>
      <c r="AC2"/>
    </row>
    <row r="3" spans="1:29">
      <c r="I3" s="59"/>
      <c r="J3" s="60">
        <v>1.7999999999999999E-2</v>
      </c>
      <c r="K3" s="58">
        <v>8723.8928571428587</v>
      </c>
      <c r="L3" s="58">
        <v>23933.266285714286</v>
      </c>
      <c r="M3" s="58">
        <v>31959.247714285717</v>
      </c>
      <c r="N3" s="18">
        <v>300</v>
      </c>
      <c r="O3" s="13">
        <v>100</v>
      </c>
      <c r="P3" s="13">
        <v>400</v>
      </c>
      <c r="Q3" s="29">
        <v>1</v>
      </c>
      <c r="R3" s="10">
        <v>8.6879432624113496E-3</v>
      </c>
      <c r="S3" s="24">
        <v>5.0167224080267597E-4</v>
      </c>
      <c r="T3" s="24">
        <v>1.3829787234042601E-3</v>
      </c>
      <c r="U3" s="24">
        <v>3.3444816053511699E-4</v>
      </c>
      <c r="V3" s="24">
        <v>1.4886731391585801E-3</v>
      </c>
      <c r="W3" s="24">
        <v>2.6755852842809402E-4</v>
      </c>
      <c r="X3" s="9">
        <v>0.28089999999999998</v>
      </c>
      <c r="Y3" s="9">
        <v>0.66200000000000003</v>
      </c>
      <c r="Z3" s="38">
        <v>1.12380952380952</v>
      </c>
    </row>
    <row r="4" spans="1:29">
      <c r="J4" s="60">
        <v>1.7999999999999999E-2</v>
      </c>
      <c r="K4" s="58">
        <v>8558.138892857145</v>
      </c>
      <c r="L4" s="58">
        <v>22863.534226285716</v>
      </c>
      <c r="M4" s="58">
        <v>30737.022007714291</v>
      </c>
      <c r="N4" s="19">
        <v>300</v>
      </c>
      <c r="O4" s="13">
        <v>100</v>
      </c>
      <c r="P4" s="13">
        <v>400</v>
      </c>
      <c r="Q4" s="30">
        <v>1</v>
      </c>
      <c r="R4" s="10">
        <v>1.0638297872340399E-2</v>
      </c>
      <c r="S4" s="25">
        <v>9.6989966555183996E-4</v>
      </c>
      <c r="T4" s="25">
        <v>1.70212765957447E-3</v>
      </c>
      <c r="U4" s="25">
        <v>7.6923076923076901E-4</v>
      </c>
      <c r="V4" s="25">
        <v>1.94174757281553E-3</v>
      </c>
      <c r="W4" s="25">
        <v>5.6856187290969904E-4</v>
      </c>
      <c r="X4" s="9">
        <v>0.22259999999999999</v>
      </c>
      <c r="Y4" s="8">
        <v>0.65</v>
      </c>
      <c r="Z4" s="39">
        <v>1.2253968253968299</v>
      </c>
    </row>
    <row r="5" spans="1:29">
      <c r="J5" s="60">
        <v>1.7999999999999999E-2</v>
      </c>
      <c r="K5" s="58">
        <v>8395.534253892858</v>
      </c>
      <c r="L5" s="58">
        <v>21797.027075986287</v>
      </c>
      <c r="M5" s="58">
        <v>29520.918589567715</v>
      </c>
      <c r="N5" s="19">
        <v>300</v>
      </c>
      <c r="O5" s="13">
        <v>100</v>
      </c>
      <c r="P5" s="13">
        <v>400</v>
      </c>
      <c r="Q5" s="30">
        <v>0.98936170212765995</v>
      </c>
      <c r="R5" s="10">
        <v>1.24113475177305E-2</v>
      </c>
      <c r="S5" s="25">
        <v>1.3712374581939799E-3</v>
      </c>
      <c r="T5" s="25">
        <v>1.87943262411348E-3</v>
      </c>
      <c r="U5" s="25">
        <v>1.10367892976589E-3</v>
      </c>
      <c r="V5" s="25">
        <v>2.2330097087378598E-3</v>
      </c>
      <c r="W5" s="25">
        <v>9.3645484949832799E-4</v>
      </c>
      <c r="X5" s="9">
        <v>0.20979999999999999</v>
      </c>
      <c r="Y5" s="8">
        <v>0.64</v>
      </c>
      <c r="Z5" s="39">
        <v>1.35238095238095</v>
      </c>
    </row>
    <row r="6" spans="1:29">
      <c r="J6" s="60">
        <v>1.7999999999999999E-2</v>
      </c>
      <c r="K6" s="58">
        <v>8236.0191030688948</v>
      </c>
      <c r="L6" s="58">
        <v>20823.683561542548</v>
      </c>
      <c r="M6" s="58">
        <v>28400.821136365932</v>
      </c>
      <c r="N6" s="20">
        <v>300</v>
      </c>
      <c r="O6" s="13">
        <v>100</v>
      </c>
      <c r="P6" s="13">
        <v>400</v>
      </c>
      <c r="Q6" s="28">
        <v>0.97163120567375905</v>
      </c>
      <c r="R6" s="22">
        <v>1.3829787234042599E-2</v>
      </c>
      <c r="S6" s="26">
        <v>1.7391304347826101E-3</v>
      </c>
      <c r="T6" s="26">
        <v>2.1985815602836899E-3</v>
      </c>
      <c r="U6" s="26">
        <v>1.60535117056856E-3</v>
      </c>
      <c r="V6" s="26">
        <v>2.5889967637540501E-3</v>
      </c>
      <c r="W6" s="26">
        <v>1.3712374581939799E-3</v>
      </c>
      <c r="X6" s="4">
        <v>0.19389999999999999</v>
      </c>
      <c r="Y6" s="16">
        <v>0.60899999999999999</v>
      </c>
      <c r="Z6" s="40">
        <v>1.4539682539682499</v>
      </c>
    </row>
    <row r="7" spans="1:29">
      <c r="A7" s="56" t="s">
        <v>161</v>
      </c>
      <c r="J7" s="60">
        <v>1.7999999999999999E-2</v>
      </c>
      <c r="K7" s="58">
        <v>8079.5347401105855</v>
      </c>
      <c r="L7" s="58">
        <v>19973.443573873239</v>
      </c>
      <c r="M7" s="58">
        <v>27406.615534774977</v>
      </c>
      <c r="N7" s="21">
        <v>300</v>
      </c>
      <c r="O7" s="13">
        <v>100</v>
      </c>
      <c r="P7" s="13">
        <v>400</v>
      </c>
      <c r="Q7" s="28">
        <v>0.95390070921985803</v>
      </c>
      <c r="R7" s="22">
        <v>1.5957446808510599E-2</v>
      </c>
      <c r="S7" s="27">
        <v>2.10702341137124E-3</v>
      </c>
      <c r="T7" s="27">
        <v>2.5177304964538998E-3</v>
      </c>
      <c r="U7" s="27">
        <v>2.0066889632107E-3</v>
      </c>
      <c r="V7" s="27">
        <v>2.8478964401294502E-3</v>
      </c>
      <c r="W7" s="27">
        <v>1.7725752508361201E-3</v>
      </c>
      <c r="X7" s="4">
        <v>0.18640000000000001</v>
      </c>
      <c r="Y7" s="3">
        <v>0.56000000000000005</v>
      </c>
      <c r="Z7" s="41">
        <v>1.5492063492063499</v>
      </c>
    </row>
    <row r="8" spans="1:29">
      <c r="J8" s="60">
        <v>1.7999999999999999E-2</v>
      </c>
      <c r="K8" s="58">
        <v>7926.0235800484852</v>
      </c>
      <c r="L8" s="58">
        <v>19096.24814596965</v>
      </c>
      <c r="M8" s="58">
        <v>26388.189839614257</v>
      </c>
      <c r="N8" s="17">
        <v>300</v>
      </c>
      <c r="O8" s="13">
        <v>100</v>
      </c>
      <c r="P8" s="13">
        <v>400</v>
      </c>
      <c r="Q8" s="28">
        <v>0.91843971631205701</v>
      </c>
      <c r="R8" s="22">
        <v>1.89716312056738E-2</v>
      </c>
      <c r="S8" s="23">
        <v>2.4414715719063501E-3</v>
      </c>
      <c r="T8" s="23">
        <v>2.9432624113475202E-3</v>
      </c>
      <c r="U8" s="23">
        <v>2.5083612040133802E-3</v>
      </c>
      <c r="V8" s="23">
        <v>3.20388349514563E-3</v>
      </c>
      <c r="W8" s="23">
        <v>2.2408026755852801E-3</v>
      </c>
      <c r="X8" s="4">
        <v>0.1799</v>
      </c>
      <c r="Y8" s="4">
        <v>0.54500000000000004</v>
      </c>
      <c r="Z8" s="37">
        <v>1.6317460317460299</v>
      </c>
    </row>
    <row r="9" spans="1:29">
      <c r="J9" s="60">
        <v>1.7999999999999999E-2</v>
      </c>
      <c r="K9" s="58">
        <v>7775.4291320275643</v>
      </c>
      <c r="L9" s="58">
        <v>18192.039431196226</v>
      </c>
      <c r="M9" s="58">
        <v>25345.434232661584</v>
      </c>
      <c r="N9" s="17">
        <v>300</v>
      </c>
      <c r="O9" s="13">
        <v>100</v>
      </c>
      <c r="P9" s="13">
        <v>400</v>
      </c>
      <c r="Q9" s="28">
        <v>0.879432624113475</v>
      </c>
      <c r="R9" s="22">
        <v>2.2163120567375901E-2</v>
      </c>
      <c r="S9" s="23">
        <v>2.9096989966555199E-3</v>
      </c>
      <c r="T9" s="23">
        <v>3.43971631205674E-3</v>
      </c>
      <c r="U9" s="23">
        <v>2.9765886287625399E-3</v>
      </c>
      <c r="V9" s="23">
        <v>3.5922330097087401E-3</v>
      </c>
      <c r="W9" s="23">
        <v>2.7090301003344498E-3</v>
      </c>
      <c r="X9" s="4">
        <v>0.17349999999999999</v>
      </c>
      <c r="Y9" s="4">
        <v>0.505</v>
      </c>
      <c r="Z9" s="37">
        <v>1.6952380952381001</v>
      </c>
    </row>
    <row r="10" spans="1:29">
      <c r="J10" s="60">
        <v>1.7999999999999999E-2</v>
      </c>
      <c r="K10" s="58">
        <v>7627.6959785190402</v>
      </c>
      <c r="L10" s="58">
        <v>17560.7606820035</v>
      </c>
      <c r="M10" s="58">
        <v>24578.240982241019</v>
      </c>
      <c r="N10" s="17">
        <v>300</v>
      </c>
      <c r="O10" s="13">
        <v>100</v>
      </c>
      <c r="P10" s="13">
        <v>400</v>
      </c>
      <c r="Q10" s="28">
        <v>0.83333333333333304</v>
      </c>
      <c r="R10" s="22">
        <v>2.4468085106383E-2</v>
      </c>
      <c r="S10" s="23">
        <v>3.24414715719064E-3</v>
      </c>
      <c r="T10" s="23">
        <v>4.1134751773049599E-3</v>
      </c>
      <c r="U10" s="23">
        <v>3.3779264214046801E-3</v>
      </c>
      <c r="V10" s="23">
        <v>4.1100323624595498E-3</v>
      </c>
      <c r="W10" s="23">
        <v>3.17725752508361E-3</v>
      </c>
      <c r="X10" s="4">
        <v>0.16489999999999999</v>
      </c>
      <c r="Y10" s="4">
        <v>0.48499999999999999</v>
      </c>
      <c r="Z10" s="37">
        <v>1.7904761904761901</v>
      </c>
    </row>
    <row r="11" spans="1:29">
      <c r="J11" s="60">
        <v>1.7999999999999999E-2</v>
      </c>
      <c r="K11" s="58">
        <v>7482.7697549271779</v>
      </c>
      <c r="L11" s="58">
        <v>16962.356229045428</v>
      </c>
      <c r="M11" s="58">
        <v>23846.50440357843</v>
      </c>
      <c r="N11" s="17">
        <v>300</v>
      </c>
      <c r="O11" s="13">
        <v>100</v>
      </c>
      <c r="P11" s="13">
        <v>400</v>
      </c>
      <c r="Q11" s="28">
        <v>0.78723404255319196</v>
      </c>
      <c r="R11" s="22">
        <v>2.73049645390071E-2</v>
      </c>
      <c r="S11" s="23">
        <v>3.5785953177257502E-3</v>
      </c>
      <c r="T11" s="23">
        <v>4.4680851063829798E-3</v>
      </c>
      <c r="U11" s="23">
        <v>3.7792642140468198E-3</v>
      </c>
      <c r="V11" s="23">
        <v>4.6601941747572801E-3</v>
      </c>
      <c r="W11" s="23">
        <v>3.6454849498327802E-3</v>
      </c>
      <c r="X11" s="4">
        <v>0.16159999999999999</v>
      </c>
      <c r="Y11" s="4">
        <v>0.45900000000000002</v>
      </c>
      <c r="Z11" s="37">
        <v>1.89206349206349</v>
      </c>
    </row>
    <row r="12" spans="1:29">
      <c r="J12" s="60">
        <v>1.7999999999999999E-2</v>
      </c>
      <c r="K12" s="58">
        <v>7340.5971295835625</v>
      </c>
      <c r="L12" s="58">
        <v>16216.77146069357</v>
      </c>
      <c r="M12" s="58">
        <v>22970.120819910448</v>
      </c>
      <c r="N12" s="17">
        <v>300</v>
      </c>
      <c r="O12" s="13">
        <v>100</v>
      </c>
      <c r="P12" s="13">
        <v>400</v>
      </c>
      <c r="Q12" s="28">
        <v>0.70567375886524797</v>
      </c>
      <c r="R12" s="22">
        <v>3.0496453900709201E-2</v>
      </c>
      <c r="S12" s="23">
        <v>4.0133779264214103E-3</v>
      </c>
      <c r="T12" s="23">
        <v>5.1063829787233997E-3</v>
      </c>
      <c r="U12" s="23">
        <v>4.2809364548495E-3</v>
      </c>
      <c r="V12" s="23">
        <v>5.2427184466019398E-3</v>
      </c>
      <c r="W12" s="23">
        <v>4.0802675585284304E-3</v>
      </c>
      <c r="X12" s="4">
        <v>0.15740000000000001</v>
      </c>
      <c r="Y12" s="4">
        <v>0.44400000000000001</v>
      </c>
      <c r="Z12" s="37">
        <v>2</v>
      </c>
    </row>
    <row r="13" spans="1:29">
      <c r="K13" s="58">
        <v>7201.1257841214756</v>
      </c>
      <c r="L13" s="58">
        <v>15473.952802940392</v>
      </c>
      <c r="M13" s="58">
        <v>22098.988524332148</v>
      </c>
      <c r="N13" s="17">
        <v>300</v>
      </c>
      <c r="O13" s="13">
        <v>100</v>
      </c>
      <c r="P13" s="13">
        <v>400</v>
      </c>
      <c r="Q13" s="28">
        <v>0.62411347517730498</v>
      </c>
      <c r="R13" s="22">
        <v>3.2269503546099303E-2</v>
      </c>
      <c r="X13" s="4">
        <v>0.152</v>
      </c>
      <c r="Y13" s="4">
        <v>0.42399999999999999</v>
      </c>
    </row>
    <row r="14" spans="1:29">
      <c r="K14" s="58">
        <v>7064.304394223167</v>
      </c>
      <c r="L14" s="58">
        <v>14853.847699684524</v>
      </c>
      <c r="M14" s="58">
        <v>21353.007742369839</v>
      </c>
      <c r="N14" s="17">
        <v>300</v>
      </c>
      <c r="O14" s="13">
        <v>100</v>
      </c>
      <c r="P14" s="13">
        <v>400</v>
      </c>
      <c r="Q14" s="28">
        <v>0.46099290780141799</v>
      </c>
      <c r="R14" s="22">
        <v>3.5106382978723399E-2</v>
      </c>
      <c r="X14" s="4">
        <v>0.153</v>
      </c>
      <c r="Y14" s="4">
        <v>0.41199999999999998</v>
      </c>
    </row>
    <row r="15" spans="1:29">
      <c r="K15" s="58">
        <v>6930.0826107329258</v>
      </c>
      <c r="L15" s="58">
        <v>14386.404593390516</v>
      </c>
      <c r="M15" s="58">
        <v>20762.080595264808</v>
      </c>
      <c r="N15" s="17">
        <v>300</v>
      </c>
      <c r="O15" s="13">
        <v>100</v>
      </c>
      <c r="P15" s="13">
        <v>400</v>
      </c>
      <c r="Q15" s="28">
        <v>0.28723404255319201</v>
      </c>
      <c r="R15" s="22">
        <v>3.7411347517730502E-2</v>
      </c>
      <c r="X15" s="4">
        <v>0.152</v>
      </c>
      <c r="Y15" s="4">
        <v>0.39900000000000002</v>
      </c>
    </row>
    <row r="16" spans="1:29">
      <c r="K16" s="58">
        <v>6798.4110411290003</v>
      </c>
      <c r="L16" s="58">
        <v>13891.572906116096</v>
      </c>
      <c r="M16" s="58">
        <v>20146.111063954777</v>
      </c>
      <c r="N16" s="17">
        <v>300</v>
      </c>
      <c r="O16" s="13">
        <v>100</v>
      </c>
      <c r="P16" s="13">
        <v>400</v>
      </c>
      <c r="Q16" s="28">
        <v>0.184397163120567</v>
      </c>
      <c r="R16" s="22">
        <v>3.9716312056737597E-2</v>
      </c>
      <c r="X16" s="4">
        <v>0.15090000000000001</v>
      </c>
      <c r="Y16" s="4">
        <v>0.38700000000000001</v>
      </c>
    </row>
    <row r="17" spans="11:25">
      <c r="K17" s="58">
        <v>6669.2412313475497</v>
      </c>
      <c r="L17" s="58">
        <v>13519.30302089989</v>
      </c>
      <c r="M17" s="58">
        <v>19655.004953739637</v>
      </c>
      <c r="N17" s="17">
        <v>300</v>
      </c>
      <c r="O17" s="13">
        <v>100</v>
      </c>
      <c r="P17" s="13">
        <v>400</v>
      </c>
      <c r="Q17" s="28">
        <v>8.5106382978723402E-2</v>
      </c>
      <c r="R17" s="22">
        <v>4.3262411347517703E-2</v>
      </c>
      <c r="X17" s="4">
        <v>0.14979999999999999</v>
      </c>
      <c r="Y17" s="4">
        <v>0.379</v>
      </c>
    </row>
    <row r="18" spans="11:25">
      <c r="K18" s="58">
        <v>6542.5256479519448</v>
      </c>
      <c r="L18" s="58">
        <v>13329.546263502791</v>
      </c>
      <c r="M18" s="58">
        <v>19348.669859618582</v>
      </c>
      <c r="N18" s="17">
        <v>300</v>
      </c>
      <c r="O18" s="13">
        <v>100</v>
      </c>
      <c r="P18" s="13">
        <v>400</v>
      </c>
      <c r="Q18" s="28">
        <v>4.2553191489361701E-2</v>
      </c>
      <c r="R18" s="22">
        <v>4.4858156028368797E-2</v>
      </c>
      <c r="X18" s="4">
        <v>0.1487</v>
      </c>
      <c r="Y18" s="4">
        <v>0.379</v>
      </c>
    </row>
    <row r="19" spans="11:25">
      <c r="K19" s="58">
        <v>6418.2176606408584</v>
      </c>
      <c r="L19" s="58">
        <v>13172.25488449624</v>
      </c>
      <c r="M19" s="58">
        <v>19077.015132285829</v>
      </c>
      <c r="N19" s="17">
        <v>300</v>
      </c>
      <c r="O19" s="13">
        <v>100</v>
      </c>
      <c r="P19" s="13">
        <v>400</v>
      </c>
      <c r="Q19" s="28">
        <v>2.1276595744680899E-2</v>
      </c>
      <c r="R19" s="22">
        <v>4.6808510638297898E-2</v>
      </c>
      <c r="X19" s="4">
        <v>0.1479</v>
      </c>
      <c r="Y19" s="4">
        <v>0.372</v>
      </c>
    </row>
    <row r="20" spans="11:25">
      <c r="K20" s="58">
        <v>6296.2715250886813</v>
      </c>
      <c r="L20" s="58">
        <v>12897.382041690809</v>
      </c>
      <c r="M20" s="58">
        <v>18689.951844772393</v>
      </c>
      <c r="N20" s="17">
        <v>300</v>
      </c>
      <c r="O20" s="13">
        <v>100</v>
      </c>
      <c r="P20" s="13">
        <v>400</v>
      </c>
      <c r="Q20" s="28">
        <v>3.54609929078014E-3</v>
      </c>
      <c r="R20" s="22">
        <v>4.8936170212766E-2</v>
      </c>
      <c r="X20" s="4">
        <v>0.14660000000000001</v>
      </c>
      <c r="Y20" s="4">
        <v>0.371</v>
      </c>
    </row>
    <row r="21" spans="11:25">
      <c r="K21" s="58">
        <v>6176.6423661119961</v>
      </c>
      <c r="L21" s="58">
        <v>12684.881782898685</v>
      </c>
      <c r="M21" s="58">
        <v>18367.392759721723</v>
      </c>
      <c r="N21" s="17">
        <v>300</v>
      </c>
      <c r="O21" s="13">
        <v>100</v>
      </c>
      <c r="P21" s="13">
        <v>400</v>
      </c>
      <c r="Q21" s="28">
        <v>0</v>
      </c>
      <c r="R21" s="22">
        <v>0.05</v>
      </c>
      <c r="X21" s="4">
        <v>0.14369999999999999</v>
      </c>
      <c r="Y21" s="4">
        <v>0.36699999999999999</v>
      </c>
    </row>
    <row r="22" spans="11:25">
      <c r="K22" s="58">
        <v>6059.2861611558683</v>
      </c>
      <c r="L22" s="58">
        <v>12534.709029023608</v>
      </c>
      <c r="M22" s="58">
        <v>18109.252297287007</v>
      </c>
      <c r="N22" s="17">
        <v>300</v>
      </c>
      <c r="O22" s="13">
        <v>100</v>
      </c>
      <c r="P22" s="13">
        <v>400</v>
      </c>
      <c r="Q22" s="28">
        <v>0</v>
      </c>
      <c r="R22" s="22">
        <v>5.0999999999999997E-2</v>
      </c>
      <c r="X22" s="4">
        <v>0.14230000000000001</v>
      </c>
      <c r="Y22" s="4">
        <v>0.36399999999999999</v>
      </c>
    </row>
    <row r="23" spans="11:25">
      <c r="K23" s="58">
        <v>5944.1597240939063</v>
      </c>
      <c r="L23" s="58">
        <v>12386.819557472161</v>
      </c>
      <c r="M23" s="58">
        <v>17855.446503638555</v>
      </c>
      <c r="N23" s="17">
        <v>300</v>
      </c>
      <c r="O23" s="13">
        <v>100</v>
      </c>
      <c r="P23" s="13">
        <v>400</v>
      </c>
      <c r="X23" s="4">
        <v>0.1419</v>
      </c>
      <c r="Y23" s="4">
        <v>0.36199999999999999</v>
      </c>
    </row>
    <row r="24" spans="11:25">
      <c r="K24" s="58">
        <v>5831.2206893361217</v>
      </c>
      <c r="L24" s="58">
        <v>12241.169985880188</v>
      </c>
      <c r="M24" s="58">
        <v>17605.893020069419</v>
      </c>
      <c r="N24" s="17">
        <v>300</v>
      </c>
      <c r="O24" s="13">
        <v>100</v>
      </c>
      <c r="P24" s="13">
        <v>400</v>
      </c>
      <c r="X24" s="4">
        <v>0.14169999999999999</v>
      </c>
      <c r="Y24" s="4">
        <v>0.36099999999999999</v>
      </c>
    </row>
    <row r="25" spans="11:25">
      <c r="K25" s="58">
        <v>5720.4274962387353</v>
      </c>
      <c r="L25" s="58">
        <v>12097.717756148464</v>
      </c>
      <c r="M25" s="58">
        <v>17360.5110526881</v>
      </c>
      <c r="N25" s="17">
        <v>300</v>
      </c>
      <c r="O25" s="13">
        <v>100</v>
      </c>
      <c r="P25" s="13">
        <v>400</v>
      </c>
      <c r="X25" s="4">
        <v>0.1414</v>
      </c>
      <c r="Y25" s="4">
        <v>0.35899999999999999</v>
      </c>
    </row>
    <row r="26" spans="11:25">
      <c r="K26" s="58">
        <v>5611.7393738102</v>
      </c>
      <c r="L26" s="58">
        <v>11926.421118781644</v>
      </c>
      <c r="M26" s="58">
        <v>17089.221342687029</v>
      </c>
      <c r="N26" s="17">
        <v>300</v>
      </c>
      <c r="O26" s="13">
        <v>100</v>
      </c>
      <c r="P26" s="13">
        <v>400</v>
      </c>
      <c r="X26" s="4">
        <v>0.14119999999999999</v>
      </c>
      <c r="Y26" s="4">
        <v>0.35699999999999998</v>
      </c>
    </row>
    <row r="27" spans="11:25">
      <c r="K27" s="58">
        <v>5505.1163257078051</v>
      </c>
      <c r="L27" s="58">
        <v>11757.239117524792</v>
      </c>
      <c r="M27" s="58">
        <v>16821.946137175975</v>
      </c>
      <c r="N27" s="17">
        <v>300</v>
      </c>
      <c r="O27" s="13">
        <v>100</v>
      </c>
      <c r="P27" s="13">
        <v>400</v>
      </c>
      <c r="X27" s="4">
        <v>0.14099999999999999</v>
      </c>
      <c r="Y27" s="4">
        <v>0.35499999999999998</v>
      </c>
    </row>
    <row r="28" spans="11:25">
      <c r="K28" s="58">
        <v>5400.5191155193561</v>
      </c>
      <c r="L28" s="58">
        <v>11560.131574291821</v>
      </c>
      <c r="M28" s="58">
        <v>16528.609160569627</v>
      </c>
      <c r="N28" s="17">
        <v>300</v>
      </c>
      <c r="O28" s="13">
        <v>100</v>
      </c>
      <c r="P28" s="13">
        <v>400</v>
      </c>
      <c r="X28" s="4">
        <v>0.14069999999999999</v>
      </c>
      <c r="Y28" s="4">
        <v>0.35299999999999998</v>
      </c>
    </row>
    <row r="29" spans="11:25">
      <c r="K29" s="58">
        <v>5297.909252324489</v>
      </c>
      <c r="L29" s="58">
        <v>11425.059074380277</v>
      </c>
      <c r="M29" s="58">
        <v>16299.135586518807</v>
      </c>
      <c r="N29" s="17">
        <v>300</v>
      </c>
      <c r="O29" s="13">
        <v>100</v>
      </c>
      <c r="P29" s="13">
        <v>400</v>
      </c>
      <c r="X29" s="4">
        <v>0.14050000000000001</v>
      </c>
      <c r="Y29" s="4">
        <v>0.35099999999999998</v>
      </c>
    </row>
    <row r="30" spans="11:25">
      <c r="K30" s="58">
        <v>5197.2489765303226</v>
      </c>
      <c r="L30" s="58">
        <v>11291.982951967049</v>
      </c>
      <c r="M30" s="58">
        <v>16073.452010374946</v>
      </c>
      <c r="N30" s="17">
        <v>300</v>
      </c>
      <c r="O30" s="13">
        <v>100</v>
      </c>
      <c r="P30" s="13">
        <v>400</v>
      </c>
      <c r="X30" s="4">
        <v>0.14019999999999999</v>
      </c>
      <c r="Y30" s="4">
        <v>0.35</v>
      </c>
    </row>
    <row r="31" spans="11:25">
      <c r="K31" s="58">
        <v>5098.5012459762474</v>
      </c>
      <c r="L31" s="58">
        <v>11130.865275879678</v>
      </c>
      <c r="M31" s="58">
        <v>15821.486422177826</v>
      </c>
      <c r="N31" s="17">
        <v>300</v>
      </c>
      <c r="O31" s="13">
        <v>100</v>
      </c>
      <c r="P31" s="13">
        <v>400</v>
      </c>
      <c r="X31" s="4">
        <v>0.14000000000000001</v>
      </c>
      <c r="Y31" s="4">
        <v>0.34799999999999998</v>
      </c>
    </row>
    <row r="32" spans="11:25">
      <c r="K32" s="58">
        <v>5001.6297223026977</v>
      </c>
      <c r="L32" s="58">
        <v>10941.668835637964</v>
      </c>
      <c r="M32" s="58">
        <v>15543.168180156445</v>
      </c>
      <c r="N32" s="17">
        <v>300</v>
      </c>
      <c r="O32" s="13">
        <v>100</v>
      </c>
      <c r="P32" s="13">
        <v>400</v>
      </c>
      <c r="X32" s="4">
        <v>0.13980000000000001</v>
      </c>
      <c r="Y32" s="4">
        <v>0.34599999999999997</v>
      </c>
    </row>
    <row r="33" spans="11:25">
      <c r="K33" s="58">
        <v>4906.5987575789477</v>
      </c>
      <c r="L33" s="58">
        <v>10784.357127760843</v>
      </c>
      <c r="M33" s="58">
        <v>15298.427984733475</v>
      </c>
      <c r="N33" s="17">
        <v>300</v>
      </c>
      <c r="O33" s="13">
        <v>100</v>
      </c>
      <c r="P33" s="13">
        <v>400</v>
      </c>
      <c r="X33" s="4">
        <v>0.13950000000000001</v>
      </c>
      <c r="Y33" s="4">
        <v>0.34399999999999997</v>
      </c>
    </row>
    <row r="34" spans="11:25">
      <c r="K34" s="58">
        <v>4813.373381184947</v>
      </c>
      <c r="L34" s="58">
        <v>10658.894342333386</v>
      </c>
      <c r="M34" s="58">
        <v>15087.197853023537</v>
      </c>
      <c r="N34" s="17">
        <v>300</v>
      </c>
      <c r="O34" s="13">
        <v>100</v>
      </c>
      <c r="P34" s="13">
        <v>400</v>
      </c>
      <c r="X34" s="4">
        <v>0.13930000000000001</v>
      </c>
      <c r="Y34" s="4">
        <v>0.34200000000000003</v>
      </c>
    </row>
    <row r="35" spans="11:25">
      <c r="K35" s="58">
        <v>4721.9192869424332</v>
      </c>
      <c r="L35" s="58">
        <v>10535.245349829052</v>
      </c>
      <c r="M35" s="58">
        <v>14879.41109381609</v>
      </c>
      <c r="N35" s="17">
        <v>300</v>
      </c>
      <c r="O35" s="13">
        <v>100</v>
      </c>
      <c r="P35" s="13">
        <v>400</v>
      </c>
      <c r="X35" s="4">
        <v>0.1391</v>
      </c>
      <c r="Y35" s="4">
        <v>0.34</v>
      </c>
    </row>
    <row r="36" spans="11:25">
      <c r="K36" s="58">
        <v>4632.2028204905273</v>
      </c>
      <c r="L36" s="58">
        <v>10413.375688182299</v>
      </c>
      <c r="M36" s="58">
        <v>14675.002283033584</v>
      </c>
      <c r="N36" s="17">
        <v>300</v>
      </c>
      <c r="O36" s="13">
        <v>100</v>
      </c>
      <c r="P36" s="13">
        <v>400</v>
      </c>
      <c r="X36" s="4">
        <v>0.13880000000000001</v>
      </c>
      <c r="Y36" s="4">
        <v>0.33900000000000002</v>
      </c>
    </row>
    <row r="37" spans="11:25">
      <c r="K37" s="58">
        <v>4544.1909669012066</v>
      </c>
      <c r="L37" s="58">
        <v>10293.251550106836</v>
      </c>
      <c r="M37" s="58">
        <v>14473.907239655946</v>
      </c>
      <c r="N37" s="17">
        <v>300</v>
      </c>
      <c r="O37" s="13">
        <v>100</v>
      </c>
      <c r="P37" s="13">
        <v>400</v>
      </c>
      <c r="X37" s="4">
        <v>0.1386</v>
      </c>
      <c r="Y37" s="4">
        <v>0.33800000000000002</v>
      </c>
    </row>
    <row r="38" spans="11:25">
      <c r="N38" s="17">
        <v>300</v>
      </c>
      <c r="O38" s="13">
        <v>100</v>
      </c>
      <c r="P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2"/>
  <sheetViews>
    <sheetView zoomScale="150" zoomScaleNormal="150" zoomScalePageLayoutView="150" workbookViewId="0">
      <selection activeCell="M12" sqref="M12"/>
    </sheetView>
  </sheetViews>
  <sheetFormatPr baseColWidth="10" defaultColWidth="11" defaultRowHeight="15" x14ac:dyDescent="0"/>
  <cols>
    <col min="1" max="1" width="12.33203125" bestFit="1" customWidth="1"/>
    <col min="12" max="12" width="14.6640625" customWidth="1"/>
    <col min="13" max="13" width="13" customWidth="1"/>
    <col min="14" max="14" width="14.5" customWidth="1"/>
  </cols>
  <sheetData>
    <row r="1" spans="1:17" s="36" customFormat="1" ht="60">
      <c r="B1" s="61" t="s">
        <v>113</v>
      </c>
      <c r="C1" s="61" t="s">
        <v>30</v>
      </c>
      <c r="D1" s="61" t="s">
        <v>130</v>
      </c>
      <c r="E1" s="61" t="s">
        <v>131</v>
      </c>
      <c r="F1" s="61" t="s">
        <v>126</v>
      </c>
      <c r="G1" s="61" t="s">
        <v>127</v>
      </c>
      <c r="H1" s="61" t="s">
        <v>128</v>
      </c>
      <c r="I1" s="61" t="s">
        <v>129</v>
      </c>
      <c r="J1" s="74" t="s">
        <v>82</v>
      </c>
      <c r="K1" s="75" t="s">
        <v>82</v>
      </c>
      <c r="L1" s="62" t="s">
        <v>154</v>
      </c>
      <c r="M1" s="62" t="s">
        <v>156</v>
      </c>
      <c r="N1" s="62" t="s">
        <v>157</v>
      </c>
      <c r="O1" s="63" t="s">
        <v>36</v>
      </c>
      <c r="P1" s="63" t="s">
        <v>55</v>
      </c>
      <c r="Q1" s="63" t="s">
        <v>123</v>
      </c>
    </row>
    <row r="2" spans="1:17" s="65" customFormat="1">
      <c r="A2" s="36"/>
      <c r="B2" s="36">
        <v>0</v>
      </c>
      <c r="C2" s="36">
        <v>0</v>
      </c>
      <c r="D2" s="69">
        <v>1</v>
      </c>
      <c r="E2" s="69">
        <v>1</v>
      </c>
      <c r="F2" s="69">
        <v>1</v>
      </c>
      <c r="G2" s="69">
        <v>1</v>
      </c>
      <c r="H2" s="69">
        <v>1</v>
      </c>
      <c r="I2" s="69">
        <v>1</v>
      </c>
      <c r="J2" s="72">
        <v>1</v>
      </c>
      <c r="K2" s="28">
        <v>1</v>
      </c>
      <c r="L2" s="36">
        <v>0.5</v>
      </c>
      <c r="M2" s="66">
        <v>0.01</v>
      </c>
      <c r="N2" s="66">
        <v>0.01</v>
      </c>
      <c r="O2" s="68">
        <v>1</v>
      </c>
      <c r="P2" s="68">
        <v>0.25</v>
      </c>
      <c r="Q2" s="68">
        <v>0.01</v>
      </c>
    </row>
    <row r="3" spans="1:17">
      <c r="B3">
        <v>5000</v>
      </c>
      <c r="C3">
        <v>20000</v>
      </c>
      <c r="D3">
        <v>10</v>
      </c>
      <c r="E3">
        <v>10</v>
      </c>
      <c r="F3">
        <v>10</v>
      </c>
      <c r="G3">
        <v>10</v>
      </c>
      <c r="H3">
        <v>10</v>
      </c>
      <c r="I3">
        <v>10</v>
      </c>
      <c r="J3" s="66">
        <v>1</v>
      </c>
      <c r="K3" s="29">
        <v>1</v>
      </c>
      <c r="L3">
        <v>1</v>
      </c>
      <c r="M3">
        <v>0.05</v>
      </c>
      <c r="N3">
        <v>0.05</v>
      </c>
      <c r="O3" s="69">
        <v>5</v>
      </c>
      <c r="P3" s="67">
        <v>0.5</v>
      </c>
      <c r="Q3" s="76">
        <v>10</v>
      </c>
    </row>
    <row r="4" spans="1:17">
      <c r="B4" s="13">
        <v>10000</v>
      </c>
      <c r="C4" s="13">
        <v>40000</v>
      </c>
      <c r="D4">
        <v>20</v>
      </c>
      <c r="E4">
        <v>20</v>
      </c>
      <c r="F4">
        <v>20</v>
      </c>
      <c r="G4">
        <v>20</v>
      </c>
      <c r="H4">
        <v>20</v>
      </c>
      <c r="I4">
        <v>20</v>
      </c>
      <c r="J4" s="73">
        <v>1</v>
      </c>
      <c r="K4" s="30">
        <v>1</v>
      </c>
      <c r="L4">
        <v>2</v>
      </c>
      <c r="M4" s="9">
        <v>0.1</v>
      </c>
      <c r="N4" s="9">
        <v>0.1</v>
      </c>
      <c r="O4">
        <v>10</v>
      </c>
      <c r="P4" s="9">
        <v>0.75</v>
      </c>
      <c r="Q4" s="70">
        <v>20</v>
      </c>
    </row>
    <row r="5" spans="1:17">
      <c r="B5" s="9"/>
      <c r="C5" s="9"/>
      <c r="J5" s="73">
        <v>0.98936170212765995</v>
      </c>
      <c r="K5" s="28">
        <v>1</v>
      </c>
      <c r="M5" s="9"/>
      <c r="N5" s="9"/>
    </row>
    <row r="6" spans="1:17">
      <c r="B6" s="9"/>
      <c r="C6" s="9"/>
      <c r="J6" s="72">
        <v>0.97163120567375905</v>
      </c>
      <c r="K6" s="29">
        <v>1</v>
      </c>
      <c r="M6" s="9"/>
      <c r="N6" s="9"/>
    </row>
    <row r="7" spans="1:17">
      <c r="J7" s="72">
        <v>0.95390070921985803</v>
      </c>
      <c r="K7" s="30">
        <v>1</v>
      </c>
      <c r="M7" s="1"/>
      <c r="N7" s="1"/>
    </row>
    <row r="8" spans="1:17">
      <c r="B8" s="4"/>
      <c r="C8" s="4"/>
      <c r="J8" s="72">
        <v>0.91843971631205701</v>
      </c>
      <c r="K8" s="28">
        <v>1</v>
      </c>
      <c r="M8" s="3"/>
      <c r="N8" s="3"/>
    </row>
    <row r="9" spans="1:17">
      <c r="A9" t="s">
        <v>169</v>
      </c>
      <c r="J9" s="72">
        <v>0.879432624113475</v>
      </c>
      <c r="K9" s="29">
        <v>1</v>
      </c>
    </row>
    <row r="10" spans="1:17">
      <c r="J10" s="72">
        <v>0.83333333333333304</v>
      </c>
      <c r="K10" s="30">
        <v>1</v>
      </c>
    </row>
    <row r="11" spans="1:17">
      <c r="A11" s="64"/>
      <c r="J11" s="72">
        <v>0.78723404255319196</v>
      </c>
      <c r="K11" s="28">
        <v>1</v>
      </c>
    </row>
    <row r="12" spans="1:17">
      <c r="A12" s="57" t="s">
        <v>165</v>
      </c>
      <c r="J12" s="72">
        <v>0.70567375886524797</v>
      </c>
      <c r="K12" s="29">
        <v>1</v>
      </c>
    </row>
    <row r="13" spans="1:17">
      <c r="A13" s="11" t="s">
        <v>164</v>
      </c>
      <c r="J13" s="72">
        <v>0.62411347517730498</v>
      </c>
      <c r="K13" s="30">
        <v>1</v>
      </c>
    </row>
    <row r="14" spans="1:17">
      <c r="A14" s="54" t="s">
        <v>163</v>
      </c>
      <c r="J14" s="72">
        <v>0.46099290780141799</v>
      </c>
      <c r="K14" s="28">
        <v>1</v>
      </c>
    </row>
    <row r="15" spans="1:17">
      <c r="J15" s="72">
        <v>0.28723404255319201</v>
      </c>
      <c r="K15" s="29">
        <v>1</v>
      </c>
    </row>
    <row r="16" spans="1:17">
      <c r="J16" s="72">
        <v>0.184397163120567</v>
      </c>
      <c r="K16" s="30">
        <v>1</v>
      </c>
    </row>
    <row r="17" spans="10:11">
      <c r="J17" s="72">
        <v>8.5106382978723402E-2</v>
      </c>
      <c r="K17" s="28">
        <v>1</v>
      </c>
    </row>
    <row r="18" spans="10:11">
      <c r="J18" s="72">
        <v>4.2553191489361701E-2</v>
      </c>
      <c r="K18" s="29">
        <v>1</v>
      </c>
    </row>
    <row r="19" spans="10:11">
      <c r="J19" s="72">
        <v>2.1276595744680899E-2</v>
      </c>
      <c r="K19" s="30">
        <v>1</v>
      </c>
    </row>
    <row r="20" spans="10:11">
      <c r="J20" s="72">
        <v>3.54609929078014E-3</v>
      </c>
      <c r="K20" s="28">
        <v>1</v>
      </c>
    </row>
    <row r="21" spans="10:11">
      <c r="J21" s="72">
        <v>0</v>
      </c>
      <c r="K21" s="29">
        <v>1</v>
      </c>
    </row>
    <row r="22" spans="10:11">
      <c r="J22" s="72">
        <v>0</v>
      </c>
      <c r="K22" s="30">
        <v>1</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7"/>
  <sheetViews>
    <sheetView topLeftCell="T1" workbookViewId="0">
      <selection activeCell="T8" sqref="T8"/>
    </sheetView>
  </sheetViews>
  <sheetFormatPr baseColWidth="10" defaultColWidth="11" defaultRowHeight="15" x14ac:dyDescent="0"/>
  <cols>
    <col min="1" max="1" width="5.6640625" bestFit="1" customWidth="1"/>
    <col min="2" max="2" width="18.1640625" bestFit="1" customWidth="1"/>
    <col min="18" max="18" width="11.5" bestFit="1" customWidth="1"/>
    <col min="146" max="146" width="12.1640625" bestFit="1" customWidth="1"/>
    <col min="149" max="149" width="9.33203125" bestFit="1" customWidth="1"/>
  </cols>
  <sheetData>
    <row r="1" spans="1:150" s="5" customFormat="1" ht="64" customHeight="1">
      <c r="A1" s="5" t="s">
        <v>2</v>
      </c>
      <c r="B1" s="5" t="s">
        <v>3</v>
      </c>
      <c r="C1" s="5" t="s">
        <v>4</v>
      </c>
      <c r="D1" s="5" t="s">
        <v>5</v>
      </c>
      <c r="E1" s="5" t="s">
        <v>6</v>
      </c>
      <c r="F1" s="5" t="s">
        <v>7</v>
      </c>
      <c r="G1" s="5" t="s">
        <v>8</v>
      </c>
      <c r="H1" s="5" t="s">
        <v>9</v>
      </c>
      <c r="I1" s="5" t="s">
        <v>10</v>
      </c>
      <c r="J1" s="5" t="s">
        <v>11</v>
      </c>
      <c r="K1" s="5" t="s">
        <v>12</v>
      </c>
      <c r="L1" s="5" t="s">
        <v>13</v>
      </c>
      <c r="M1" s="5" t="s">
        <v>14</v>
      </c>
      <c r="N1" s="5" t="s">
        <v>15</v>
      </c>
      <c r="O1" s="5" t="s">
        <v>16</v>
      </c>
      <c r="P1" s="5" t="s">
        <v>17</v>
      </c>
      <c r="Q1" s="5" t="s">
        <v>18</v>
      </c>
      <c r="R1" s="5" t="s">
        <v>19</v>
      </c>
      <c r="S1" s="5" t="s">
        <v>20</v>
      </c>
      <c r="T1" s="5" t="s">
        <v>21</v>
      </c>
      <c r="U1" s="5" t="s">
        <v>22</v>
      </c>
      <c r="V1" s="5" t="s">
        <v>23</v>
      </c>
      <c r="W1" s="5" t="s">
        <v>24</v>
      </c>
      <c r="X1" s="5" t="s">
        <v>25</v>
      </c>
      <c r="Y1" s="5" t="s">
        <v>26</v>
      </c>
      <c r="Z1" s="5" t="s">
        <v>27</v>
      </c>
      <c r="AA1" s="5" t="s">
        <v>28</v>
      </c>
      <c r="AB1" s="5" t="s">
        <v>29</v>
      </c>
      <c r="AC1" s="5" t="s">
        <v>30</v>
      </c>
      <c r="AD1" s="5" t="s">
        <v>31</v>
      </c>
      <c r="AE1" s="5" t="s">
        <v>32</v>
      </c>
      <c r="AF1" s="5" t="s">
        <v>33</v>
      </c>
      <c r="AG1" s="5" t="s">
        <v>34</v>
      </c>
      <c r="AH1" s="5" t="s">
        <v>35</v>
      </c>
      <c r="AI1" s="5" t="s">
        <v>36</v>
      </c>
      <c r="AJ1" s="5" t="s">
        <v>37</v>
      </c>
      <c r="AK1" s="5" t="s">
        <v>38</v>
      </c>
      <c r="AL1" s="5" t="s">
        <v>39</v>
      </c>
      <c r="AM1" s="5" t="s">
        <v>40</v>
      </c>
      <c r="AN1" s="5" t="s">
        <v>41</v>
      </c>
      <c r="AO1" s="5" t="s">
        <v>42</v>
      </c>
      <c r="AP1" s="5" t="s">
        <v>43</v>
      </c>
      <c r="AQ1" s="5" t="s">
        <v>44</v>
      </c>
      <c r="AR1" s="5" t="s">
        <v>45</v>
      </c>
      <c r="AS1" s="5" t="s">
        <v>46</v>
      </c>
      <c r="AT1" s="5" t="s">
        <v>47</v>
      </c>
      <c r="AU1" s="5" t="s">
        <v>48</v>
      </c>
      <c r="AV1" s="5" t="s">
        <v>49</v>
      </c>
      <c r="AW1" s="5" t="s">
        <v>50</v>
      </c>
      <c r="AX1" s="5" t="s">
        <v>51</v>
      </c>
      <c r="AY1" s="5" t="s">
        <v>52</v>
      </c>
      <c r="AZ1" s="5" t="s">
        <v>53</v>
      </c>
      <c r="BA1" s="5" t="s">
        <v>54</v>
      </c>
      <c r="BB1" s="5" t="s">
        <v>55</v>
      </c>
      <c r="BC1" s="5" t="s">
        <v>56</v>
      </c>
      <c r="BD1" s="5" t="s">
        <v>57</v>
      </c>
      <c r="BE1" s="5" t="s">
        <v>58</v>
      </c>
      <c r="BF1" s="5" t="s">
        <v>59</v>
      </c>
      <c r="BG1" s="5" t="s">
        <v>60</v>
      </c>
      <c r="BH1" s="5" t="s">
        <v>61</v>
      </c>
      <c r="BI1" s="5" t="s">
        <v>62</v>
      </c>
      <c r="BJ1" s="5" t="s">
        <v>63</v>
      </c>
      <c r="BK1" s="5" t="s">
        <v>64</v>
      </c>
      <c r="BL1" s="5" t="s">
        <v>65</v>
      </c>
      <c r="BM1" s="5" t="s">
        <v>66</v>
      </c>
      <c r="BN1" s="5" t="s">
        <v>67</v>
      </c>
      <c r="BO1" s="5" t="s">
        <v>68</v>
      </c>
      <c r="BP1" s="5" t="s">
        <v>69</v>
      </c>
      <c r="BQ1" s="5" t="s">
        <v>70</v>
      </c>
      <c r="BR1" s="5" t="s">
        <v>71</v>
      </c>
      <c r="BS1" s="5" t="s">
        <v>72</v>
      </c>
      <c r="BT1" s="5" t="s">
        <v>73</v>
      </c>
      <c r="BU1" s="5" t="s">
        <v>74</v>
      </c>
      <c r="BV1" s="5" t="s">
        <v>75</v>
      </c>
      <c r="BW1" s="5" t="s">
        <v>76</v>
      </c>
      <c r="BX1" s="5" t="s">
        <v>77</v>
      </c>
      <c r="BY1" s="5" t="s">
        <v>78</v>
      </c>
      <c r="BZ1" s="5" t="s">
        <v>79</v>
      </c>
      <c r="CA1" s="5" t="s">
        <v>80</v>
      </c>
      <c r="CB1" s="5" t="s">
        <v>81</v>
      </c>
      <c r="CC1" s="5" t="s">
        <v>82</v>
      </c>
      <c r="CD1" s="5" t="s">
        <v>83</v>
      </c>
      <c r="CE1" s="5" t="s">
        <v>84</v>
      </c>
      <c r="CF1" s="5" t="s">
        <v>85</v>
      </c>
      <c r="CG1" s="5" t="s">
        <v>86</v>
      </c>
      <c r="CH1" s="5" t="s">
        <v>87</v>
      </c>
      <c r="CI1" s="5" t="s">
        <v>88</v>
      </c>
      <c r="CJ1" s="5" t="s">
        <v>89</v>
      </c>
      <c r="CK1" s="5" t="s">
        <v>90</v>
      </c>
      <c r="CL1" s="5" t="s">
        <v>91</v>
      </c>
      <c r="CM1" s="5" t="s">
        <v>92</v>
      </c>
      <c r="CN1" s="5" t="s">
        <v>93</v>
      </c>
      <c r="CO1" s="5" t="s">
        <v>94</v>
      </c>
      <c r="CP1" s="5" t="s">
        <v>95</v>
      </c>
      <c r="CQ1" s="5" t="s">
        <v>96</v>
      </c>
      <c r="CR1" s="5" t="s">
        <v>97</v>
      </c>
      <c r="CS1" s="5" t="s">
        <v>98</v>
      </c>
      <c r="CT1" s="5" t="s">
        <v>99</v>
      </c>
      <c r="CU1" s="5" t="s">
        <v>0</v>
      </c>
      <c r="CV1" s="5" t="s">
        <v>100</v>
      </c>
      <c r="CW1" s="5" t="s">
        <v>101</v>
      </c>
      <c r="CX1" s="5" t="s">
        <v>102</v>
      </c>
      <c r="CY1" s="5" t="s">
        <v>103</v>
      </c>
      <c r="CZ1" s="5" t="s">
        <v>104</v>
      </c>
      <c r="DA1" s="5" t="s">
        <v>105</v>
      </c>
      <c r="DB1" s="5" t="s">
        <v>106</v>
      </c>
      <c r="DC1" s="5" t="s">
        <v>107</v>
      </c>
      <c r="DD1" s="5" t="s">
        <v>108</v>
      </c>
      <c r="DE1" s="5" t="s">
        <v>109</v>
      </c>
      <c r="DF1" s="5" t="s">
        <v>110</v>
      </c>
      <c r="DG1" s="5" t="s">
        <v>111</v>
      </c>
      <c r="DH1" s="5" t="s">
        <v>112</v>
      </c>
      <c r="DI1" s="5" t="s">
        <v>113</v>
      </c>
      <c r="DJ1" s="5" t="s">
        <v>114</v>
      </c>
      <c r="DK1" s="5" t="s">
        <v>115</v>
      </c>
      <c r="DL1" s="5" t="s">
        <v>116</v>
      </c>
      <c r="DM1" s="5" t="s">
        <v>117</v>
      </c>
      <c r="DN1" s="5" t="s">
        <v>118</v>
      </c>
      <c r="DO1" s="5" t="s">
        <v>119</v>
      </c>
      <c r="DP1" s="5" t="s">
        <v>120</v>
      </c>
      <c r="DQ1" s="5" t="s">
        <v>121</v>
      </c>
      <c r="DR1" s="5" t="s">
        <v>122</v>
      </c>
      <c r="DS1" s="5" t="s">
        <v>123</v>
      </c>
      <c r="DT1" s="5" t="s">
        <v>124</v>
      </c>
      <c r="DU1" s="5" t="s">
        <v>125</v>
      </c>
      <c r="DV1" s="5" t="s">
        <v>126</v>
      </c>
      <c r="DW1" s="5" t="s">
        <v>127</v>
      </c>
      <c r="DX1" s="5" t="s">
        <v>128</v>
      </c>
      <c r="DY1" s="5" t="s">
        <v>129</v>
      </c>
      <c r="DZ1" s="5" t="s">
        <v>130</v>
      </c>
      <c r="EA1" s="5" t="s">
        <v>131</v>
      </c>
      <c r="EB1" s="5" t="s">
        <v>132</v>
      </c>
      <c r="EC1" s="5" t="s">
        <v>133</v>
      </c>
      <c r="ED1" s="5" t="s">
        <v>134</v>
      </c>
      <c r="EE1" s="5" t="s">
        <v>135</v>
      </c>
      <c r="EF1" s="5" t="s">
        <v>136</v>
      </c>
      <c r="EG1" s="5" t="s">
        <v>137</v>
      </c>
      <c r="EH1" s="5" t="s">
        <v>138</v>
      </c>
      <c r="EI1" s="5" t="s">
        <v>139</v>
      </c>
      <c r="EJ1" s="5" t="s">
        <v>140</v>
      </c>
      <c r="EK1" s="5" t="s">
        <v>141</v>
      </c>
      <c r="EL1" s="5" t="s">
        <v>142</v>
      </c>
      <c r="EM1" s="5" t="s">
        <v>143</v>
      </c>
      <c r="EN1" s="5" t="s">
        <v>144</v>
      </c>
      <c r="EO1" s="5" t="s">
        <v>145</v>
      </c>
      <c r="EP1" s="5" t="s">
        <v>146</v>
      </c>
      <c r="EQ1" s="5" t="s">
        <v>147</v>
      </c>
      <c r="ER1" s="5" t="s">
        <v>1</v>
      </c>
      <c r="ES1" s="5" t="s">
        <v>148</v>
      </c>
      <c r="ET1" s="5" t="s">
        <v>149</v>
      </c>
    </row>
    <row r="7" spans="1:150">
      <c r="T7" s="36" t="s">
        <v>162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baseColWidth="10" defaultColWidth="11" defaultRowHeight="15" x14ac:dyDescent="0"/>
  <cols>
    <col min="2" max="2" width="11.83203125" bestFit="1" customWidth="1"/>
  </cols>
  <sheetData>
    <row r="1" spans="1:3">
      <c r="B1" t="s">
        <v>166</v>
      </c>
    </row>
    <row r="2" spans="1:3">
      <c r="A2" t="s">
        <v>167</v>
      </c>
      <c r="B2" s="58">
        <v>6211.2916123429659</v>
      </c>
    </row>
    <row r="3" spans="1:3">
      <c r="A3" t="s">
        <v>168</v>
      </c>
      <c r="B3" s="58">
        <v>7007.1402678343975</v>
      </c>
    </row>
    <row r="4" spans="1:3">
      <c r="A4" t="s">
        <v>170</v>
      </c>
      <c r="B4">
        <v>6000</v>
      </c>
      <c r="C4" t="s">
        <v>171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LA</vt:lpstr>
      <vt:lpstr>Boulder</vt:lpstr>
      <vt:lpstr>Sydney</vt:lpstr>
      <vt:lpstr>sensitivity</vt:lpstr>
      <vt:lpstr>all_variables</vt:lpstr>
      <vt:lpstr>Demand Charge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Laws</dc:creator>
  <cp:lastModifiedBy>Nick Laws</cp:lastModifiedBy>
  <dcterms:created xsi:type="dcterms:W3CDTF">2015-09-24T01:30:16Z</dcterms:created>
  <dcterms:modified xsi:type="dcterms:W3CDTF">2015-11-02T00:14:46Z</dcterms:modified>
</cp:coreProperties>
</file>