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2240" windowHeight="5805" firstSheet="4" activeTab="5"/>
  </bookViews>
  <sheets>
    <sheet name="1.华为工时" sheetId="3" state="hidden" r:id="rId1"/>
    <sheet name="2.合作立项" sheetId="2" state="hidden" r:id="rId2"/>
    <sheet name="3.矩阵图 " sheetId="5" state="hidden" r:id="rId3"/>
    <sheet name="4.项目管道" sheetId="9" state="hidden" r:id="rId4"/>
    <sheet name="项目列表" sheetId="11" r:id="rId5"/>
    <sheet name="合同信息" sheetId="12" r:id="rId6"/>
  </sheets>
  <definedNames>
    <definedName name="_xlnm._FilterDatabase" localSheetId="1" hidden="1">'2.合作立项'!$A$1:$K$66</definedName>
    <definedName name="_xlnm._FilterDatabase" localSheetId="2" hidden="1">'3.矩阵图 '!$A$1:$BC$52</definedName>
  </definedNames>
  <calcPr calcId="152511"/>
</workbook>
</file>

<file path=xl/calcChain.xml><?xml version="1.0" encoding="utf-8"?>
<calcChain xmlns="http://schemas.openxmlformats.org/spreadsheetml/2006/main">
  <c r="K90" i="2" l="1"/>
  <c r="K89" i="2"/>
  <c r="K88" i="2"/>
  <c r="K87" i="2"/>
  <c r="K86" i="2"/>
  <c r="K78" i="2" l="1"/>
  <c r="K76" i="2" l="1"/>
  <c r="K85" i="2"/>
  <c r="K79" i="2" l="1"/>
  <c r="K80" i="2"/>
  <c r="K81" i="2"/>
  <c r="K82" i="2"/>
  <c r="K83" i="2"/>
  <c r="K84" i="2"/>
  <c r="K77" i="2" l="1"/>
  <c r="K75" i="2"/>
  <c r="K74" i="2"/>
  <c r="K43" i="2"/>
  <c r="K42" i="2"/>
  <c r="K41" i="2"/>
  <c r="K40" i="2"/>
  <c r="K26" i="2"/>
  <c r="K25" i="2"/>
  <c r="K13" i="2"/>
  <c r="K12" i="2"/>
  <c r="K11" i="2"/>
  <c r="K61" i="2"/>
  <c r="K62" i="2"/>
  <c r="K63" i="2"/>
  <c r="K64" i="2"/>
  <c r="K66" i="2"/>
  <c r="K67" i="2"/>
  <c r="K68" i="2"/>
  <c r="K69" i="2"/>
  <c r="K70" i="2"/>
  <c r="K71" i="2"/>
  <c r="K72" i="2"/>
  <c r="K73" i="2"/>
  <c r="K59" i="2" l="1"/>
  <c r="F1" i="2" l="1"/>
  <c r="K58" i="2" l="1"/>
  <c r="K57" i="2" l="1"/>
  <c r="K28" i="2" l="1"/>
  <c r="K55" i="2" l="1"/>
  <c r="K47" i="2" l="1"/>
  <c r="K54" i="2" l="1"/>
  <c r="K52" i="2" l="1"/>
  <c r="K53" i="2" l="1"/>
  <c r="K44" i="2" l="1"/>
  <c r="K56" i="2"/>
  <c r="K60" i="2" l="1"/>
  <c r="K50" i="2" l="1"/>
  <c r="K49" i="2"/>
  <c r="K14" i="2" l="1"/>
  <c r="K10" i="2"/>
  <c r="K19" i="3" l="1"/>
  <c r="E19" i="2" l="1"/>
  <c r="K19" i="2" s="1"/>
  <c r="K46" i="2" l="1"/>
  <c r="K17" i="2" l="1"/>
  <c r="K45" i="2"/>
  <c r="K48" i="2"/>
  <c r="K18" i="2"/>
  <c r="K30" i="2"/>
  <c r="K21" i="2" l="1"/>
  <c r="K37" i="2"/>
  <c r="K9" i="2"/>
  <c r="K23" i="2"/>
  <c r="K38" i="2"/>
  <c r="K27" i="2"/>
  <c r="K34" i="2"/>
  <c r="K29" i="2"/>
  <c r="K31" i="2"/>
  <c r="K32" i="2"/>
  <c r="K33" i="2"/>
  <c r="K18" i="3" l="1"/>
  <c r="E16" i="2" l="1"/>
  <c r="K16" i="2" l="1"/>
  <c r="E22" i="2"/>
  <c r="E1" i="2" s="1"/>
  <c r="B1" i="2" s="1"/>
  <c r="K22" i="2" l="1"/>
  <c r="K15" i="2"/>
  <c r="K5" i="2"/>
  <c r="K24" i="2"/>
  <c r="K4" i="2"/>
  <c r="K7" i="2"/>
  <c r="K6" i="2"/>
  <c r="K35" i="2"/>
  <c r="K8" i="2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媛媛核对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含2016年22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尼日+比电，2016消耗148,2017消耗154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含2016年投入</t>
        </r>
      </text>
    </comment>
    <comment ref="F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含2016年Q4;227+100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目前工作量由周世波负责，下同</t>
        </r>
      </text>
    </comment>
  </commentList>
</comments>
</file>

<file path=xl/sharedStrings.xml><?xml version="1.0" encoding="utf-8"?>
<sst xmlns="http://schemas.openxmlformats.org/spreadsheetml/2006/main" count="1415" uniqueCount="684">
  <si>
    <t>苏丹Zain</t>
  </si>
  <si>
    <t>panxiao 00230114</t>
  </si>
  <si>
    <t>潘晓</t>
    <phoneticPr fontId="1" type="noConversion"/>
  </si>
  <si>
    <t>xuexiaogang WX380814</t>
  </si>
  <si>
    <t>liguoliang 00225306</t>
  </si>
  <si>
    <t>李国良</t>
    <phoneticPr fontId="1" type="noConversion"/>
  </si>
  <si>
    <t>W4</t>
  </si>
  <si>
    <t>W3</t>
  </si>
  <si>
    <t>W2</t>
  </si>
  <si>
    <t>项目</t>
    <phoneticPr fontId="1" type="noConversion"/>
  </si>
  <si>
    <t>人天</t>
    <phoneticPr fontId="1" type="noConversion"/>
  </si>
  <si>
    <t>尼日利亚</t>
  </si>
  <si>
    <t>巴林VIVA</t>
  </si>
  <si>
    <t>秘鲁</t>
  </si>
  <si>
    <t>南非MTN</t>
  </si>
  <si>
    <t>加纳MTN</t>
  </si>
  <si>
    <t>工时余量</t>
    <phoneticPr fontId="1" type="noConversion"/>
  </si>
  <si>
    <t>Owner</t>
    <phoneticPr fontId="2" type="noConversion"/>
  </si>
  <si>
    <t>公司</t>
    <phoneticPr fontId="1" type="noConversion"/>
  </si>
  <si>
    <t>工号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</si>
  <si>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</si>
  <si>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</si>
  <si>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</si>
  <si>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</si>
  <si>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</si>
  <si>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</si>
  <si>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</si>
  <si>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</si>
  <si>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</si>
  <si>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</si>
  <si>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</si>
  <si>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</si>
  <si>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W1</t>
    <phoneticPr fontId="1" type="noConversion"/>
  </si>
  <si>
    <t>软通</t>
    <phoneticPr fontId="1" type="noConversion"/>
  </si>
  <si>
    <t>中软</t>
    <phoneticPr fontId="1" type="noConversion"/>
  </si>
  <si>
    <t>易思博</t>
    <phoneticPr fontId="1" type="noConversion"/>
  </si>
  <si>
    <t>chenqijia WX321903</t>
    <phoneticPr fontId="2" type="noConversion"/>
  </si>
  <si>
    <t>taoxiaoping WX230974</t>
    <phoneticPr fontId="2" type="noConversion"/>
  </si>
  <si>
    <t>wangyuanyuan WX372094</t>
    <phoneticPr fontId="2" type="noConversion"/>
  </si>
  <si>
    <t>jiangyoudong WX195083</t>
    <phoneticPr fontId="1" type="noConversion"/>
  </si>
  <si>
    <t>guoxiaoxiao WX312989</t>
    <phoneticPr fontId="2" type="noConversion"/>
  </si>
  <si>
    <t>wangfei WX314653</t>
    <phoneticPr fontId="2" type="noConversion"/>
  </si>
  <si>
    <t>程成</t>
    <phoneticPr fontId="2" type="noConversion"/>
  </si>
  <si>
    <t>郑小喜</t>
    <phoneticPr fontId="2" type="noConversion"/>
  </si>
  <si>
    <t>陈佩</t>
    <phoneticPr fontId="2" type="noConversion"/>
  </si>
  <si>
    <t>王跃龙</t>
    <phoneticPr fontId="2" type="noConversion"/>
  </si>
  <si>
    <t>陈启家</t>
    <phoneticPr fontId="1" type="noConversion"/>
  </si>
  <si>
    <t>汪源源</t>
    <phoneticPr fontId="1" type="noConversion"/>
  </si>
  <si>
    <t>蒋幼东</t>
    <phoneticPr fontId="1" type="noConversion"/>
  </si>
  <si>
    <t>王飞</t>
    <phoneticPr fontId="1" type="noConversion"/>
  </si>
  <si>
    <t>肖圣瑞</t>
    <phoneticPr fontId="1" type="noConversion"/>
  </si>
  <si>
    <t>立项开始时间</t>
    <phoneticPr fontId="1" type="noConversion"/>
  </si>
  <si>
    <t>总计</t>
    <phoneticPr fontId="1" type="noConversion"/>
  </si>
  <si>
    <t>立项结束时间</t>
    <phoneticPr fontId="1" type="noConversion"/>
  </si>
  <si>
    <t>朱磊</t>
  </si>
  <si>
    <t>gaocheng WX273843</t>
    <phoneticPr fontId="1" type="noConversion"/>
  </si>
  <si>
    <t>易思博</t>
    <phoneticPr fontId="1" type="noConversion"/>
  </si>
  <si>
    <t>已立项</t>
  </si>
  <si>
    <t>已确认，未立项</t>
  </si>
  <si>
    <t>蒋幼东</t>
    <phoneticPr fontId="1" type="noConversion"/>
  </si>
  <si>
    <t>MTN 集团</t>
    <phoneticPr fontId="1" type="noConversion"/>
  </si>
  <si>
    <t>MTN 加纳</t>
    <phoneticPr fontId="1" type="noConversion"/>
  </si>
  <si>
    <t>浙江家开</t>
    <phoneticPr fontId="1" type="noConversion"/>
  </si>
  <si>
    <t>已确认，并告知媛媛，由赵建峰内部划拨</t>
    <phoneticPr fontId="1" type="noConversion"/>
  </si>
  <si>
    <t>阿根廷CYA Portal</t>
    <phoneticPr fontId="1" type="noConversion"/>
  </si>
  <si>
    <t>肖圣瑞</t>
    <phoneticPr fontId="1" type="noConversion"/>
  </si>
  <si>
    <t>只有0.5的立项</t>
    <phoneticPr fontId="1" type="noConversion"/>
  </si>
  <si>
    <t>潘晓</t>
    <phoneticPr fontId="1" type="noConversion"/>
  </si>
  <si>
    <t>比电DSM</t>
    <phoneticPr fontId="1" type="noConversion"/>
  </si>
  <si>
    <t>已经电话确认工作量，待一线邮件确认</t>
    <phoneticPr fontId="1" type="noConversion"/>
  </si>
  <si>
    <t>浙江手机视频</t>
    <phoneticPr fontId="1" type="noConversion"/>
  </si>
  <si>
    <t>杨帆确立，当前没有合同，需要一线发邮件回来</t>
    <phoneticPr fontId="1" type="noConversion"/>
  </si>
  <si>
    <t>蒋幼东</t>
    <phoneticPr fontId="1" type="noConversion"/>
  </si>
  <si>
    <t>基线导入验收</t>
    <phoneticPr fontId="1" type="noConversion"/>
  </si>
  <si>
    <t>浙江手机视频</t>
    <phoneticPr fontId="1" type="noConversion"/>
  </si>
  <si>
    <t>尼日GLO</t>
  </si>
  <si>
    <t>肖圣瑞</t>
    <phoneticPr fontId="1" type="noConversion"/>
  </si>
  <si>
    <t>摩洛哥预安装</t>
    <phoneticPr fontId="1" type="noConversion"/>
  </si>
  <si>
    <t>一线预算尚未下来，已承认35人天工作量（划拨20人天给南京），在定时催促一线中</t>
    <phoneticPr fontId="1" type="noConversion"/>
  </si>
  <si>
    <t>2016Q4立项需要合入到2017Q1共计459人天</t>
    <phoneticPr fontId="1" type="noConversion"/>
  </si>
  <si>
    <t>菲律宾CDP</t>
    <phoneticPr fontId="1" type="noConversion"/>
  </si>
  <si>
    <t>预算还没下来，无法确定</t>
    <phoneticPr fontId="1" type="noConversion"/>
  </si>
  <si>
    <t>尼日利亚GLO</t>
    <phoneticPr fontId="1" type="noConversion"/>
  </si>
  <si>
    <t>郭晓晓</t>
    <phoneticPr fontId="1" type="noConversion"/>
  </si>
  <si>
    <t>陶小萍</t>
    <phoneticPr fontId="1" type="noConversion"/>
  </si>
  <si>
    <t>王琛琛</t>
    <phoneticPr fontId="1" type="noConversion"/>
  </si>
  <si>
    <t>高铖</t>
    <phoneticPr fontId="1" type="noConversion"/>
  </si>
  <si>
    <t>立项人天</t>
    <phoneticPr fontId="1" type="noConversion"/>
  </si>
  <si>
    <t>已与潘明俊确认1.5人月立项，12月底前中软划拨</t>
    <phoneticPr fontId="1" type="noConversion"/>
  </si>
  <si>
    <t>已确认，并告知媛媛，由赵建峰内部划拨</t>
    <phoneticPr fontId="1" type="noConversion"/>
  </si>
  <si>
    <t>2016年底前立完</t>
    <phoneticPr fontId="1" type="noConversion"/>
  </si>
  <si>
    <t>秘鲁CDP</t>
    <phoneticPr fontId="1" type="noConversion"/>
  </si>
  <si>
    <t>MTN 伊朗</t>
    <phoneticPr fontId="1" type="noConversion"/>
  </si>
  <si>
    <t>中东Video Cloud</t>
    <phoneticPr fontId="1" type="noConversion"/>
  </si>
  <si>
    <t>马来 Video Cloud</t>
    <phoneticPr fontId="1" type="noConversion"/>
  </si>
  <si>
    <t>华为</t>
    <phoneticPr fontId="2" type="noConversion"/>
  </si>
  <si>
    <t>埃塞ET</t>
    <phoneticPr fontId="1" type="noConversion"/>
  </si>
  <si>
    <t>摩洛哥</t>
    <phoneticPr fontId="1" type="noConversion"/>
  </si>
  <si>
    <t>2016年结</t>
    <phoneticPr fontId="1" type="noConversion"/>
  </si>
  <si>
    <t>立项人</t>
    <phoneticPr fontId="1" type="noConversion"/>
  </si>
  <si>
    <t>项目</t>
    <phoneticPr fontId="1" type="noConversion"/>
  </si>
  <si>
    <t>填写周期</t>
    <phoneticPr fontId="1" type="noConversion"/>
  </si>
  <si>
    <t>人天</t>
    <phoneticPr fontId="1" type="noConversion"/>
  </si>
  <si>
    <t>填写人</t>
    <phoneticPr fontId="1" type="noConversion"/>
  </si>
  <si>
    <t>消耗量</t>
    <phoneticPr fontId="1" type="noConversion"/>
  </si>
  <si>
    <t>备注</t>
    <phoneticPr fontId="1" type="noConversion"/>
  </si>
  <si>
    <t>肖圣瑞</t>
    <phoneticPr fontId="1" type="noConversion"/>
  </si>
  <si>
    <t>菲律宾Globe</t>
    <phoneticPr fontId="1" type="noConversion"/>
  </si>
  <si>
    <t>2015年</t>
    <phoneticPr fontId="1" type="noConversion"/>
  </si>
  <si>
    <t>暂无</t>
    <phoneticPr fontId="1" type="noConversion"/>
  </si>
  <si>
    <t>一线去年欠的工时</t>
    <phoneticPr fontId="1" type="noConversion"/>
  </si>
  <si>
    <t>徐鹏华</t>
    <phoneticPr fontId="1" type="noConversion"/>
  </si>
  <si>
    <t>苏丹立项因为计划变动还没确定，预安装预计20人天合作立项</t>
    <phoneticPr fontId="1" type="noConversion"/>
  </si>
  <si>
    <t>尼日利亚预安装，转给李国良</t>
    <phoneticPr fontId="1" type="noConversion"/>
  </si>
  <si>
    <t>苏丹MTN</t>
    <phoneticPr fontId="1" type="noConversion"/>
  </si>
  <si>
    <t>Sudan MTN SDP NEW Service：工时转杨帆</t>
    <phoneticPr fontId="1" type="noConversion"/>
  </si>
  <si>
    <t>巴林VIVA深度预集成：内转蔣清江</t>
    <phoneticPr fontId="1" type="noConversion"/>
  </si>
  <si>
    <t>秘鲁深度预集成：转宋春雷</t>
    <phoneticPr fontId="1" type="noConversion"/>
  </si>
  <si>
    <t>尼日利亚预安装</t>
    <phoneticPr fontId="1" type="noConversion"/>
  </si>
  <si>
    <t>2016年8/9/10月</t>
    <phoneticPr fontId="1" type="noConversion"/>
  </si>
  <si>
    <t>苏丹offshore二期，转倪政</t>
    <phoneticPr fontId="1" type="noConversion"/>
  </si>
  <si>
    <t>南非MTN SA SDP预安装</t>
    <phoneticPr fontId="1" type="noConversion"/>
  </si>
  <si>
    <t>加纳MTN 容灾:绿色软件</t>
    <phoneticPr fontId="1" type="noConversion"/>
  </si>
  <si>
    <t>吴公飞</t>
    <phoneticPr fontId="1" type="noConversion"/>
  </si>
  <si>
    <t>手机视频</t>
    <phoneticPr fontId="1" type="noConversion"/>
  </si>
  <si>
    <t>9月29日至11月13日</t>
    <phoneticPr fontId="1" type="noConversion"/>
  </si>
  <si>
    <t xml:space="preserve">浙江手机视频项目没有人填  </t>
    <phoneticPr fontId="1" type="noConversion"/>
  </si>
  <si>
    <t>多余工时，请单独反馈给蒋幼东</t>
    <phoneticPr fontId="1" type="noConversion"/>
  </si>
  <si>
    <t>2017年</t>
    <phoneticPr fontId="1" type="noConversion"/>
  </si>
  <si>
    <t>12月算投2人，1月算投1人</t>
    <phoneticPr fontId="1" type="noConversion"/>
  </si>
  <si>
    <t>2017年1月4日</t>
  </si>
  <si>
    <t>2017年1月20日</t>
  </si>
  <si>
    <t>阿尔及利亚Video Cloud</t>
    <phoneticPr fontId="1" type="noConversion"/>
  </si>
  <si>
    <t>菲律宾VideoCloud</t>
  </si>
  <si>
    <t>徐鹏华</t>
  </si>
  <si>
    <t>苏丹zain</t>
  </si>
  <si>
    <t>2017.1.17~2017.1.26</t>
  </si>
  <si>
    <t>剩余量</t>
  </si>
  <si>
    <t>秘鲁CDP</t>
  </si>
  <si>
    <t>菲律宾AGW</t>
  </si>
  <si>
    <t>潘晓</t>
    <phoneticPr fontId="19" type="noConversion"/>
  </si>
  <si>
    <t>媛媛已经在走立项</t>
    <phoneticPr fontId="19" type="noConversion"/>
  </si>
  <si>
    <t>比电DSM</t>
    <phoneticPr fontId="19" type="noConversion"/>
  </si>
  <si>
    <t>媛媛已经在走立项</t>
  </si>
  <si>
    <t>中东Video Cloud</t>
  </si>
  <si>
    <t>当前已经结算36人/天到易思博，钢豪再内部划拨，媛媛未收到立项确认</t>
  </si>
  <si>
    <t>邮件已确认</t>
  </si>
  <si>
    <t>宋春雷</t>
  </si>
  <si>
    <t>印尼PEM</t>
  </si>
  <si>
    <t>印尼AEP offshore   欠 7.5人月（4-11月），印尼PEM一线欠张玉英在2016年4月~11月持续投入支撑现网和印度的工作量，共计110人天，预计今年年底前结清</t>
  </si>
  <si>
    <t>2017年1月31日</t>
  </si>
  <si>
    <t>2017年1月1日</t>
  </si>
  <si>
    <t>印尼HVS</t>
  </si>
  <si>
    <t>MTN 尼日利亚</t>
  </si>
  <si>
    <t>钱换生</t>
  </si>
  <si>
    <t>吉秀</t>
  </si>
  <si>
    <t>刘习付</t>
  </si>
  <si>
    <t>罗素梅</t>
  </si>
  <si>
    <t>张先玲</t>
  </si>
  <si>
    <t>朱微（出差）</t>
  </si>
  <si>
    <t>王清源</t>
  </si>
  <si>
    <t>段赵琪，王丹丹</t>
  </si>
  <si>
    <t>周爱龙，陈杭，张玉英</t>
  </si>
  <si>
    <t>朱慧</t>
  </si>
  <si>
    <t>杨波，薛晓刚</t>
  </si>
  <si>
    <t>陈启家</t>
  </si>
  <si>
    <t>郑小喜</t>
  </si>
  <si>
    <t>印尼Vedio Cloud</t>
  </si>
  <si>
    <t>尼日利亚GLO</t>
  </si>
  <si>
    <t>汪源源</t>
  </si>
  <si>
    <t>郭晓晓,朱梦凯</t>
  </si>
  <si>
    <t>吴金平</t>
  </si>
  <si>
    <t>印尼XL</t>
    <phoneticPr fontId="19" type="noConversion"/>
  </si>
  <si>
    <t>阿尔及利亚</t>
  </si>
  <si>
    <t>软通</t>
  </si>
  <si>
    <t>尼日Videocloud</t>
  </si>
  <si>
    <t>余量&amp;2016</t>
  </si>
  <si>
    <t>王飞、成康</t>
  </si>
  <si>
    <t>菲律宾Video Cloud</t>
  </si>
  <si>
    <t>印尼VideoCloud</t>
  </si>
  <si>
    <t>蒋幼东</t>
  </si>
  <si>
    <t>潘晓</t>
  </si>
  <si>
    <t>吴金平，陈松洁，夏丽丽</t>
  </si>
  <si>
    <t>郭晓晓，朱梦凯</t>
  </si>
  <si>
    <t>成康，王飞</t>
  </si>
  <si>
    <t>肖圣瑞</t>
  </si>
  <si>
    <t>菲律宾Globe</t>
  </si>
  <si>
    <t>未分配</t>
  </si>
  <si>
    <t>肯尼亚</t>
  </si>
  <si>
    <t>已填写周期</t>
  </si>
  <si>
    <t>截止2月已填写15人天，当前剩余80人天</t>
  </si>
  <si>
    <t>李婧</t>
  </si>
  <si>
    <t>1月VideoCloud的立项工时，在Globe项目中结算</t>
  </si>
  <si>
    <t>王茂峰、王珂</t>
  </si>
  <si>
    <t>谢伟斌,，郑小喜，张小波</t>
  </si>
  <si>
    <t>武彬彬，高铖，顾峰</t>
  </si>
  <si>
    <t>深圳和南京，各分40人天</t>
  </si>
  <si>
    <t>山东VSS</t>
  </si>
  <si>
    <t>福建VSS</t>
  </si>
  <si>
    <t>徐志超(2)、陶小萍(2)、刘习付(1)，薛晓刚(3)</t>
  </si>
  <si>
    <t>湖南VSS</t>
  </si>
  <si>
    <t>王清媛、张先玲</t>
  </si>
  <si>
    <t>公共事务</t>
  </si>
  <si>
    <t>由割接组统一立项后划拨</t>
  </si>
  <si>
    <t>吴金平、陈松洁、夏丽丽</t>
    <phoneticPr fontId="1" type="noConversion"/>
  </si>
  <si>
    <t>张永宽2.24邮件同意</t>
    <phoneticPr fontId="1" type="noConversion"/>
  </si>
  <si>
    <t>已经在走流程</t>
    <phoneticPr fontId="19" type="noConversion"/>
  </si>
  <si>
    <t>已立项</t>
    <phoneticPr fontId="1" type="noConversion"/>
  </si>
  <si>
    <t>朱磊</t>
    <phoneticPr fontId="19" type="noConversion"/>
  </si>
  <si>
    <t>软通内部已通知吴峰划拨</t>
  </si>
  <si>
    <t>陈启家，（刘国隆）</t>
  </si>
  <si>
    <t>高铖、顾峰</t>
  </si>
  <si>
    <t>秘鲁CDP</t>
    <phoneticPr fontId="1" type="noConversion"/>
  </si>
  <si>
    <t>潘晓</t>
    <phoneticPr fontId="1" type="noConversion"/>
  </si>
  <si>
    <t>中东Video Cloud</t>
    <phoneticPr fontId="1" type="noConversion"/>
  </si>
  <si>
    <t>陶小萍</t>
    <phoneticPr fontId="1" type="noConversion"/>
  </si>
  <si>
    <t>邮件已确认</t>
    <phoneticPr fontId="1" type="noConversion"/>
  </si>
  <si>
    <t>已经在走流程</t>
    <phoneticPr fontId="1" type="noConversion"/>
  </si>
  <si>
    <t>宋总和nilan确认</t>
    <phoneticPr fontId="1" type="noConversion"/>
  </si>
  <si>
    <t>肯尼亚Video Cloud</t>
  </si>
  <si>
    <t>徐志超</t>
  </si>
  <si>
    <t>广州AEP</t>
  </si>
  <si>
    <t>吴公飞</t>
  </si>
  <si>
    <t>汪晓康</t>
  </si>
  <si>
    <t>汪晓康、吉秀</t>
  </si>
  <si>
    <t>立项中</t>
  </si>
  <si>
    <t>武彬彬</t>
  </si>
  <si>
    <t>尼日利亚/加纳VideoCloud</t>
  </si>
  <si>
    <t>宋总立</t>
  </si>
  <si>
    <t>宁夏AEP</t>
  </si>
  <si>
    <t>3月末项目商用后兑现工时</t>
  </si>
  <si>
    <t>MTN尼日容灾</t>
  </si>
  <si>
    <t>小波、王珂</t>
  </si>
  <si>
    <t>倪丽琼，周伊婉，陈佩，彭芬，王跃龙</t>
  </si>
  <si>
    <t>立项流程走不通，暂无法立项</t>
  </si>
  <si>
    <t>容灾绿色软件设计的工作量</t>
  </si>
  <si>
    <t>集成交付共8人月，宋总3-10邮件，待划拨</t>
  </si>
  <si>
    <t>2016年底</t>
  </si>
  <si>
    <t>菲律宾GLOBE</t>
  </si>
  <si>
    <t>山东\福建VSS</t>
  </si>
  <si>
    <t>实际投入</t>
  </si>
  <si>
    <t>朱磊，杨波，薛晓刚，陈启家</t>
  </si>
  <si>
    <t>张玉英</t>
  </si>
  <si>
    <t>顾峰</t>
  </si>
  <si>
    <t>张先玲、汪晓康、夏丽丽（徐克波）</t>
  </si>
  <si>
    <t>朱磊，王琛琛，郑小喜，张小波</t>
  </si>
  <si>
    <t>武彬彬，谢伟斌，钱换生</t>
  </si>
  <si>
    <t>3月底划拨：福建3人+山东3人</t>
  </si>
  <si>
    <t>薛晓刚</t>
  </si>
  <si>
    <t>全球卡</t>
  </si>
  <si>
    <t>计划立500+人天</t>
  </si>
  <si>
    <t>尼日</t>
  </si>
  <si>
    <t>尼日马拉松</t>
  </si>
  <si>
    <t>有45人天划拨给深圳</t>
  </si>
  <si>
    <t>郭晓晓，朱慧，陈方圆</t>
  </si>
  <si>
    <t>陶晓萍</t>
  </si>
  <si>
    <t>王飞、成康,、罗素梅、陈启家</t>
  </si>
  <si>
    <t>高铖</t>
  </si>
  <si>
    <t>姓名</t>
  </si>
  <si>
    <t>中软</t>
  </si>
  <si>
    <t>赵成龙</t>
  </si>
  <si>
    <t>常先聪</t>
  </si>
  <si>
    <t>易思博</t>
  </si>
  <si>
    <t>马北京</t>
  </si>
  <si>
    <t>郭晓晓</t>
  </si>
  <si>
    <t xml:space="preserve">阮建超 </t>
  </si>
  <si>
    <t>浙江VSS</t>
  </si>
  <si>
    <t>胡三明</t>
  </si>
  <si>
    <t>中东VedioCloud</t>
  </si>
  <si>
    <t>尼日VideoCLoud</t>
  </si>
  <si>
    <t>中东出差</t>
  </si>
  <si>
    <t>缅甸</t>
  </si>
  <si>
    <t>中东</t>
  </si>
  <si>
    <t>zhaochenglong WX466682</t>
  </si>
  <si>
    <t>mabeijing WX466723</t>
  </si>
  <si>
    <t>ruanjianchao WX468964</t>
  </si>
  <si>
    <t>husanming WX469566</t>
  </si>
  <si>
    <t>上班地点</t>
  </si>
  <si>
    <t>深圳</t>
  </si>
  <si>
    <t>局点</t>
    <phoneticPr fontId="2" type="noConversion"/>
  </si>
  <si>
    <t>VAS</t>
  </si>
  <si>
    <t>彭芬</t>
  </si>
  <si>
    <t>王跃龙</t>
  </si>
  <si>
    <t>倪丽琼</t>
  </si>
  <si>
    <t>Video</t>
  </si>
  <si>
    <t>程成</t>
  </si>
  <si>
    <t>张小波</t>
  </si>
  <si>
    <t>周爱龙</t>
  </si>
  <si>
    <t>阮建超</t>
  </si>
  <si>
    <t>陶小萍</t>
  </si>
  <si>
    <t>王琛琛</t>
  </si>
  <si>
    <t>已确认16年的部分，17年的部分需要一线评估，武彬彬继续跟踪</t>
  </si>
  <si>
    <t>伊朗MNS</t>
    <phoneticPr fontId="1" type="noConversion"/>
  </si>
  <si>
    <t>埃及Video Cloud</t>
    <phoneticPr fontId="1" type="noConversion"/>
  </si>
  <si>
    <t>肖圣瑞</t>
    <phoneticPr fontId="2" type="noConversion"/>
  </si>
  <si>
    <t>xiaoshengrui 00222127</t>
    <phoneticPr fontId="2" type="noConversion"/>
  </si>
  <si>
    <t>菲律宾 GLOBE</t>
    <phoneticPr fontId="1" type="noConversion"/>
  </si>
  <si>
    <t>潘志斌</t>
    <phoneticPr fontId="1" type="noConversion"/>
  </si>
  <si>
    <t>panzhibin 00249062</t>
  </si>
  <si>
    <t>阿尔及利亚Mobilis</t>
    <phoneticPr fontId="1" type="noConversion"/>
  </si>
  <si>
    <t>孔维宁</t>
    <phoneticPr fontId="1" type="noConversion"/>
  </si>
  <si>
    <t>kongweining 00368487</t>
    <phoneticPr fontId="1" type="noConversion"/>
  </si>
  <si>
    <t>中东Video Cloud</t>
    <phoneticPr fontId="1" type="noConversion"/>
  </si>
  <si>
    <t>王腾辉</t>
    <phoneticPr fontId="1" type="noConversion"/>
  </si>
  <si>
    <t>wangtenghui 00379083</t>
    <phoneticPr fontId="1" type="noConversion"/>
  </si>
  <si>
    <t>毛杰</t>
    <phoneticPr fontId="1" type="noConversion"/>
  </si>
  <si>
    <t>maojie 00354699</t>
  </si>
  <si>
    <t>软通</t>
    <phoneticPr fontId="1" type="noConversion"/>
  </si>
  <si>
    <t>王珂</t>
    <phoneticPr fontId="1" type="noConversion"/>
  </si>
  <si>
    <t>wangke WX340717</t>
    <phoneticPr fontId="1" type="noConversion"/>
  </si>
  <si>
    <t>zhengxiaoxi KF29066</t>
    <phoneticPr fontId="2" type="noConversion"/>
  </si>
  <si>
    <t>chengcheng WX171477</t>
    <phoneticPr fontId="2" type="noConversion"/>
  </si>
  <si>
    <t>出差&amp;回国休假</t>
    <phoneticPr fontId="1" type="noConversion"/>
  </si>
  <si>
    <t>彭芬</t>
    <phoneticPr fontId="2" type="noConversion"/>
  </si>
  <si>
    <t>pengfen KF26940</t>
    <phoneticPr fontId="2" type="noConversion"/>
  </si>
  <si>
    <t>菲律宾GLOBE</t>
    <phoneticPr fontId="1" type="noConversion"/>
  </si>
  <si>
    <t>倪丽琼</t>
    <phoneticPr fontId="2" type="noConversion"/>
  </si>
  <si>
    <t>中软</t>
    <phoneticPr fontId="1" type="noConversion"/>
  </si>
  <si>
    <t>niliqiong KF77590</t>
    <phoneticPr fontId="2" type="noConversion"/>
  </si>
  <si>
    <t>chenpei WX210659</t>
    <phoneticPr fontId="2" type="noConversion"/>
  </si>
  <si>
    <t>wangyuelong KF56480</t>
    <phoneticPr fontId="2" type="noConversion"/>
  </si>
  <si>
    <t>李宏硕</t>
    <phoneticPr fontId="1" type="noConversion"/>
  </si>
  <si>
    <t>lihongshuo WX468705</t>
    <phoneticPr fontId="1" type="noConversion"/>
  </si>
  <si>
    <t>新员工入职学习阶段</t>
    <phoneticPr fontId="1" type="noConversion"/>
  </si>
  <si>
    <t>杨盼盼</t>
    <phoneticPr fontId="1" type="noConversion"/>
  </si>
  <si>
    <t>yangpanpan WX469238</t>
    <phoneticPr fontId="1" type="noConversion"/>
  </si>
  <si>
    <t>徐和平</t>
    <phoneticPr fontId="1" type="noConversion"/>
  </si>
  <si>
    <t>xuheping WX469666</t>
    <phoneticPr fontId="1" type="noConversion"/>
  </si>
  <si>
    <t>李小刚</t>
    <phoneticPr fontId="1" type="noConversion"/>
  </si>
  <si>
    <t>lixiaogang WX472066</t>
    <phoneticPr fontId="1" type="noConversion"/>
  </si>
  <si>
    <t>孙奇</t>
    <phoneticPr fontId="1" type="noConversion"/>
  </si>
  <si>
    <t>sunqi WX472205</t>
    <phoneticPr fontId="1" type="noConversion"/>
  </si>
  <si>
    <t>陈强</t>
    <phoneticPr fontId="1" type="noConversion"/>
  </si>
  <si>
    <t>chengqiang WX310737</t>
    <phoneticPr fontId="1" type="noConversion"/>
  </si>
  <si>
    <t>张正</t>
    <phoneticPr fontId="1" type="noConversion"/>
  </si>
  <si>
    <t>zhangzheng WX440199</t>
    <phoneticPr fontId="1" type="noConversion"/>
  </si>
  <si>
    <t>阿尔及利亚Mobilis</t>
  </si>
  <si>
    <t>何贵贵</t>
    <phoneticPr fontId="1" type="noConversion"/>
  </si>
  <si>
    <t>heguigui WX438882</t>
    <phoneticPr fontId="1" type="noConversion"/>
  </si>
  <si>
    <t>谢明</t>
    <phoneticPr fontId="1" type="noConversion"/>
  </si>
  <si>
    <t>xieming WX436278</t>
    <phoneticPr fontId="1" type="noConversion"/>
  </si>
  <si>
    <t>苗澍</t>
    <phoneticPr fontId="1" type="noConversion"/>
  </si>
  <si>
    <t>miaoshu WX367641</t>
    <phoneticPr fontId="1" type="noConversion"/>
  </si>
  <si>
    <t>尼日Video Cloud</t>
    <phoneticPr fontId="1" type="noConversion"/>
  </si>
  <si>
    <t>肯尼亚Video Cloud</t>
    <phoneticPr fontId="1" type="noConversion"/>
  </si>
  <si>
    <t>郑军</t>
    <phoneticPr fontId="1" type="noConversion"/>
  </si>
  <si>
    <t>zhengjun WX438883</t>
    <phoneticPr fontId="1" type="noConversion"/>
  </si>
  <si>
    <t>菲律宾Globe SDP</t>
    <phoneticPr fontId="1" type="noConversion"/>
  </si>
  <si>
    <t>倪丽琼，周伊婉，陈佩，彭芬，王跃龙</t>
    <phoneticPr fontId="1" type="noConversion"/>
  </si>
  <si>
    <t>3.14日上报给媛媛，待一线发布新的WBS</t>
    <phoneticPr fontId="1" type="noConversion"/>
  </si>
  <si>
    <t>郑小喜、程成、王茂峰、王珂</t>
    <phoneticPr fontId="1" type="noConversion"/>
  </si>
  <si>
    <t>待走立项流程</t>
    <phoneticPr fontId="1" type="noConversion"/>
  </si>
  <si>
    <t>张小波</t>
    <phoneticPr fontId="1" type="noConversion"/>
  </si>
  <si>
    <t>容灾绿色软件设计的工作量，第二批，正在走立项流程，跟I&amp;V容灾项目合并立项</t>
    <phoneticPr fontId="1" type="noConversion"/>
  </si>
  <si>
    <t>程成、王茂峰</t>
    <phoneticPr fontId="1" type="noConversion"/>
  </si>
  <si>
    <t>墨西哥AT&amp;T TOP演示局</t>
    <phoneticPr fontId="1" type="noConversion"/>
  </si>
  <si>
    <t>郑小喜、王珂</t>
    <phoneticPr fontId="1" type="noConversion"/>
  </si>
  <si>
    <t>待一线配置ERP-PM/iBuy/iResource系统</t>
    <phoneticPr fontId="1" type="noConversion"/>
  </si>
  <si>
    <t>香港CMI全球卡项目预安装</t>
    <phoneticPr fontId="1" type="noConversion"/>
  </si>
  <si>
    <t>3人：王茂峰，王珂，彭芬</t>
    <phoneticPr fontId="1" type="noConversion"/>
  </si>
  <si>
    <t>一线提供新的部门编码后，立项流程已走完，已生成PO</t>
    <phoneticPr fontId="1" type="noConversion"/>
  </si>
  <si>
    <t>菲律宾Globe</t>
    <phoneticPr fontId="1" type="noConversion"/>
  </si>
  <si>
    <t>5人：倪丽琼，周伊婉，陈佩，彭芬，王跃龙</t>
    <phoneticPr fontId="1" type="noConversion"/>
  </si>
  <si>
    <t>新流程立项，流程已走完</t>
    <phoneticPr fontId="1" type="noConversion"/>
  </si>
  <si>
    <t>郑小喜，张小波</t>
    <phoneticPr fontId="1" type="noConversion"/>
  </si>
  <si>
    <t>潘晓、媛媛帮忙跟踪，流程预计4.20能走完并生成PO</t>
    <phoneticPr fontId="1" type="noConversion"/>
  </si>
  <si>
    <t>还没走，跟一线确认是否可以增加3月的立项一起走</t>
  </si>
  <si>
    <t>菲律宾Globe Video Cloud</t>
    <phoneticPr fontId="1" type="noConversion"/>
  </si>
  <si>
    <t>郑小喜、程成、王茂峰</t>
    <phoneticPr fontId="1" type="noConversion"/>
  </si>
  <si>
    <t>埃及TOP预安装</t>
    <phoneticPr fontId="1" type="noConversion"/>
  </si>
  <si>
    <t>新流程立项，正在走流程</t>
    <phoneticPr fontId="1" type="noConversion"/>
  </si>
  <si>
    <t>菲律宾Globe 朱微</t>
    <phoneticPr fontId="1" type="noConversion"/>
  </si>
  <si>
    <t>朱微（出差）</t>
    <phoneticPr fontId="1" type="noConversion"/>
  </si>
  <si>
    <t>汪晓康，汪源源，荣右雪</t>
  </si>
  <si>
    <t>谢伟斌，朱梦凯，钱换生</t>
  </si>
  <si>
    <t>包含谢伟斌出差报销的9.2人天</t>
  </si>
  <si>
    <t>浙江手机视频</t>
  </si>
  <si>
    <t>孟加拉出差</t>
  </si>
  <si>
    <t>肖勇</t>
  </si>
  <si>
    <t>杨帆</t>
    <phoneticPr fontId="1" type="noConversion"/>
  </si>
  <si>
    <t>加纳VideoCloud</t>
    <phoneticPr fontId="1" type="noConversion"/>
  </si>
  <si>
    <t>阿尔及利亚Video Cloud</t>
    <phoneticPr fontId="1" type="noConversion"/>
  </si>
  <si>
    <t>加纳Video Cloud</t>
    <phoneticPr fontId="1" type="noConversion"/>
  </si>
  <si>
    <t>肯尼亚Video Cloud</t>
    <phoneticPr fontId="1" type="noConversion"/>
  </si>
  <si>
    <t>尼日马拉松VideoCloud</t>
    <phoneticPr fontId="1" type="noConversion"/>
  </si>
  <si>
    <t>阮建超</t>
    <phoneticPr fontId="1" type="noConversion"/>
  </si>
  <si>
    <t>高铖、汪源源、阮建超</t>
    <phoneticPr fontId="1" type="noConversion"/>
  </si>
  <si>
    <t>缅甸VideoCloud</t>
    <phoneticPr fontId="1" type="noConversion"/>
  </si>
  <si>
    <t>潘晓</t>
    <phoneticPr fontId="1" type="noConversion"/>
  </si>
  <si>
    <t>陶小萍、赵成龙、朱梦凯</t>
    <phoneticPr fontId="1" type="noConversion"/>
  </si>
  <si>
    <t>中东Video Cloud</t>
    <phoneticPr fontId="1" type="noConversion"/>
  </si>
  <si>
    <t>？</t>
    <phoneticPr fontId="1" type="noConversion"/>
  </si>
  <si>
    <t>待确认</t>
    <phoneticPr fontId="1" type="noConversion"/>
  </si>
  <si>
    <t>比利时电信DSM</t>
    <phoneticPr fontId="1" type="noConversion"/>
  </si>
  <si>
    <t>张庆成，徐磊磊，段赵琪，王丹丹</t>
  </si>
  <si>
    <t>摩洛哥电信SDP</t>
  </si>
  <si>
    <t>菲律宾CDP</t>
  </si>
  <si>
    <t>周爱龙，陈航，朱李松</t>
  </si>
  <si>
    <t>跟该项目Offshore合并立项，吴公飞正在跟一线确认工作量</t>
  </si>
  <si>
    <t>已确认，并告知媛媛，由赵建峰内部划拨</t>
  </si>
  <si>
    <t>武彬彬，吴飞燕，顾峰</t>
  </si>
  <si>
    <t>王珂</t>
    <phoneticPr fontId="11" type="noConversion"/>
  </si>
  <si>
    <t>李小刚</t>
    <phoneticPr fontId="11" type="noConversion"/>
  </si>
  <si>
    <t>拉美项目起了就没有问题</t>
    <phoneticPr fontId="11" type="noConversion"/>
  </si>
  <si>
    <t>缅甸的HVS当前是让一线自己交付</t>
    <phoneticPr fontId="11" type="noConversion"/>
  </si>
  <si>
    <t>李宏硕</t>
    <phoneticPr fontId="11" type="noConversion"/>
  </si>
  <si>
    <t>杨盼盼</t>
    <phoneticPr fontId="11" type="noConversion"/>
  </si>
  <si>
    <t>徐和平</t>
    <phoneticPr fontId="11" type="noConversion"/>
  </si>
  <si>
    <t>陈强（出差）</t>
    <phoneticPr fontId="11" type="noConversion"/>
  </si>
  <si>
    <t>王腾辉</t>
    <phoneticPr fontId="11" type="noConversion"/>
  </si>
  <si>
    <t>张正（出差）</t>
    <phoneticPr fontId="11" type="noConversion"/>
  </si>
  <si>
    <t>郑小喜</t>
    <phoneticPr fontId="11" type="noConversion"/>
  </si>
  <si>
    <t>合作人力汇总</t>
  </si>
  <si>
    <t>刘媛媛</t>
  </si>
  <si>
    <t>郑军</t>
  </si>
  <si>
    <t>注：深圳团队还有5名新员工刚入职未投入项目，1名新员工5月初入职。</t>
  </si>
  <si>
    <t>谢明（出差）</t>
    <phoneticPr fontId="11" type="noConversion"/>
  </si>
  <si>
    <t>刘国栋</t>
    <phoneticPr fontId="1" type="noConversion"/>
  </si>
  <si>
    <t>新员工从05.16开始计算工作量</t>
    <phoneticPr fontId="1" type="noConversion"/>
  </si>
  <si>
    <t>埃及Video Cloud HVS</t>
    <phoneticPr fontId="1" type="noConversion"/>
  </si>
  <si>
    <t>埃及Video Cloud TOP</t>
    <phoneticPr fontId="1" type="noConversion"/>
  </si>
  <si>
    <t>加纳MTN HVS边缘节点</t>
    <phoneticPr fontId="1" type="noConversion"/>
  </si>
  <si>
    <t>郑小喜</t>
    <phoneticPr fontId="1" type="noConversion"/>
  </si>
  <si>
    <t>0510：待一线刷新预算</t>
  </si>
  <si>
    <t>0507：一线配置，一线反馈本地员工在处理，在确认。</t>
  </si>
  <si>
    <t>0516：一线编码有问题，在重新录合同</t>
  </si>
  <si>
    <t>0516：待行业会议选定供应商</t>
  </si>
  <si>
    <t>0516：信息确认，一线一直没答复</t>
  </si>
  <si>
    <t>0516：等待招标结果</t>
  </si>
  <si>
    <t>陈松洁、夏丽丽、吴金平</t>
  </si>
  <si>
    <t>郑小喜、程成、李宏硕、李小刚</t>
  </si>
  <si>
    <t>王珂、杨盼盼、徐和平</t>
  </si>
  <si>
    <t>0516：一线配置</t>
  </si>
  <si>
    <t>0516：招标</t>
  </si>
  <si>
    <t>0516：一线审核成本电子流</t>
  </si>
  <si>
    <t>0507：项目无预算，一线在处理。</t>
  </si>
  <si>
    <t>赵剑锋那边立项还没走完，没法划拨</t>
  </si>
  <si>
    <t>尼日Video Cloud</t>
  </si>
  <si>
    <t>刘国栋</t>
  </si>
  <si>
    <t>liuguodong WX333985</t>
  </si>
  <si>
    <t>伍钢豪</t>
  </si>
  <si>
    <t>左传慧</t>
  </si>
  <si>
    <t>zkf71723</t>
  </si>
  <si>
    <t>严亚新</t>
  </si>
  <si>
    <t>ywx413537</t>
  </si>
  <si>
    <t>段聪聪</t>
  </si>
  <si>
    <t>dwx365960</t>
  </si>
  <si>
    <t>花神</t>
  </si>
  <si>
    <t>w201831</t>
  </si>
  <si>
    <t>liuyuanyuan WX395404</t>
  </si>
  <si>
    <t>songchunlei 00303051</t>
  </si>
  <si>
    <t>wangchenchen WX174774</t>
  </si>
  <si>
    <t>zhulei wx214812</t>
  </si>
  <si>
    <t>文鼎</t>
  </si>
  <si>
    <t>zhouailong WX198024</t>
  </si>
  <si>
    <t>陈佩</t>
  </si>
  <si>
    <t>南京</t>
  </si>
  <si>
    <t>项目管道</t>
  </si>
  <si>
    <t>人力资源</t>
  </si>
  <si>
    <t>投入人力情况</t>
  </si>
  <si>
    <t>王飞（出差）</t>
  </si>
  <si>
    <t>孔维宁</t>
    <phoneticPr fontId="11" type="noConversion"/>
  </si>
  <si>
    <t>何贵贵</t>
    <phoneticPr fontId="11" type="noConversion"/>
  </si>
  <si>
    <t>苗澍</t>
    <phoneticPr fontId="11" type="noConversion"/>
  </si>
  <si>
    <t>骨干</t>
  </si>
  <si>
    <t>普通</t>
  </si>
  <si>
    <t>新人</t>
  </si>
  <si>
    <t>合作公司</t>
  </si>
  <si>
    <t>人力数</t>
  </si>
  <si>
    <t>南太菲律宾Globe VideoCloud</t>
  </si>
  <si>
    <t>南太菲律宾Globe SDP</t>
  </si>
  <si>
    <t>北非埃及中心Video Cloud</t>
  </si>
  <si>
    <t>中东迪拜中心Video Cloud</t>
  </si>
  <si>
    <t>北非阿尔及利亚Mobilis
Video Cloud</t>
  </si>
  <si>
    <t>南非尼日中心Video Cloud</t>
  </si>
  <si>
    <t>南非加纳MTNVideoCloud</t>
  </si>
  <si>
    <t>南太印尼XL Video Cloud</t>
  </si>
  <si>
    <t>南太印尼国家节点
VideoCloud</t>
  </si>
  <si>
    <t>中东巴基斯坦Mobilink
Video Cloud</t>
  </si>
  <si>
    <t>北非阿尔及利亚Mobilis Video Cloud</t>
  </si>
  <si>
    <t>当前人数</t>
  </si>
  <si>
    <t>9月底汇聚完</t>
  </si>
  <si>
    <t>交付类型</t>
  </si>
  <si>
    <t>集成交付</t>
  </si>
  <si>
    <t>运营支撑</t>
  </si>
  <si>
    <t>备注</t>
  </si>
  <si>
    <t>后续投入HVS V6</t>
  </si>
  <si>
    <t>子系统</t>
  </si>
  <si>
    <t>人数</t>
  </si>
  <si>
    <t>含华为自有员工</t>
  </si>
  <si>
    <t>南太菲律宾Globe SDP（软件交接中）</t>
  </si>
  <si>
    <t>DIC</t>
  </si>
  <si>
    <t>网络位置</t>
  </si>
  <si>
    <t>NA</t>
  </si>
  <si>
    <t>边缘</t>
  </si>
  <si>
    <t>中心</t>
  </si>
  <si>
    <t>维护</t>
  </si>
  <si>
    <t>谢明（出差）</t>
  </si>
  <si>
    <t>张正，同步内容；</t>
  </si>
  <si>
    <t>二级中心</t>
  </si>
  <si>
    <t>HVS</t>
  </si>
  <si>
    <t>IOT</t>
  </si>
  <si>
    <t>集成设计</t>
  </si>
  <si>
    <t>商用准备</t>
  </si>
  <si>
    <t>软件安装</t>
  </si>
  <si>
    <t>TOP</t>
  </si>
  <si>
    <t>上线</t>
  </si>
  <si>
    <t>商用</t>
  </si>
  <si>
    <t>HVS+TOP</t>
  </si>
  <si>
    <t>苗澍</t>
  </si>
  <si>
    <t>中心/边缘</t>
  </si>
  <si>
    <t>交付/维护</t>
  </si>
  <si>
    <t>交付责任人</t>
  </si>
  <si>
    <t>埃及</t>
  </si>
  <si>
    <t>加纳 MTN</t>
  </si>
  <si>
    <t>迪拜</t>
  </si>
  <si>
    <t>孔维宁</t>
  </si>
  <si>
    <t>印尼</t>
  </si>
  <si>
    <t>印尼XL</t>
  </si>
  <si>
    <t>SD关键活动</t>
  </si>
  <si>
    <t>区域</t>
  </si>
  <si>
    <t>北非</t>
  </si>
  <si>
    <t>南非</t>
  </si>
  <si>
    <t>南太</t>
  </si>
  <si>
    <t>集成设计</t>
    <phoneticPr fontId="1" type="noConversion"/>
  </si>
  <si>
    <t>HVS+TOP</t>
    <phoneticPr fontId="1" type="noConversion"/>
  </si>
  <si>
    <t>潘志斌</t>
  </si>
  <si>
    <t>毛杰</t>
  </si>
  <si>
    <t>立项途径</t>
  </si>
  <si>
    <t>进展</t>
  </si>
  <si>
    <t>尼日MTN Video Cloud</t>
  </si>
  <si>
    <t>等CBG流程立项</t>
  </si>
  <si>
    <t>划拨</t>
  </si>
  <si>
    <t>张正出差迪拜支持Mobilis项目，工作量2*24=48人天，中软。</t>
  </si>
  <si>
    <t xml:space="preserve">阿尔及利亚 video cloud </t>
  </si>
  <si>
    <t>中东mobilink/cmpark/mobilis</t>
  </si>
  <si>
    <t>山东 VSS</t>
  </si>
  <si>
    <t>江西VSS</t>
  </si>
  <si>
    <t xml:space="preserve">湖南VSS </t>
  </si>
  <si>
    <t xml:space="preserve">福建VSS </t>
  </si>
  <si>
    <t>比利时DSM</t>
  </si>
  <si>
    <t>赵建峰</t>
  </si>
  <si>
    <t>赵洁</t>
  </si>
  <si>
    <t>杨开普</t>
  </si>
  <si>
    <t>立项责任人</t>
  </si>
  <si>
    <t>苗澍出差工作量6-9月</t>
  </si>
  <si>
    <t>潘晓6/22邮件</t>
  </si>
  <si>
    <t>谢辉文处立项已用完，跟踪下赵剑锋</t>
  </si>
  <si>
    <t>江西--5.15~8.14共计9人月，中软PM还没有看到PO号，宋春雷5+6月需获取3*33==99人天</t>
  </si>
  <si>
    <t>湖南--截止5月底结余7人天，6月立项由赵洁跟踪（9人月）6月需要划拨吴峰3人月--跟踪刘勇</t>
  </si>
  <si>
    <t>管正华立项还没走完欠五月44天，六月75人天</t>
  </si>
  <si>
    <t>周期7.8.9月份：69*2=138人/天。共需要立项  312人/天</t>
  </si>
  <si>
    <t>朱磊跟踪中</t>
  </si>
  <si>
    <t>潘晓跟踪中</t>
  </si>
  <si>
    <t>晓康的报销需要合并划拨，三次出差共计12011（包含合作公司垫付住宿费用5835）折算成工作量共计21.8人天。加上前面的邮件中的共计135+21.8=156.8人天
李鸽6月份  22人天</t>
  </si>
  <si>
    <t>0626：等周二汇报结果</t>
  </si>
  <si>
    <t>OWNER</t>
  </si>
  <si>
    <t>迪拜Mobilis</t>
  </si>
  <si>
    <t>张正</t>
  </si>
  <si>
    <t xml:space="preserve">印尼XL VideoCloud </t>
  </si>
  <si>
    <t>待立项88人天</t>
  </si>
  <si>
    <t>陈松洁，夏丽丽，吴金平</t>
  </si>
  <si>
    <t>夏丽丽，吴金平</t>
  </si>
  <si>
    <t>管正华</t>
  </si>
  <si>
    <t>周高山</t>
  </si>
  <si>
    <t>6月立项</t>
  </si>
  <si>
    <t>投入人员</t>
  </si>
  <si>
    <t xml:space="preserve">金平上次出差差：39人/天。     周期5~6月份：135人/天 ( 其中陈松洁到6月30号，非6月24日 ) </t>
    <phoneticPr fontId="1" type="noConversion"/>
  </si>
  <si>
    <t>分拨立项，平时维护1人，phase4和phase5升级单独要了工作量（66人/天）
当前升级阶段，投入：郭晓晓、陶小萍、马北京、汪媛媛</t>
    <phoneticPr fontId="1" type="noConversion"/>
  </si>
  <si>
    <t>5月份投入1华为+4合作，合作立项需要：90人/天。6月份投入1合作人力支撑，合作立项需要：23人/天，共 113人/天。其他的松洁等人的投入，建峰看下投入了多少工作量，合并一起计算下。</t>
    <phoneticPr fontId="1" type="noConversion"/>
  </si>
  <si>
    <t>高城，陈松洁</t>
    <phoneticPr fontId="1" type="noConversion"/>
  </si>
  <si>
    <t>周爱龙</t>
    <phoneticPr fontId="1" type="noConversion"/>
  </si>
  <si>
    <t>汪晓康，李鸽</t>
    <phoneticPr fontId="1" type="noConversion"/>
  </si>
  <si>
    <t>陈启家、胡三明、王琛琛、阮建超</t>
    <phoneticPr fontId="1" type="noConversion"/>
  </si>
  <si>
    <t>项目ID</t>
    <phoneticPr fontId="1" type="noConversion"/>
  </si>
  <si>
    <t>归属云核，不接需求</t>
    <phoneticPr fontId="1" type="noConversion"/>
  </si>
  <si>
    <t>缅甸Telenor</t>
    <phoneticPr fontId="1" type="noConversion"/>
  </si>
  <si>
    <t>项目名称</t>
    <phoneticPr fontId="1" type="noConversion"/>
  </si>
  <si>
    <t>JazzTube</t>
    <phoneticPr fontId="1" type="noConversion"/>
  </si>
  <si>
    <t>ZongCinema</t>
    <phoneticPr fontId="1" type="noConversion"/>
  </si>
  <si>
    <t>Algeria Mobilis Video</t>
    <phoneticPr fontId="1" type="noConversion"/>
  </si>
  <si>
    <t>Ghana MTN Video Cloud</t>
    <phoneticPr fontId="1" type="noConversion"/>
  </si>
  <si>
    <t>Saudi Zain</t>
    <phoneticPr fontId="1" type="noConversion"/>
  </si>
  <si>
    <t>国家/运营商</t>
    <phoneticPr fontId="1" type="noConversion"/>
  </si>
  <si>
    <t>沙特Zain</t>
    <phoneticPr fontId="1" type="noConversion"/>
  </si>
  <si>
    <t>阿尔及利亚Mobilis</t>
    <phoneticPr fontId="1" type="noConversion"/>
  </si>
  <si>
    <t>巴基斯坦Zong</t>
    <phoneticPr fontId="1" type="noConversion"/>
  </si>
  <si>
    <t>南太VIDEO CLOUD印尼XL</t>
    <phoneticPr fontId="1" type="noConversion"/>
  </si>
  <si>
    <t>菲律宾Globe长视频项目</t>
    <phoneticPr fontId="1" type="noConversion"/>
  </si>
  <si>
    <t>尼日利亚MTN</t>
    <phoneticPr fontId="1" type="noConversion"/>
  </si>
  <si>
    <t>Nigeria Ultima Marathon Praise Video RS Project</t>
    <phoneticPr fontId="1" type="noConversion"/>
  </si>
  <si>
    <t xml:space="preserve">Myanmar Telenor Video Cloud </t>
    <phoneticPr fontId="1" type="noConversion"/>
  </si>
  <si>
    <t>时区</t>
    <phoneticPr fontId="1" type="noConversion"/>
  </si>
  <si>
    <t>UTC + 0</t>
    <phoneticPr fontId="1" type="noConversion"/>
  </si>
  <si>
    <t>UTC + 1</t>
    <phoneticPr fontId="1" type="noConversion"/>
  </si>
  <si>
    <t>UTC + 8</t>
    <phoneticPr fontId="1" type="noConversion"/>
  </si>
  <si>
    <t>UTC + 7</t>
    <phoneticPr fontId="1" type="noConversion"/>
  </si>
  <si>
    <t>UTC + 3</t>
    <phoneticPr fontId="1" type="noConversion"/>
  </si>
  <si>
    <t>UTC + 6.5</t>
    <phoneticPr fontId="1" type="noConversion"/>
  </si>
  <si>
    <t>UTC + 5</t>
    <phoneticPr fontId="1" type="noConversion"/>
  </si>
  <si>
    <t>没有维保费用</t>
    <phoneticPr fontId="1" type="noConversion"/>
  </si>
  <si>
    <t>巴基斯坦Mobilink</t>
    <phoneticPr fontId="1" type="noConversion"/>
  </si>
  <si>
    <t>重点项目</t>
  </si>
  <si>
    <t>地区部</t>
  </si>
  <si>
    <t>代表处</t>
  </si>
  <si>
    <t>运营商</t>
  </si>
  <si>
    <t>合同号</t>
  </si>
  <si>
    <t>DTRB</t>
  </si>
  <si>
    <t>计费方式</t>
  </si>
  <si>
    <t>项目状态</t>
  </si>
  <si>
    <t>路标规划</t>
  </si>
  <si>
    <t>中东地区部</t>
  </si>
  <si>
    <t>巴基斯坦</t>
  </si>
  <si>
    <t>cmpark</t>
  </si>
  <si>
    <t>00J5861600000A</t>
  </si>
  <si>
    <t>2016年</t>
  </si>
  <si>
    <t>2016.08.30</t>
  </si>
  <si>
    <t>内容：SVOD套餐
流量：通用流量收费</t>
  </si>
  <si>
    <t>暂无路标</t>
  </si>
  <si>
    <t>mobilink</t>
  </si>
  <si>
    <t>00J5861600000B</t>
  </si>
  <si>
    <t>2016.10.10</t>
  </si>
  <si>
    <t>内容：SVOD套餐
流量：定向流量全免</t>
  </si>
  <si>
    <t>Mobilink&amp;Warid 两网合并</t>
  </si>
  <si>
    <t>00J68215041020</t>
  </si>
  <si>
    <t>2016.10.30</t>
  </si>
  <si>
    <t>内容：SVOD+TVOD套餐
流量：通用流量收费</t>
  </si>
  <si>
    <t>8月份业务割接</t>
  </si>
  <si>
    <t>北非地区部</t>
  </si>
  <si>
    <t>mobilis</t>
  </si>
  <si>
    <t>00J0121400000K</t>
  </si>
  <si>
    <t>2017.06.1</t>
  </si>
  <si>
    <t xml:space="preserve">南太地区部
</t>
  </si>
  <si>
    <t>菲律宾</t>
  </si>
  <si>
    <t>globe</t>
  </si>
  <si>
    <t>00J6081600000F</t>
  </si>
  <si>
    <t>2017.07.15</t>
  </si>
  <si>
    <t>即将商用</t>
  </si>
  <si>
    <t>等待客户正式商用通知</t>
  </si>
  <si>
    <t>XL</t>
  </si>
  <si>
    <t>00J9181700000A</t>
  </si>
  <si>
    <t>2017年3月22日</t>
  </si>
  <si>
    <t>telenor</t>
  </si>
  <si>
    <t>无PO启动交付通过</t>
  </si>
  <si>
    <t>2017年4月10日</t>
  </si>
  <si>
    <t>2017.09.15</t>
  </si>
  <si>
    <t>工程实施</t>
  </si>
  <si>
    <t>计划8月完成项目交付</t>
  </si>
  <si>
    <t>南非地区部</t>
  </si>
  <si>
    <t>加纳</t>
  </si>
  <si>
    <t>MTN</t>
  </si>
  <si>
    <t>00J2881610060A</t>
  </si>
  <si>
    <t>2017.06.15</t>
  </si>
  <si>
    <t>内容：SVOD+TVOD套餐
流量：定向流量限量</t>
  </si>
  <si>
    <t>已商用，未通知，未推广</t>
  </si>
  <si>
    <t>合同时间</t>
    <phoneticPr fontId="1" type="noConversion"/>
  </si>
  <si>
    <t>3年</t>
    <phoneticPr fontId="1" type="noConversion"/>
  </si>
  <si>
    <t>3年</t>
    <phoneticPr fontId="1" type="noConversion"/>
  </si>
  <si>
    <t>5年</t>
    <phoneticPr fontId="1" type="noConversion"/>
  </si>
  <si>
    <t>5年</t>
    <phoneticPr fontId="1" type="noConversion"/>
  </si>
  <si>
    <t>5年</t>
    <phoneticPr fontId="1" type="noConversion"/>
  </si>
  <si>
    <t>zain</t>
    <phoneticPr fontId="1" type="noConversion"/>
  </si>
  <si>
    <t>沙特</t>
    <phoneticPr fontId="1" type="noConversion"/>
  </si>
  <si>
    <t>潘晓</t>
    <phoneticPr fontId="1" type="noConversion"/>
  </si>
  <si>
    <t>一线</t>
    <phoneticPr fontId="1" type="noConversion"/>
  </si>
  <si>
    <t>刘滔 00209532</t>
    <phoneticPr fontId="1" type="noConversion"/>
  </si>
  <si>
    <t>3年</t>
    <phoneticPr fontId="1" type="noConversion"/>
  </si>
  <si>
    <t>5年</t>
    <phoneticPr fontId="1" type="noConversion"/>
  </si>
  <si>
    <t>5年</t>
    <phoneticPr fontId="1" type="noConversion"/>
  </si>
  <si>
    <t>尹水 00218485</t>
    <phoneticPr fontId="1" type="noConversion"/>
  </si>
  <si>
    <t>郑建川 00180698</t>
    <phoneticPr fontId="1" type="noConversion"/>
  </si>
  <si>
    <t>王振刚 00375009</t>
    <phoneticPr fontId="1" type="noConversion"/>
  </si>
  <si>
    <t>李小川 00163978</t>
    <phoneticPr fontId="1" type="noConversion"/>
  </si>
  <si>
    <t>于长永 00168429</t>
    <phoneticPr fontId="1" type="noConversion"/>
  </si>
  <si>
    <t>合同截止时间</t>
    <phoneticPr fontId="1" type="noConversion"/>
  </si>
  <si>
    <t>商用时间</t>
    <phoneticPr fontId="1" type="noConversion"/>
  </si>
  <si>
    <t>2019.08.30</t>
    <phoneticPr fontId="1" type="noConversion"/>
  </si>
  <si>
    <t>2019.10.10</t>
    <phoneticPr fontId="1" type="noConversion"/>
  </si>
  <si>
    <t>2019.10.30</t>
    <phoneticPr fontId="1" type="noConversion"/>
  </si>
  <si>
    <t>2022.06.1</t>
    <phoneticPr fontId="1" type="noConversion"/>
  </si>
  <si>
    <t>2022.07.15</t>
    <phoneticPr fontId="1" type="noConversion"/>
  </si>
  <si>
    <t>2022.07.15</t>
    <phoneticPr fontId="1" type="noConversion"/>
  </si>
  <si>
    <t>2022.09.15</t>
    <phoneticPr fontId="1" type="noConversion"/>
  </si>
  <si>
    <t>2022.06.15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</si>
</sst>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[$-409]d/mmm/yy;@"/>
    <numFmt numFmtId="178" formatCode="yyyy&quot;年&quot;m&quot;月&quot;;@"/>
    <numFmt numFmtId="179" formatCode="yyyy&quot;年&quot;m&quot;月&quot;d&quot;日&quot;;@"/>
    <numFmt numFmtId="180" formatCode="0_ "/>
  </numFmts>
  <fonts count="3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2"/>
      <name val="FrutigerNext LT Regular"/>
      <family val="2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color theme="1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12"/>
      <name val="宋体"/>
      <family val="3"/>
      <charset val="134"/>
    </font>
    <font>
      <b/>
      <sz val="10"/>
      <color theme="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177" fontId="4" fillId="0" borderId="0">
      <alignment vertical="center"/>
    </xf>
    <xf numFmtId="0" fontId="5" fillId="0" borderId="0"/>
    <xf numFmtId="0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31" fillId="0" borderId="0">
      <alignment vertical="center"/>
    </xf>
    <xf numFmtId="0" fontId="32" fillId="0" borderId="0">
      <alignment vertical="center"/>
    </xf>
    <xf numFmtId="177" fontId="3" fillId="0" borderId="0">
      <alignment vertical="center"/>
    </xf>
    <xf numFmtId="0" fontId="4" fillId="0" borderId="0">
      <alignment vertical="center"/>
    </xf>
  </cellStyleXfs>
  <cellXfs count="300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79" fontId="16" fillId="0" borderId="1" xfId="0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79" fontId="16" fillId="0" borderId="1" xfId="0" applyNumberFormat="1" applyFont="1" applyFill="1" applyBorder="1" applyAlignment="1">
      <alignment horizontal="center" vertical="center"/>
    </xf>
    <xf numFmtId="177" fontId="7" fillId="0" borderId="0" xfId="0" applyNumberFormat="1" applyFont="1">
      <alignment vertical="center"/>
    </xf>
    <xf numFmtId="177" fontId="16" fillId="0" borderId="0" xfId="0" applyNumberFormat="1" applyFont="1">
      <alignment vertical="center"/>
    </xf>
    <xf numFmtId="177" fontId="7" fillId="0" borderId="0" xfId="0" applyNumberFormat="1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177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78" fontId="14" fillId="12" borderId="3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0" fontId="7" fillId="0" borderId="0" xfId="11" applyFont="1">
      <alignment vertical="center"/>
    </xf>
    <xf numFmtId="0" fontId="9" fillId="0" borderId="1" xfId="11" applyFont="1" applyFill="1" applyBorder="1" applyAlignment="1">
      <alignment horizontal="center" vertical="center"/>
    </xf>
    <xf numFmtId="0" fontId="8" fillId="0" borderId="1" xfId="11" applyFont="1" applyFill="1" applyBorder="1" applyAlignment="1">
      <alignment vertical="center"/>
    </xf>
    <xf numFmtId="0" fontId="9" fillId="0" borderId="1" xfId="11" applyFont="1" applyBorder="1" applyAlignment="1">
      <alignment horizontal="center" vertical="center"/>
    </xf>
    <xf numFmtId="0" fontId="4" fillId="0" borderId="1" xfId="11" applyFill="1" applyBorder="1" applyAlignment="1">
      <alignment vertical="center"/>
    </xf>
    <xf numFmtId="0" fontId="8" fillId="0" borderId="1" xfId="11" applyFont="1" applyFill="1" applyBorder="1" applyAlignment="1">
      <alignment horizontal="left" vertical="center"/>
    </xf>
    <xf numFmtId="0" fontId="8" fillId="0" borderId="1" xfId="11" applyFont="1" applyBorder="1" applyAlignment="1">
      <alignment horizontal="left" vertical="center"/>
    </xf>
    <xf numFmtId="0" fontId="8" fillId="8" borderId="1" xfId="11" applyFont="1" applyFill="1" applyBorder="1" applyAlignment="1">
      <alignment vertical="center"/>
    </xf>
    <xf numFmtId="0" fontId="10" fillId="0" borderId="1" xfId="11" applyFont="1" applyFill="1" applyBorder="1" applyAlignment="1">
      <alignment vertical="center"/>
    </xf>
    <xf numFmtId="0" fontId="11" fillId="0" borderId="1" xfId="11" applyFont="1" applyFill="1" applyBorder="1" applyAlignment="1">
      <alignment vertical="center"/>
    </xf>
    <xf numFmtId="0" fontId="4" fillId="0" borderId="0" xfId="11">
      <alignment vertical="center"/>
    </xf>
    <xf numFmtId="177" fontId="7" fillId="0" borderId="0" xfId="0" applyNumberFormat="1" applyFont="1" applyAlignment="1">
      <alignment horizontal="center" vertical="center"/>
    </xf>
    <xf numFmtId="177" fontId="7" fillId="0" borderId="0" xfId="0" applyNumberFormat="1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9" fillId="3" borderId="1" xfId="1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177" fontId="7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6" fillId="8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178" fontId="14" fillId="12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left" vertical="center"/>
    </xf>
    <xf numFmtId="177" fontId="7" fillId="0" borderId="1" xfId="0" applyNumberFormat="1" applyFont="1" applyBorder="1" applyAlignme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15" borderId="1" xfId="1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11" applyBorder="1">
      <alignment vertical="center"/>
    </xf>
    <xf numFmtId="0" fontId="8" fillId="7" borderId="1" xfId="11" applyFont="1" applyFill="1" applyBorder="1" applyAlignment="1">
      <alignment horizontal="center" vertical="center"/>
    </xf>
    <xf numFmtId="0" fontId="8" fillId="11" borderId="1" xfId="11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Border="1">
      <alignment vertical="center"/>
    </xf>
    <xf numFmtId="0" fontId="23" fillId="0" borderId="0" xfId="0" applyFont="1">
      <alignment vertical="center"/>
    </xf>
    <xf numFmtId="0" fontId="22" fillId="16" borderId="1" xfId="0" applyFont="1" applyFill="1" applyBorder="1" applyAlignment="1">
      <alignment horizontal="left" vertical="center" wrapText="1"/>
    </xf>
    <xf numFmtId="0" fontId="22" fillId="16" borderId="1" xfId="0" applyFont="1" applyFill="1" applyBorder="1" applyAlignment="1">
      <alignment horizontal="center" vertical="center" wrapText="1"/>
    </xf>
    <xf numFmtId="0" fontId="8" fillId="14" borderId="1" xfId="11" applyFont="1" applyFill="1" applyBorder="1" applyAlignment="1">
      <alignment horizontal="left" vertical="center"/>
    </xf>
    <xf numFmtId="0" fontId="8" fillId="14" borderId="1" xfId="11" applyFont="1" applyFill="1" applyBorder="1" applyAlignment="1">
      <alignment vertical="center"/>
    </xf>
    <xf numFmtId="0" fontId="8" fillId="8" borderId="1" xfId="1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vertical="center"/>
    </xf>
    <xf numFmtId="0" fontId="16" fillId="15" borderId="1" xfId="0" applyFont="1" applyFill="1" applyBorder="1" applyAlignment="1">
      <alignment horizontal="center" vertical="center"/>
    </xf>
    <xf numFmtId="177" fontId="7" fillId="15" borderId="0" xfId="0" applyNumberFormat="1" applyFont="1" applyFill="1" applyBorder="1" applyAlignment="1">
      <alignment horizontal="left" vertical="center"/>
    </xf>
    <xf numFmtId="0" fontId="7" fillId="15" borderId="0" xfId="0" applyFont="1" applyFill="1" applyBorder="1">
      <alignment vertical="center"/>
    </xf>
    <xf numFmtId="0" fontId="16" fillId="15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177" fontId="7" fillId="15" borderId="1" xfId="0" applyNumberFormat="1" applyFont="1" applyFill="1" applyBorder="1" applyAlignment="1">
      <alignment horizontal="center" vertical="center"/>
    </xf>
    <xf numFmtId="179" fontId="16" fillId="15" borderId="1" xfId="0" applyNumberFormat="1" applyFont="1" applyFill="1" applyBorder="1" applyAlignment="1">
      <alignment horizontal="center" vertical="center"/>
    </xf>
    <xf numFmtId="177" fontId="7" fillId="15" borderId="4" xfId="0" applyNumberFormat="1" applyFont="1" applyFill="1" applyBorder="1" applyAlignment="1">
      <alignment vertical="center"/>
    </xf>
    <xf numFmtId="177" fontId="16" fillId="15" borderId="1" xfId="0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>
      <alignment vertical="center"/>
    </xf>
    <xf numFmtId="177" fontId="7" fillId="15" borderId="1" xfId="0" applyNumberFormat="1" applyFont="1" applyFill="1" applyBorder="1" applyAlignment="1">
      <alignment horizontal="left" vertical="center"/>
    </xf>
    <xf numFmtId="177" fontId="7" fillId="15" borderId="4" xfId="0" applyNumberFormat="1" applyFont="1" applyFill="1" applyBorder="1" applyAlignment="1">
      <alignment horizontal="left" vertical="center"/>
    </xf>
    <xf numFmtId="177" fontId="7" fillId="15" borderId="1" xfId="0" applyNumberFormat="1" applyFont="1" applyFill="1" applyBorder="1" applyAlignment="1">
      <alignment vertical="center"/>
    </xf>
    <xf numFmtId="176" fontId="7" fillId="15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 wrapText="1"/>
    </xf>
    <xf numFmtId="0" fontId="7" fillId="15" borderId="4" xfId="0" applyFont="1" applyFill="1" applyBorder="1" applyAlignment="1">
      <alignment horizontal="left" vertical="center"/>
    </xf>
    <xf numFmtId="0" fontId="7" fillId="15" borderId="5" xfId="0" applyFont="1" applyFill="1" applyBorder="1" applyAlignment="1">
      <alignment vertical="center"/>
    </xf>
    <xf numFmtId="0" fontId="7" fillId="15" borderId="4" xfId="0" applyFont="1" applyFill="1" applyBorder="1" applyAlignment="1">
      <alignment vertical="center"/>
    </xf>
    <xf numFmtId="179" fontId="7" fillId="1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80" fontId="16" fillId="0" borderId="1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180" fontId="16" fillId="0" borderId="4" xfId="0" applyNumberFormat="1" applyFont="1" applyFill="1" applyBorder="1" applyAlignment="1">
      <alignment horizontal="center" vertical="center"/>
    </xf>
    <xf numFmtId="180" fontId="7" fillId="0" borderId="4" xfId="0" applyNumberFormat="1" applyFont="1" applyFill="1" applyBorder="1" applyAlignment="1">
      <alignment horizontal="center" vertical="center"/>
    </xf>
    <xf numFmtId="176" fontId="16" fillId="15" borderId="1" xfId="0" applyNumberFormat="1" applyFont="1" applyFill="1" applyBorder="1" applyAlignment="1">
      <alignment horizontal="center" vertical="center"/>
    </xf>
    <xf numFmtId="180" fontId="16" fillId="15" borderId="1" xfId="0" applyNumberFormat="1" applyFont="1" applyFill="1" applyBorder="1" applyAlignment="1">
      <alignment horizontal="center" vertical="center"/>
    </xf>
    <xf numFmtId="180" fontId="7" fillId="15" borderId="1" xfId="0" applyNumberFormat="1" applyFont="1" applyFill="1" applyBorder="1" applyAlignment="1">
      <alignment horizontal="center" vertical="center"/>
    </xf>
    <xf numFmtId="176" fontId="7" fillId="15" borderId="4" xfId="0" applyNumberFormat="1" applyFont="1" applyFill="1" applyBorder="1" applyAlignment="1">
      <alignment horizontal="center" vertical="center"/>
    </xf>
    <xf numFmtId="180" fontId="16" fillId="15" borderId="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14" fillId="12" borderId="1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top" wrapText="1"/>
    </xf>
    <xf numFmtId="0" fontId="11" fillId="0" borderId="0" xfId="0" applyFont="1" applyAlignment="1"/>
    <xf numFmtId="0" fontId="24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/>
    <xf numFmtId="0" fontId="9" fillId="17" borderId="0" xfId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horizontal="left" vertical="top" wrapText="1"/>
    </xf>
    <xf numFmtId="0" fontId="22" fillId="16" borderId="1" xfId="0" applyFont="1" applyFill="1" applyBorder="1" applyAlignment="1">
      <alignment horizontal="center" vertical="top" wrapText="1"/>
    </xf>
    <xf numFmtId="0" fontId="23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0" fontId="26" fillId="0" borderId="0" xfId="0" applyFont="1" applyFill="1" applyBorder="1" applyAlignment="1">
      <alignment vertical="center"/>
    </xf>
    <xf numFmtId="0" fontId="26" fillId="18" borderId="1" xfId="0" applyFont="1" applyFill="1" applyBorder="1" applyAlignment="1">
      <alignment horizontal="center" vertical="center"/>
    </xf>
    <xf numFmtId="0" fontId="27" fillId="0" borderId="0" xfId="0" applyFont="1" applyAlignment="1"/>
    <xf numFmtId="0" fontId="22" fillId="19" borderId="1" xfId="0" applyFont="1" applyFill="1" applyBorder="1" applyAlignment="1">
      <alignment horizontal="left" vertical="center" wrapText="1"/>
    </xf>
    <xf numFmtId="0" fontId="22" fillId="19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2" fillId="19" borderId="1" xfId="0" applyFont="1" applyFill="1" applyBorder="1" applyAlignment="1">
      <alignment horizontal="center" vertical="center"/>
    </xf>
    <xf numFmtId="0" fontId="4" fillId="0" borderId="1" xfId="11" applyBorder="1" applyAlignment="1">
      <alignment horizontal="center" vertical="center"/>
    </xf>
    <xf numFmtId="0" fontId="9" fillId="15" borderId="1" xfId="11" applyFont="1" applyFill="1" applyBorder="1" applyAlignment="1">
      <alignment horizontal="left" vertical="center"/>
    </xf>
    <xf numFmtId="0" fontId="8" fillId="13" borderId="1" xfId="11" applyFont="1" applyFill="1" applyBorder="1" applyAlignment="1">
      <alignment vertical="center"/>
    </xf>
    <xf numFmtId="0" fontId="4" fillId="15" borderId="1" xfId="11" applyFill="1" applyBorder="1">
      <alignment vertical="center"/>
    </xf>
    <xf numFmtId="0" fontId="21" fillId="20" borderId="2" xfId="0" applyFont="1" applyFill="1" applyBorder="1" applyAlignment="1">
      <alignment vertical="top" wrapText="1"/>
    </xf>
    <xf numFmtId="0" fontId="9" fillId="3" borderId="1" xfId="11" applyFont="1" applyFill="1" applyBorder="1" applyAlignment="1">
      <alignment horizontal="center" vertical="center" wrapText="1"/>
    </xf>
    <xf numFmtId="0" fontId="8" fillId="10" borderId="1" xfId="11" applyFont="1" applyFill="1" applyBorder="1" applyAlignment="1">
      <alignment horizontal="center" vertical="center"/>
    </xf>
    <xf numFmtId="0" fontId="8" fillId="0" borderId="1" xfId="11" applyFont="1" applyFill="1" applyBorder="1" applyAlignment="1">
      <alignment horizontal="center" vertical="center"/>
    </xf>
    <xf numFmtId="0" fontId="9" fillId="3" borderId="1" xfId="11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/>
    </xf>
    <xf numFmtId="0" fontId="24" fillId="0" borderId="2" xfId="0" applyFont="1" applyFill="1" applyBorder="1" applyAlignment="1">
      <alignment vertical="top"/>
    </xf>
    <xf numFmtId="0" fontId="23" fillId="0" borderId="1" xfId="0" applyFont="1" applyBorder="1" applyAlignment="1">
      <alignment horizontal="center" vertical="center"/>
    </xf>
    <xf numFmtId="0" fontId="9" fillId="16" borderId="1" xfId="1" applyFont="1" applyFill="1" applyBorder="1" applyAlignment="1">
      <alignment horizontal="center" vertical="center"/>
    </xf>
    <xf numFmtId="0" fontId="9" fillId="16" borderId="1" xfId="1" applyFont="1" applyFill="1" applyBorder="1" applyAlignment="1">
      <alignment horizontal="center" vertical="top"/>
    </xf>
    <xf numFmtId="0" fontId="9" fillId="19" borderId="1" xfId="0" applyFont="1" applyFill="1" applyBorder="1" applyAlignment="1">
      <alignment horizontal="left" vertical="center" wrapText="1"/>
    </xf>
    <xf numFmtId="0" fontId="9" fillId="19" borderId="1" xfId="1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177" fontId="21" fillId="0" borderId="1" xfId="13" applyFont="1" applyBorder="1" applyAlignment="1">
      <alignment vertical="center" wrapText="1"/>
    </xf>
    <xf numFmtId="177" fontId="0" fillId="0" borderId="1" xfId="13" applyFont="1" applyBorder="1" applyAlignment="1">
      <alignment vertical="center" wrapText="1"/>
    </xf>
    <xf numFmtId="177" fontId="22" fillId="0" borderId="1" xfId="13" applyFont="1" applyBorder="1" applyAlignment="1">
      <alignment horizontal="center" vertical="center" wrapText="1"/>
    </xf>
    <xf numFmtId="177" fontId="30" fillId="0" borderId="1" xfId="13" applyFont="1" applyBorder="1" applyAlignment="1">
      <alignment horizontal="center" vertical="center" wrapText="1"/>
    </xf>
    <xf numFmtId="177" fontId="28" fillId="4" borderId="1" xfId="14" applyFont="1" applyFill="1" applyBorder="1" applyAlignment="1">
      <alignment horizontal="center" vertical="center"/>
    </xf>
    <xf numFmtId="0" fontId="32" fillId="0" borderId="0" xfId="15">
      <alignment vertical="center"/>
    </xf>
    <xf numFmtId="0" fontId="21" fillId="2" borderId="1" xfId="12" applyNumberFormat="1" applyFont="1" applyFill="1" applyBorder="1" applyAlignment="1">
      <alignment horizontal="center" vertical="center" wrapText="1"/>
    </xf>
    <xf numFmtId="0" fontId="32" fillId="0" borderId="1" xfId="15" applyBorder="1" applyAlignment="1">
      <alignment horizontal="center" vertical="center"/>
    </xf>
    <xf numFmtId="177" fontId="21" fillId="0" borderId="1" xfId="13" applyFont="1" applyBorder="1" applyAlignment="1">
      <alignment horizontal="center" vertical="center" wrapText="1"/>
    </xf>
    <xf numFmtId="177" fontId="21" fillId="0" borderId="12" xfId="13" applyFont="1" applyBorder="1" applyAlignment="1">
      <alignment vertical="center" wrapText="1"/>
    </xf>
    <xf numFmtId="177" fontId="21" fillId="0" borderId="12" xfId="13" applyFont="1" applyBorder="1" applyAlignment="1">
      <alignment horizontal="center" vertical="center" wrapText="1"/>
    </xf>
    <xf numFmtId="177" fontId="22" fillId="0" borderId="12" xfId="13" applyFont="1" applyBorder="1" applyAlignment="1">
      <alignment horizontal="center" vertical="center" wrapText="1"/>
    </xf>
    <xf numFmtId="177" fontId="0" fillId="0" borderId="1" xfId="13" applyFont="1" applyBorder="1" applyAlignment="1">
      <alignment horizontal="center" vertical="center" wrapText="1"/>
    </xf>
    <xf numFmtId="0" fontId="21" fillId="22" borderId="1" xfId="12" applyNumberFormat="1" applyFont="1" applyFill="1" applyBorder="1" applyAlignment="1">
      <alignment horizontal="center" vertical="center" wrapText="1"/>
    </xf>
    <xf numFmtId="0" fontId="29" fillId="2" borderId="1" xfId="12" applyNumberFormat="1" applyFont="1" applyFill="1" applyBorder="1" applyAlignment="1">
      <alignment horizontal="center" vertical="center" wrapText="1"/>
    </xf>
    <xf numFmtId="0" fontId="29" fillId="22" borderId="1" xfId="12" applyNumberFormat="1" applyFont="1" applyFill="1" applyBorder="1" applyAlignment="1">
      <alignment horizontal="center" vertical="center" wrapText="1"/>
    </xf>
    <xf numFmtId="0" fontId="22" fillId="2" borderId="1" xfId="12" applyNumberFormat="1" applyFont="1" applyFill="1" applyBorder="1" applyAlignment="1">
      <alignment horizontal="center" vertical="center" wrapText="1"/>
    </xf>
    <xf numFmtId="0" fontId="22" fillId="22" borderId="1" xfId="12" applyNumberFormat="1" applyFont="1" applyFill="1" applyBorder="1" applyAlignment="1">
      <alignment horizontal="center" vertical="center" wrapText="1"/>
    </xf>
    <xf numFmtId="0" fontId="33" fillId="2" borderId="1" xfId="12" applyNumberFormat="1" applyFont="1" applyFill="1" applyBorder="1" applyAlignment="1">
      <alignment horizontal="center" vertical="center" wrapText="1"/>
    </xf>
    <xf numFmtId="0" fontId="2" fillId="0" borderId="1" xfId="15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10" xfId="0" applyFont="1" applyBorder="1">
      <alignment vertical="center"/>
    </xf>
    <xf numFmtId="49" fontId="7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49" fontId="7" fillId="15" borderId="4" xfId="0" applyNumberFormat="1" applyFont="1" applyFill="1" applyBorder="1" applyAlignment="1">
      <alignment horizontal="center" vertical="center"/>
    </xf>
    <xf numFmtId="49" fontId="16" fillId="0" borderId="4" xfId="0" applyNumberFormat="1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8" fontId="14" fillId="12" borderId="13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177" fontId="7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15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12" borderId="4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top"/>
    </xf>
    <xf numFmtId="0" fontId="1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top"/>
    </xf>
    <xf numFmtId="178" fontId="16" fillId="0" borderId="1" xfId="0" applyNumberFormat="1" applyFont="1" applyBorder="1" applyAlignment="1">
      <alignment horizontal="center" vertical="top"/>
    </xf>
    <xf numFmtId="177" fontId="7" fillId="0" borderId="4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15" borderId="4" xfId="0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horizontal="left" vertical="top"/>
    </xf>
    <xf numFmtId="178" fontId="16" fillId="2" borderId="1" xfId="0" applyNumberFormat="1" applyFont="1" applyFill="1" applyBorder="1" applyAlignment="1">
      <alignment horizontal="center" vertical="top"/>
    </xf>
    <xf numFmtId="178" fontId="7" fillId="2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vertical="top" wrapText="1"/>
    </xf>
    <xf numFmtId="0" fontId="2" fillId="0" borderId="1" xfId="15" applyFont="1" applyBorder="1" applyAlignment="1">
      <alignment horizontal="center" vertical="center"/>
    </xf>
    <xf numFmtId="0" fontId="34" fillId="15" borderId="14" xfId="0" applyFont="1" applyFill="1" applyBorder="1" applyAlignment="1">
      <alignment vertical="center"/>
    </xf>
    <xf numFmtId="0" fontId="0" fillId="15" borderId="15" xfId="0" applyFill="1" applyBorder="1" applyAlignment="1">
      <alignment vertical="center"/>
    </xf>
    <xf numFmtId="0" fontId="35" fillId="13" borderId="12" xfId="0" applyFont="1" applyFill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49" fontId="21" fillId="0" borderId="1" xfId="0" applyNumberFormat="1" applyFont="1" applyBorder="1" applyAlignment="1">
      <alignment vertical="center" wrapText="1"/>
    </xf>
    <xf numFmtId="0" fontId="37" fillId="8" borderId="1" xfId="0" applyFont="1" applyFill="1" applyBorder="1" applyAlignment="1">
      <alignment vertical="center" wrapText="1"/>
    </xf>
    <xf numFmtId="0" fontId="36" fillId="15" borderId="1" xfId="0" applyFont="1" applyFill="1" applyBorder="1" applyAlignment="1">
      <alignment vertical="center" wrapText="1"/>
    </xf>
    <xf numFmtId="49" fontId="21" fillId="15" borderId="1" xfId="0" applyNumberFormat="1" applyFont="1" applyFill="1" applyBorder="1" applyAlignment="1">
      <alignment vertical="center" wrapText="1"/>
    </xf>
    <xf numFmtId="0" fontId="36" fillId="0" borderId="5" xfId="0" applyFont="1" applyBorder="1" applyAlignment="1">
      <alignment horizontal="center" vertical="center" wrapText="1"/>
    </xf>
    <xf numFmtId="0" fontId="38" fillId="8" borderId="1" xfId="0" applyFont="1" applyFill="1" applyBorder="1" applyAlignment="1">
      <alignment vertical="center" wrapText="1"/>
    </xf>
    <xf numFmtId="0" fontId="36" fillId="0" borderId="12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8" borderId="1" xfId="11" applyFont="1" applyFill="1" applyBorder="1" applyAlignment="1">
      <alignment horizontal="center" vertical="center"/>
    </xf>
    <xf numFmtId="0" fontId="12" fillId="6" borderId="1" xfId="11" applyFont="1" applyFill="1" applyBorder="1" applyAlignment="1">
      <alignment horizontal="center" vertical="center"/>
    </xf>
    <xf numFmtId="0" fontId="8" fillId="11" borderId="1" xfId="11" applyFont="1" applyFill="1" applyBorder="1" applyAlignment="1">
      <alignment horizontal="center" vertical="center"/>
    </xf>
    <xf numFmtId="0" fontId="8" fillId="9" borderId="1" xfId="11" applyFont="1" applyFill="1" applyBorder="1" applyAlignment="1">
      <alignment horizontal="center" vertical="center"/>
    </xf>
    <xf numFmtId="0" fontId="8" fillId="8" borderId="1" xfId="11" applyFont="1" applyFill="1" applyBorder="1" applyAlignment="1">
      <alignment horizontal="center" vertical="center"/>
    </xf>
    <xf numFmtId="0" fontId="8" fillId="0" borderId="1" xfId="11" applyFont="1" applyFill="1" applyBorder="1" applyAlignment="1">
      <alignment horizontal="center" vertical="center"/>
    </xf>
    <xf numFmtId="0" fontId="8" fillId="10" borderId="1" xfId="11" applyFont="1" applyFill="1" applyBorder="1" applyAlignment="1">
      <alignment horizontal="center" vertical="center"/>
    </xf>
    <xf numFmtId="0" fontId="8" fillId="4" borderId="1" xfId="11" applyFont="1" applyFill="1" applyBorder="1" applyAlignment="1">
      <alignment horizontal="center" vertical="center"/>
    </xf>
    <xf numFmtId="0" fontId="13" fillId="6" borderId="1" xfId="11" applyFont="1" applyFill="1" applyBorder="1" applyAlignment="1">
      <alignment horizontal="center" vertical="center" wrapText="1"/>
    </xf>
    <xf numFmtId="0" fontId="8" fillId="8" borderId="1" xfId="11" applyFont="1" applyFill="1" applyBorder="1" applyAlignment="1">
      <alignment horizontal="left" vertical="center"/>
    </xf>
    <xf numFmtId="0" fontId="9" fillId="3" borderId="1" xfId="11" applyFont="1" applyFill="1" applyBorder="1" applyAlignment="1">
      <alignment horizontal="center" vertical="center" wrapText="1"/>
    </xf>
    <xf numFmtId="0" fontId="8" fillId="11" borderId="4" xfId="11" applyFont="1" applyFill="1" applyBorder="1" applyAlignment="1">
      <alignment horizontal="center" vertical="center"/>
    </xf>
    <xf numFmtId="0" fontId="8" fillId="11" borderId="3" xfId="11" applyFont="1" applyFill="1" applyBorder="1" applyAlignment="1">
      <alignment horizontal="center" vertical="center"/>
    </xf>
    <xf numFmtId="0" fontId="8" fillId="11" borderId="2" xfId="11" applyFont="1" applyFill="1" applyBorder="1" applyAlignment="1">
      <alignment horizontal="center" vertical="center"/>
    </xf>
    <xf numFmtId="0" fontId="26" fillId="18" borderId="1" xfId="0" applyFont="1" applyFill="1" applyBorder="1" applyAlignment="1">
      <alignment horizontal="center" vertical="center"/>
    </xf>
    <xf numFmtId="0" fontId="24" fillId="21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1" fillId="2" borderId="5" xfId="12" applyNumberFormat="1" applyFont="1" applyFill="1" applyBorder="1" applyAlignment="1">
      <alignment horizontal="center" vertical="center" wrapText="1"/>
    </xf>
    <xf numFmtId="0" fontId="21" fillId="2" borderId="13" xfId="12" applyNumberFormat="1" applyFont="1" applyFill="1" applyBorder="1" applyAlignment="1">
      <alignment horizontal="center" vertical="center" wrapText="1"/>
    </xf>
    <xf numFmtId="0" fontId="21" fillId="22" borderId="5" xfId="12" applyNumberFormat="1" applyFont="1" applyFill="1" applyBorder="1" applyAlignment="1">
      <alignment horizontal="center" vertical="center" wrapText="1"/>
    </xf>
    <xf numFmtId="0" fontId="21" fillId="22" borderId="13" xfId="12" applyNumberFormat="1" applyFont="1" applyFill="1" applyBorder="1" applyAlignment="1">
      <alignment horizontal="center" vertical="center" wrapText="1"/>
    </xf>
    <xf numFmtId="0" fontId="21" fillId="22" borderId="12" xfId="12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</cellXfs>
  <cellStyles count="18">
    <cellStyle name="0,0_x000d__x000a_NA_x000d__x000a_ 2" xfId="2"/>
    <cellStyle name="Normal 11" xfId="10"/>
    <cellStyle name="Normal_Huawei_KSA_Blank_ActionRegister_R1.2_21Feb2009" xfId="3"/>
    <cellStyle name="常规" xfId="0" builtinId="0"/>
    <cellStyle name="常规 11 2" xfId="13"/>
    <cellStyle name="常规 15" xfId="15"/>
    <cellStyle name="常规 2" xfId="1"/>
    <cellStyle name="常规 2 2" xfId="4"/>
    <cellStyle name="常规 2 3" xfId="16"/>
    <cellStyle name="常规 3" xfId="5"/>
    <cellStyle name="常规 4" xfId="6"/>
    <cellStyle name="常规 5" xfId="7"/>
    <cellStyle name="常规 6" xfId="9"/>
    <cellStyle name="常规 6 2 2" xfId="12"/>
    <cellStyle name="常规 6 3 2" xfId="17"/>
    <cellStyle name="常规 7" xfId="8"/>
    <cellStyle name="常规 8" xfId="11"/>
    <cellStyle name="常规 9" xfId="1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00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'4.项目管道'!$R$14</c:f>
              <c:strCache>
                <c:ptCount val="1"/>
                <c:pt idx="0">
                  <c:v>人力数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'4.项目管道'!$Q$15:$Q$17</c:f>
              <c:strCache>
                <c:ptCount val="3"/>
                <c:pt idx="0">
                  <c:v>软通</c:v>
                </c:pt>
                <c:pt idx="1">
                  <c:v>易思博</c:v>
                </c:pt>
                <c:pt idx="2">
                  <c:v>中软</c:v>
                </c:pt>
              </c:strCache>
            </c:strRef>
          </c:cat>
          <c:val>
            <c:numRef>
              <c:f>'4.项目管道'!$R$15:$R$17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541020</xdr:colOff>
      <xdr:row>1</xdr:row>
      <xdr:rowOff>3810</xdr:rowOff>
    </xdr:from>
    <xdr:to>
      <xdr:col>17</xdr:col>
      <xdr:colOff>335280</xdr:colOff>
      <xdr:row>10</xdr:row>
      <xdr:rowOff>60960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topLeftCell="A14" zoomScale="85" zoomScaleNormal="85" workbookViewId="0">
      <selection activeCell="Q27" sqref="Q27"/>
    </sheetView>
  </sheetViews>
  <sheetFormatPr defaultColWidth="9" defaultRowHeight="16.5"/>
  <cols>
    <col min="1" max="1" width="13.5" style="3" customWidth="1"/>
    <col min="2" max="2" width="19.625" style="3" customWidth="1"/>
    <col min="3" max="3" width="22" style="1" hidden="1" customWidth="1"/>
    <col min="4" max="4" width="3.375" style="3" customWidth="1"/>
    <col min="5" max="52" width="3.375" style="1" customWidth="1"/>
    <col min="53" max="16384" width="9" style="1"/>
  </cols>
  <sheetData>
    <row r="1" spans="1:39" hidden="1">
      <c r="A1" s="16" t="s">
        <v>98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</row>
    <row r="2" spans="1:39" hidden="1">
      <c r="A2" s="17" t="s">
        <v>99</v>
      </c>
      <c r="B2" s="17" t="s">
        <v>100</v>
      </c>
      <c r="C2" s="17" t="s">
        <v>101</v>
      </c>
      <c r="D2" s="259" t="s">
        <v>102</v>
      </c>
      <c r="E2" s="259"/>
      <c r="F2" s="260" t="s">
        <v>103</v>
      </c>
      <c r="G2" s="261"/>
      <c r="H2" s="262"/>
      <c r="I2" s="259" t="s">
        <v>104</v>
      </c>
      <c r="J2" s="259"/>
      <c r="K2" s="259" t="s">
        <v>104</v>
      </c>
      <c r="L2" s="259"/>
      <c r="M2" s="259" t="s">
        <v>105</v>
      </c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</row>
    <row r="3" spans="1:39" hidden="1">
      <c r="A3" s="17" t="s">
        <v>106</v>
      </c>
      <c r="B3" s="17" t="s">
        <v>107</v>
      </c>
      <c r="C3" s="18" t="s">
        <v>108</v>
      </c>
      <c r="D3" s="259">
        <v>5</v>
      </c>
      <c r="E3" s="259"/>
      <c r="F3" s="259" t="s">
        <v>109</v>
      </c>
      <c r="G3" s="259"/>
      <c r="H3" s="259"/>
      <c r="I3" s="259">
        <v>0</v>
      </c>
      <c r="J3" s="259"/>
      <c r="K3" s="259">
        <v>0</v>
      </c>
      <c r="L3" s="259"/>
      <c r="M3" s="259" t="s">
        <v>110</v>
      </c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</row>
    <row r="4" spans="1:39" s="3" customFormat="1" hidden="1">
      <c r="A4" s="17" t="s">
        <v>111</v>
      </c>
      <c r="B4" s="17" t="s">
        <v>0</v>
      </c>
      <c r="C4" s="18">
        <v>42430</v>
      </c>
      <c r="D4" s="259">
        <v>20</v>
      </c>
      <c r="E4" s="259"/>
      <c r="F4" s="259" t="s">
        <v>109</v>
      </c>
      <c r="G4" s="259"/>
      <c r="H4" s="259"/>
      <c r="I4" s="259">
        <v>0</v>
      </c>
      <c r="J4" s="259"/>
      <c r="K4" s="259">
        <v>0</v>
      </c>
      <c r="L4" s="259"/>
      <c r="M4" s="259" t="s">
        <v>112</v>
      </c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idden="1">
      <c r="A5" s="17" t="s">
        <v>111</v>
      </c>
      <c r="B5" s="17" t="s">
        <v>11</v>
      </c>
      <c r="C5" s="18">
        <v>42522</v>
      </c>
      <c r="D5" s="259">
        <v>11</v>
      </c>
      <c r="E5" s="259"/>
      <c r="F5" s="259" t="s">
        <v>109</v>
      </c>
      <c r="G5" s="259"/>
      <c r="H5" s="259"/>
      <c r="I5" s="259">
        <v>0</v>
      </c>
      <c r="J5" s="259"/>
      <c r="K5" s="259">
        <v>0</v>
      </c>
      <c r="L5" s="259"/>
      <c r="M5" s="259" t="s">
        <v>113</v>
      </c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</row>
    <row r="6" spans="1:39" hidden="1">
      <c r="A6" s="17" t="s">
        <v>111</v>
      </c>
      <c r="B6" s="17" t="s">
        <v>114</v>
      </c>
      <c r="C6" s="18">
        <v>42552</v>
      </c>
      <c r="D6" s="259">
        <v>12</v>
      </c>
      <c r="E6" s="259"/>
      <c r="F6" s="259" t="s">
        <v>109</v>
      </c>
      <c r="G6" s="259"/>
      <c r="H6" s="259"/>
      <c r="I6" s="259">
        <v>0</v>
      </c>
      <c r="J6" s="259"/>
      <c r="K6" s="259">
        <v>0</v>
      </c>
      <c r="L6" s="259"/>
      <c r="M6" s="259" t="s">
        <v>115</v>
      </c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</row>
    <row r="7" spans="1:39" hidden="1">
      <c r="A7" s="17" t="s">
        <v>111</v>
      </c>
      <c r="B7" s="17" t="s">
        <v>12</v>
      </c>
      <c r="C7" s="18">
        <v>42552</v>
      </c>
      <c r="D7" s="259">
        <v>15</v>
      </c>
      <c r="E7" s="259"/>
      <c r="F7" s="259" t="s">
        <v>109</v>
      </c>
      <c r="G7" s="259"/>
      <c r="H7" s="259"/>
      <c r="I7" s="259">
        <v>0</v>
      </c>
      <c r="J7" s="259"/>
      <c r="K7" s="259">
        <v>0</v>
      </c>
      <c r="L7" s="259"/>
      <c r="M7" s="259" t="s">
        <v>116</v>
      </c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</row>
    <row r="8" spans="1:39" hidden="1">
      <c r="A8" s="17" t="s">
        <v>111</v>
      </c>
      <c r="B8" s="17" t="s">
        <v>13</v>
      </c>
      <c r="C8" s="18">
        <v>42583</v>
      </c>
      <c r="D8" s="259">
        <v>20</v>
      </c>
      <c r="E8" s="259"/>
      <c r="F8" s="259" t="s">
        <v>109</v>
      </c>
      <c r="G8" s="259"/>
      <c r="H8" s="259"/>
      <c r="I8" s="259">
        <v>0</v>
      </c>
      <c r="J8" s="259"/>
      <c r="K8" s="259">
        <v>0</v>
      </c>
      <c r="L8" s="259"/>
      <c r="M8" s="259" t="s">
        <v>117</v>
      </c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</row>
    <row r="9" spans="1:39" hidden="1">
      <c r="A9" s="17" t="s">
        <v>111</v>
      </c>
      <c r="B9" s="17" t="s">
        <v>11</v>
      </c>
      <c r="C9" s="18">
        <v>42583</v>
      </c>
      <c r="D9" s="259">
        <v>11</v>
      </c>
      <c r="E9" s="259"/>
      <c r="F9" s="259" t="s">
        <v>109</v>
      </c>
      <c r="G9" s="259"/>
      <c r="H9" s="259"/>
      <c r="I9" s="259">
        <v>0</v>
      </c>
      <c r="J9" s="259"/>
      <c r="K9" s="259">
        <v>0</v>
      </c>
      <c r="L9" s="259"/>
      <c r="M9" s="259" t="s">
        <v>118</v>
      </c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</row>
    <row r="10" spans="1:39" hidden="1">
      <c r="A10" s="17" t="s">
        <v>111</v>
      </c>
      <c r="B10" s="17" t="s">
        <v>0</v>
      </c>
      <c r="C10" s="18" t="s">
        <v>119</v>
      </c>
      <c r="D10" s="259">
        <v>85</v>
      </c>
      <c r="E10" s="259"/>
      <c r="F10" s="259" t="s">
        <v>109</v>
      </c>
      <c r="G10" s="259"/>
      <c r="H10" s="259"/>
      <c r="I10" s="259">
        <v>0</v>
      </c>
      <c r="J10" s="259"/>
      <c r="K10" s="259">
        <v>0</v>
      </c>
      <c r="L10" s="259"/>
      <c r="M10" s="259" t="s">
        <v>120</v>
      </c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</row>
    <row r="11" spans="1:39" hidden="1">
      <c r="A11" s="17" t="s">
        <v>111</v>
      </c>
      <c r="B11" s="17" t="s">
        <v>14</v>
      </c>
      <c r="C11" s="18">
        <v>42614</v>
      </c>
      <c r="D11" s="259">
        <v>16</v>
      </c>
      <c r="E11" s="259"/>
      <c r="F11" s="259" t="s">
        <v>109</v>
      </c>
      <c r="G11" s="259"/>
      <c r="H11" s="259"/>
      <c r="I11" s="259">
        <v>0</v>
      </c>
      <c r="J11" s="259"/>
      <c r="K11" s="259">
        <v>0</v>
      </c>
      <c r="L11" s="259"/>
      <c r="M11" s="259" t="s">
        <v>121</v>
      </c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</row>
    <row r="12" spans="1:39" hidden="1">
      <c r="A12" s="17" t="s">
        <v>111</v>
      </c>
      <c r="B12" s="17" t="s">
        <v>15</v>
      </c>
      <c r="C12" s="18">
        <v>42644</v>
      </c>
      <c r="D12" s="259">
        <v>20</v>
      </c>
      <c r="E12" s="259"/>
      <c r="F12" s="259" t="s">
        <v>109</v>
      </c>
      <c r="G12" s="259"/>
      <c r="H12" s="259"/>
      <c r="I12" s="259">
        <v>0</v>
      </c>
      <c r="J12" s="259"/>
      <c r="K12" s="259">
        <v>0</v>
      </c>
      <c r="L12" s="259"/>
      <c r="M12" s="259" t="s">
        <v>122</v>
      </c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</row>
    <row r="13" spans="1:39" hidden="1">
      <c r="A13" s="17" t="s">
        <v>123</v>
      </c>
      <c r="B13" s="17" t="s">
        <v>124</v>
      </c>
      <c r="C13" s="18" t="s">
        <v>125</v>
      </c>
      <c r="D13" s="259">
        <v>33</v>
      </c>
      <c r="E13" s="259"/>
      <c r="F13" s="259" t="s">
        <v>109</v>
      </c>
      <c r="G13" s="259"/>
      <c r="H13" s="259"/>
      <c r="I13" s="259">
        <v>0</v>
      </c>
      <c r="J13" s="259"/>
      <c r="K13" s="259">
        <v>0</v>
      </c>
      <c r="L13" s="259"/>
      <c r="M13" s="259" t="s">
        <v>126</v>
      </c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</row>
    <row r="14" spans="1:39" ht="23.45" customHeight="1">
      <c r="A14" s="264" t="s">
        <v>127</v>
      </c>
      <c r="B14" s="265"/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6"/>
    </row>
    <row r="15" spans="1:39" ht="23.45" customHeight="1">
      <c r="A15" s="267"/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9"/>
    </row>
    <row r="16" spans="1:39">
      <c r="A16" s="19" t="s">
        <v>128</v>
      </c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</row>
    <row r="17" spans="1:29">
      <c r="A17" s="14" t="s">
        <v>99</v>
      </c>
      <c r="B17" s="14" t="s">
        <v>100</v>
      </c>
      <c r="C17" s="14" t="s">
        <v>189</v>
      </c>
      <c r="D17" s="256" t="s">
        <v>102</v>
      </c>
      <c r="E17" s="256"/>
      <c r="F17" s="271" t="s">
        <v>103</v>
      </c>
      <c r="G17" s="272"/>
      <c r="H17" s="273"/>
      <c r="I17" s="256" t="s">
        <v>104</v>
      </c>
      <c r="J17" s="256"/>
      <c r="K17" s="256" t="s">
        <v>137</v>
      </c>
      <c r="L17" s="256"/>
      <c r="M17" s="256" t="s">
        <v>105</v>
      </c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</row>
    <row r="18" spans="1:29">
      <c r="A18" s="15" t="s">
        <v>134</v>
      </c>
      <c r="B18" s="13" t="s">
        <v>135</v>
      </c>
      <c r="C18" s="4" t="s">
        <v>136</v>
      </c>
      <c r="D18" s="257">
        <v>95</v>
      </c>
      <c r="E18" s="257"/>
      <c r="F18" s="257" t="s">
        <v>134</v>
      </c>
      <c r="G18" s="257"/>
      <c r="H18" s="257"/>
      <c r="I18" s="257">
        <v>40</v>
      </c>
      <c r="J18" s="257"/>
      <c r="K18" s="257">
        <f>D18-I18</f>
        <v>55</v>
      </c>
      <c r="L18" s="257"/>
      <c r="M18" s="257" t="s">
        <v>190</v>
      </c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</row>
    <row r="19" spans="1:29">
      <c r="A19" s="15" t="s">
        <v>185</v>
      </c>
      <c r="B19" s="13" t="s">
        <v>186</v>
      </c>
      <c r="C19" s="4" t="s">
        <v>187</v>
      </c>
      <c r="D19" s="257">
        <v>20</v>
      </c>
      <c r="E19" s="257"/>
      <c r="F19" s="257" t="s">
        <v>191</v>
      </c>
      <c r="G19" s="257"/>
      <c r="H19" s="257"/>
      <c r="I19" s="257">
        <v>20</v>
      </c>
      <c r="J19" s="257"/>
      <c r="K19" s="257">
        <f>D19-I19</f>
        <v>0</v>
      </c>
      <c r="L19" s="257"/>
      <c r="M19" s="257" t="s">
        <v>192</v>
      </c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</row>
    <row r="20" spans="1:29">
      <c r="A20" s="44" t="s">
        <v>222</v>
      </c>
      <c r="B20" s="22" t="s">
        <v>229</v>
      </c>
      <c r="C20" s="45"/>
      <c r="D20" s="258">
        <v>15</v>
      </c>
      <c r="E20" s="258"/>
      <c r="F20" s="258" t="s">
        <v>191</v>
      </c>
      <c r="G20" s="258"/>
      <c r="H20" s="258"/>
      <c r="I20" s="258">
        <v>0</v>
      </c>
      <c r="J20" s="258"/>
      <c r="K20" s="258">
        <v>0</v>
      </c>
      <c r="L20" s="258"/>
      <c r="M20" s="258" t="s">
        <v>230</v>
      </c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</row>
    <row r="21" spans="1:29">
      <c r="A21" s="15"/>
      <c r="B21" s="13"/>
      <c r="C21" s="4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</row>
    <row r="22" spans="1:29">
      <c r="A22" s="15"/>
      <c r="B22" s="13"/>
      <c r="C22" s="4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</row>
    <row r="23" spans="1:29" ht="16.149999999999999" customHeight="1">
      <c r="A23" s="15"/>
      <c r="B23" s="13"/>
      <c r="C23" s="4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</row>
  </sheetData>
  <mergeCells count="98">
    <mergeCell ref="I23:J23"/>
    <mergeCell ref="D20:E20"/>
    <mergeCell ref="F20:H20"/>
    <mergeCell ref="K20:L20"/>
    <mergeCell ref="M20:AC20"/>
    <mergeCell ref="D23:E23"/>
    <mergeCell ref="F23:H23"/>
    <mergeCell ref="K23:L23"/>
    <mergeCell ref="M23:AC23"/>
    <mergeCell ref="D21:E21"/>
    <mergeCell ref="F21:H21"/>
    <mergeCell ref="K21:L21"/>
    <mergeCell ref="M21:AC21"/>
    <mergeCell ref="D22:E22"/>
    <mergeCell ref="F22:H22"/>
    <mergeCell ref="K22:L22"/>
    <mergeCell ref="M22:AC22"/>
    <mergeCell ref="I22:J22"/>
    <mergeCell ref="M18:AC18"/>
    <mergeCell ref="D19:E19"/>
    <mergeCell ref="F19:H19"/>
    <mergeCell ref="K19:L19"/>
    <mergeCell ref="M19:AC19"/>
    <mergeCell ref="D18:E18"/>
    <mergeCell ref="F18:H18"/>
    <mergeCell ref="K18:L18"/>
    <mergeCell ref="B1:AC1"/>
    <mergeCell ref="A14:AC15"/>
    <mergeCell ref="B16:AC16"/>
    <mergeCell ref="D17:E17"/>
    <mergeCell ref="F17:H17"/>
    <mergeCell ref="K17:L17"/>
    <mergeCell ref="M17:AC17"/>
    <mergeCell ref="D3:E3"/>
    <mergeCell ref="K3:L3"/>
    <mergeCell ref="M9:AC9"/>
    <mergeCell ref="M10:AC10"/>
    <mergeCell ref="M11:AC11"/>
    <mergeCell ref="D7:E7"/>
    <mergeCell ref="D5:E5"/>
    <mergeCell ref="D6:E6"/>
    <mergeCell ref="M12:AC12"/>
    <mergeCell ref="M13:AC13"/>
    <mergeCell ref="F12:H12"/>
    <mergeCell ref="F3:H3"/>
    <mergeCell ref="F13:H13"/>
    <mergeCell ref="F5:H5"/>
    <mergeCell ref="K6:L6"/>
    <mergeCell ref="F7:H7"/>
    <mergeCell ref="F8:H8"/>
    <mergeCell ref="F9:H9"/>
    <mergeCell ref="F10:H10"/>
    <mergeCell ref="M8:AC8"/>
    <mergeCell ref="K7:L7"/>
    <mergeCell ref="K5:L5"/>
    <mergeCell ref="F6:H6"/>
    <mergeCell ref="I5:J5"/>
    <mergeCell ref="I6:J6"/>
    <mergeCell ref="M2:AC2"/>
    <mergeCell ref="M4:AC4"/>
    <mergeCell ref="M5:AC5"/>
    <mergeCell ref="M6:AC6"/>
    <mergeCell ref="M7:AC7"/>
    <mergeCell ref="M3:AC3"/>
    <mergeCell ref="D13:E13"/>
    <mergeCell ref="K13:L13"/>
    <mergeCell ref="K8:L8"/>
    <mergeCell ref="D9:E9"/>
    <mergeCell ref="K9:L9"/>
    <mergeCell ref="D10:E10"/>
    <mergeCell ref="K10:L10"/>
    <mergeCell ref="D11:E11"/>
    <mergeCell ref="K11:L11"/>
    <mergeCell ref="F11:H11"/>
    <mergeCell ref="D12:E12"/>
    <mergeCell ref="K12:L12"/>
    <mergeCell ref="D8:E8"/>
    <mergeCell ref="I12:J12"/>
    <mergeCell ref="I13:J13"/>
    <mergeCell ref="D2:E2"/>
    <mergeCell ref="D4:E4"/>
    <mergeCell ref="K2:L2"/>
    <mergeCell ref="K4:L4"/>
    <mergeCell ref="F2:H2"/>
    <mergeCell ref="F4:H4"/>
    <mergeCell ref="I2:J2"/>
    <mergeCell ref="I3:J3"/>
    <mergeCell ref="I4:J4"/>
    <mergeCell ref="I7:J7"/>
    <mergeCell ref="I8:J8"/>
    <mergeCell ref="I9:J9"/>
    <mergeCell ref="I10:J10"/>
    <mergeCell ref="I11:J11"/>
    <mergeCell ref="I17:J17"/>
    <mergeCell ref="I18:J18"/>
    <mergeCell ref="I19:J19"/>
    <mergeCell ref="I20:J20"/>
    <mergeCell ref="I21:J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46"/>
  <sheetViews>
    <sheetView zoomScale="85" zoomScaleNormal="85" workbookViewId="0">
      <pane ySplit="2" topLeftCell="A3" activePane="bottomLeft" state="frozen"/>
      <selection pane="bottomLeft" activeCell="D96" sqref="D96"/>
    </sheetView>
  </sheetViews>
  <sheetFormatPr defaultColWidth="9" defaultRowHeight="16.5"/>
  <cols>
    <col min="1" max="1" width="13.625" style="1" bestFit="1" customWidth="1"/>
    <col min="2" max="2" width="32.375" style="6" customWidth="1"/>
    <col min="3" max="4" width="15.875" style="3" bestFit="1" customWidth="1"/>
    <col min="5" max="5" width="9.375" style="3" customWidth="1"/>
    <col min="6" max="6" width="9.375" style="3" hidden="1" customWidth="1"/>
    <col min="7" max="7" width="37.5" style="2" customWidth="1"/>
    <col min="8" max="8" width="16.625" style="3" customWidth="1"/>
    <col min="9" max="9" width="14.375" style="3" bestFit="1" customWidth="1"/>
    <col min="10" max="10" width="20.5" style="1" customWidth="1"/>
    <col min="11" max="11" width="10.875" style="3" hidden="1" customWidth="1"/>
    <col min="12" max="12" width="48.125" style="218" customWidth="1"/>
    <col min="13" max="14" width="9" style="3"/>
    <col min="15" max="16384" width="9" style="1"/>
  </cols>
  <sheetData>
    <row r="1" spans="1:15" ht="13.9" hidden="1" customHeight="1">
      <c r="A1" s="5" t="s">
        <v>16</v>
      </c>
      <c r="B1" s="115">
        <f>E1-F1</f>
        <v>4151.8</v>
      </c>
      <c r="C1" s="195" t="s">
        <v>10</v>
      </c>
      <c r="D1" s="195" t="s">
        <v>52</v>
      </c>
      <c r="E1" s="119">
        <f>SUM(E3:E1009)</f>
        <v>10763</v>
      </c>
      <c r="F1" s="119">
        <f>SUM(F4:F1009)</f>
        <v>6611.2</v>
      </c>
      <c r="G1" s="52"/>
      <c r="H1" s="55"/>
      <c r="I1" s="55"/>
      <c r="J1" s="55"/>
      <c r="K1" s="55"/>
      <c r="L1" s="210"/>
      <c r="M1" s="274"/>
      <c r="N1" s="274"/>
    </row>
    <row r="2" spans="1:15" ht="13.9" customHeight="1">
      <c r="A2" s="67" t="s">
        <v>556</v>
      </c>
      <c r="B2" s="67" t="s">
        <v>9</v>
      </c>
      <c r="C2" s="197" t="s">
        <v>51</v>
      </c>
      <c r="D2" s="208" t="s">
        <v>53</v>
      </c>
      <c r="E2" s="209" t="s">
        <v>87</v>
      </c>
      <c r="F2" s="209" t="s">
        <v>240</v>
      </c>
      <c r="G2" s="219" t="s">
        <v>566</v>
      </c>
      <c r="H2" s="209" t="s">
        <v>544</v>
      </c>
      <c r="I2" s="209" t="s">
        <v>528</v>
      </c>
      <c r="J2" s="209" t="s">
        <v>529</v>
      </c>
      <c r="K2" s="194" t="s">
        <v>176</v>
      </c>
      <c r="L2" s="211" t="s">
        <v>485</v>
      </c>
      <c r="M2" s="73"/>
      <c r="N2" s="1"/>
    </row>
    <row r="3" spans="1:15" s="11" customFormat="1" ht="13.9" hidden="1" customHeight="1">
      <c r="A3" s="26" t="s">
        <v>237</v>
      </c>
      <c r="B3" s="46"/>
      <c r="C3" s="227"/>
      <c r="D3" s="227"/>
      <c r="E3" s="120"/>
      <c r="F3" s="49"/>
      <c r="G3" s="50"/>
      <c r="H3" s="201"/>
      <c r="I3" s="49"/>
      <c r="J3" s="60"/>
      <c r="K3" s="63"/>
      <c r="L3" s="212"/>
      <c r="M3" s="8"/>
      <c r="N3" s="8"/>
      <c r="O3" s="8"/>
    </row>
    <row r="4" spans="1:15" s="10" customFormat="1" ht="13.9" hidden="1" customHeight="1">
      <c r="A4" s="23" t="s">
        <v>54</v>
      </c>
      <c r="B4" s="23" t="s">
        <v>75</v>
      </c>
      <c r="C4" s="9">
        <v>42614</v>
      </c>
      <c r="D4" s="9">
        <v>42735</v>
      </c>
      <c r="E4" s="121">
        <v>330</v>
      </c>
      <c r="F4" s="122">
        <v>330</v>
      </c>
      <c r="G4" s="47" t="s">
        <v>241</v>
      </c>
      <c r="H4" s="23"/>
      <c r="I4" s="72" t="s">
        <v>57</v>
      </c>
      <c r="J4" s="47" t="s">
        <v>90</v>
      </c>
      <c r="K4" s="200">
        <f t="shared" ref="K4:K19" si="0">E4-F4</f>
        <v>0</v>
      </c>
      <c r="L4" s="212"/>
      <c r="M4" s="8"/>
      <c r="N4" s="8"/>
      <c r="O4" s="8"/>
    </row>
    <row r="5" spans="1:15" s="10" customFormat="1" ht="13.9" hidden="1" customHeight="1">
      <c r="A5" s="23" t="s">
        <v>147</v>
      </c>
      <c r="B5" s="23" t="s">
        <v>148</v>
      </c>
      <c r="C5" s="9">
        <v>42461</v>
      </c>
      <c r="D5" s="9">
        <v>42704</v>
      </c>
      <c r="E5" s="121">
        <v>110</v>
      </c>
      <c r="F5" s="122">
        <v>110</v>
      </c>
      <c r="G5" s="47" t="s">
        <v>242</v>
      </c>
      <c r="H5" s="23"/>
      <c r="I5" s="72" t="s">
        <v>57</v>
      </c>
      <c r="J5" s="47" t="s">
        <v>149</v>
      </c>
      <c r="K5" s="200">
        <f t="shared" si="0"/>
        <v>0</v>
      </c>
      <c r="L5" s="212"/>
      <c r="M5" s="8"/>
      <c r="N5" s="8"/>
      <c r="O5" s="8"/>
    </row>
    <row r="6" spans="1:15" s="11" customFormat="1" ht="13.9" hidden="1" customHeight="1">
      <c r="A6" s="21" t="s">
        <v>72</v>
      </c>
      <c r="B6" s="21" t="s">
        <v>73</v>
      </c>
      <c r="C6" s="9">
        <v>42703</v>
      </c>
      <c r="D6" s="9">
        <v>42735</v>
      </c>
      <c r="E6" s="122">
        <v>33</v>
      </c>
      <c r="F6" s="122">
        <v>22</v>
      </c>
      <c r="G6" s="70" t="s">
        <v>243</v>
      </c>
      <c r="H6" s="21"/>
      <c r="I6" s="72" t="s">
        <v>57</v>
      </c>
      <c r="J6" s="47" t="s">
        <v>88</v>
      </c>
      <c r="K6" s="200">
        <f t="shared" si="0"/>
        <v>11</v>
      </c>
      <c r="L6" s="212"/>
      <c r="M6" s="8"/>
      <c r="N6" s="8"/>
      <c r="O6" s="8"/>
    </row>
    <row r="7" spans="1:15" s="11" customFormat="1" ht="13.9" hidden="1" customHeight="1">
      <c r="A7" s="21" t="s">
        <v>72</v>
      </c>
      <c r="B7" s="21" t="s">
        <v>74</v>
      </c>
      <c r="C7" s="9">
        <v>42671</v>
      </c>
      <c r="D7" s="9">
        <v>42735</v>
      </c>
      <c r="E7" s="121">
        <v>163</v>
      </c>
      <c r="F7" s="122">
        <v>163</v>
      </c>
      <c r="G7" s="70" t="s">
        <v>244</v>
      </c>
      <c r="H7" s="21"/>
      <c r="I7" s="72" t="s">
        <v>57</v>
      </c>
      <c r="J7" s="47" t="s">
        <v>89</v>
      </c>
      <c r="K7" s="200">
        <f t="shared" si="0"/>
        <v>0</v>
      </c>
      <c r="L7" s="212"/>
      <c r="M7" s="8"/>
      <c r="N7" s="8"/>
      <c r="O7" s="8"/>
    </row>
    <row r="8" spans="1:15" s="8" customFormat="1" ht="13.9" hidden="1" customHeight="1">
      <c r="A8" s="48" t="s">
        <v>59</v>
      </c>
      <c r="B8" s="69" t="s">
        <v>60</v>
      </c>
      <c r="C8" s="7">
        <v>42675</v>
      </c>
      <c r="D8" s="7">
        <v>42794</v>
      </c>
      <c r="E8" s="123">
        <v>96</v>
      </c>
      <c r="F8" s="124">
        <v>88</v>
      </c>
      <c r="G8" s="58" t="s">
        <v>154</v>
      </c>
      <c r="H8" s="196"/>
      <c r="I8" s="72" t="s">
        <v>57</v>
      </c>
      <c r="J8" s="68"/>
      <c r="K8" s="55">
        <f t="shared" si="0"/>
        <v>8</v>
      </c>
      <c r="L8" s="212"/>
    </row>
    <row r="9" spans="1:15" s="8" customFormat="1" ht="13.9" hidden="1" customHeight="1">
      <c r="A9" s="48" t="s">
        <v>59</v>
      </c>
      <c r="B9" s="69" t="s">
        <v>62</v>
      </c>
      <c r="C9" s="7">
        <v>42695</v>
      </c>
      <c r="D9" s="7">
        <v>42766</v>
      </c>
      <c r="E9" s="123">
        <v>55</v>
      </c>
      <c r="F9" s="124">
        <v>22</v>
      </c>
      <c r="G9" s="58" t="s">
        <v>158</v>
      </c>
      <c r="H9" s="196"/>
      <c r="I9" s="72" t="s">
        <v>57</v>
      </c>
      <c r="J9" s="61" t="s">
        <v>63</v>
      </c>
      <c r="K9" s="55">
        <f t="shared" si="0"/>
        <v>33</v>
      </c>
      <c r="L9" s="212"/>
    </row>
    <row r="10" spans="1:15" ht="13.9" hidden="1" customHeight="1">
      <c r="A10" s="62" t="s">
        <v>65</v>
      </c>
      <c r="B10" s="48" t="s">
        <v>96</v>
      </c>
      <c r="C10" s="9">
        <v>42705</v>
      </c>
      <c r="D10" s="9">
        <v>42766</v>
      </c>
      <c r="E10" s="123">
        <v>60</v>
      </c>
      <c r="F10" s="120">
        <v>60</v>
      </c>
      <c r="G10" s="60" t="s">
        <v>166</v>
      </c>
      <c r="H10" s="62"/>
      <c r="I10" s="72" t="s">
        <v>57</v>
      </c>
      <c r="J10" s="54" t="s">
        <v>129</v>
      </c>
      <c r="K10" s="55">
        <f t="shared" si="0"/>
        <v>0</v>
      </c>
      <c r="L10" s="212"/>
      <c r="M10" s="8"/>
      <c r="N10" s="8"/>
      <c r="O10" s="8"/>
    </row>
    <row r="11" spans="1:15" s="10" customFormat="1" ht="15" hidden="1" customHeight="1">
      <c r="A11" s="23" t="s">
        <v>50</v>
      </c>
      <c r="B11" s="23" t="s">
        <v>292</v>
      </c>
      <c r="C11" s="9">
        <v>42705</v>
      </c>
      <c r="D11" s="9">
        <v>42735</v>
      </c>
      <c r="E11" s="125">
        <v>100</v>
      </c>
      <c r="F11" s="126">
        <v>55</v>
      </c>
      <c r="G11" s="57" t="s">
        <v>359</v>
      </c>
      <c r="H11" s="231"/>
      <c r="I11" s="72" t="s">
        <v>57</v>
      </c>
      <c r="J11" s="54" t="s">
        <v>360</v>
      </c>
      <c r="K11" s="55">
        <f>E11-F11</f>
        <v>45</v>
      </c>
      <c r="L11" s="212"/>
      <c r="M11" s="8"/>
      <c r="N11" s="8"/>
      <c r="O11" s="8"/>
    </row>
    <row r="12" spans="1:15" s="10" customFormat="1" ht="15" hidden="1" customHeight="1">
      <c r="A12" s="23" t="s">
        <v>50</v>
      </c>
      <c r="B12" s="23" t="s">
        <v>361</v>
      </c>
      <c r="C12" s="9">
        <v>42614</v>
      </c>
      <c r="D12" s="9">
        <v>42674</v>
      </c>
      <c r="E12" s="125">
        <v>240</v>
      </c>
      <c r="F12" s="126">
        <v>201</v>
      </c>
      <c r="G12" s="57" t="s">
        <v>362</v>
      </c>
      <c r="H12" s="231"/>
      <c r="I12" s="72" t="s">
        <v>57</v>
      </c>
      <c r="J12" s="54" t="s">
        <v>363</v>
      </c>
      <c r="K12" s="55">
        <f>E12-F12</f>
        <v>39</v>
      </c>
      <c r="L12" s="213"/>
      <c r="O12" s="8"/>
    </row>
    <row r="13" spans="1:15" s="10" customFormat="1" ht="15" hidden="1" customHeight="1">
      <c r="A13" s="23" t="s">
        <v>50</v>
      </c>
      <c r="B13" s="23" t="s">
        <v>361</v>
      </c>
      <c r="C13" s="9">
        <v>42675</v>
      </c>
      <c r="D13" s="9">
        <v>42735</v>
      </c>
      <c r="E13" s="125">
        <v>240</v>
      </c>
      <c r="F13" s="126">
        <v>220</v>
      </c>
      <c r="G13" s="57" t="s">
        <v>362</v>
      </c>
      <c r="H13" s="231"/>
      <c r="I13" s="72" t="s">
        <v>57</v>
      </c>
      <c r="J13" s="54" t="s">
        <v>363</v>
      </c>
      <c r="K13" s="55">
        <f>E13-F13</f>
        <v>20</v>
      </c>
      <c r="L13" s="213"/>
      <c r="M13" s="97"/>
    </row>
    <row r="14" spans="1:15" ht="13.9" hidden="1" customHeight="1">
      <c r="A14" s="62" t="s">
        <v>54</v>
      </c>
      <c r="B14" s="69" t="s">
        <v>64</v>
      </c>
      <c r="C14" s="7">
        <v>42705</v>
      </c>
      <c r="D14" s="9">
        <v>42766</v>
      </c>
      <c r="E14" s="123">
        <v>66</v>
      </c>
      <c r="F14" s="120">
        <v>66</v>
      </c>
      <c r="G14" s="60" t="s">
        <v>160</v>
      </c>
      <c r="H14" s="62"/>
      <c r="I14" s="72" t="s">
        <v>57</v>
      </c>
      <c r="J14" s="54"/>
      <c r="K14" s="55">
        <f t="shared" si="0"/>
        <v>0</v>
      </c>
      <c r="L14" s="210"/>
      <c r="M14" s="74"/>
      <c r="N14" s="74"/>
    </row>
    <row r="15" spans="1:15" s="10" customFormat="1" ht="13.9" hidden="1" customHeight="1">
      <c r="A15" s="23" t="s">
        <v>54</v>
      </c>
      <c r="B15" s="23" t="s">
        <v>91</v>
      </c>
      <c r="C15" s="9">
        <v>42702</v>
      </c>
      <c r="D15" s="9">
        <v>42735</v>
      </c>
      <c r="E15" s="121">
        <v>30</v>
      </c>
      <c r="F15" s="122">
        <v>22</v>
      </c>
      <c r="G15" s="47" t="s">
        <v>226</v>
      </c>
      <c r="H15" s="23"/>
      <c r="I15" s="72" t="s">
        <v>57</v>
      </c>
      <c r="J15" s="47" t="s">
        <v>291</v>
      </c>
      <c r="K15" s="200">
        <f t="shared" si="0"/>
        <v>8</v>
      </c>
      <c r="L15" s="213"/>
      <c r="M15" s="73"/>
    </row>
    <row r="16" spans="1:15" s="12" customFormat="1" ht="13.9" hidden="1" customHeight="1">
      <c r="A16" s="23" t="s">
        <v>67</v>
      </c>
      <c r="B16" s="69" t="s">
        <v>227</v>
      </c>
      <c r="C16" s="7">
        <v>42706</v>
      </c>
      <c r="D16" s="7">
        <v>42761</v>
      </c>
      <c r="E16" s="123">
        <f t="shared" ref="E16" si="1">38*4</f>
        <v>152</v>
      </c>
      <c r="F16" s="120">
        <v>114</v>
      </c>
      <c r="G16" s="64" t="s">
        <v>195</v>
      </c>
      <c r="H16" s="232"/>
      <c r="I16" s="72" t="s">
        <v>57</v>
      </c>
      <c r="J16" s="61" t="s">
        <v>71</v>
      </c>
      <c r="K16" s="55">
        <f t="shared" si="0"/>
        <v>38</v>
      </c>
      <c r="L16" s="214"/>
      <c r="M16" s="40"/>
      <c r="N16" s="40"/>
    </row>
    <row r="17" spans="1:14" s="12" customFormat="1" ht="13.9" hidden="1" customHeight="1">
      <c r="A17" s="23" t="s">
        <v>2</v>
      </c>
      <c r="B17" s="23" t="s">
        <v>167</v>
      </c>
      <c r="C17" s="9">
        <v>42692</v>
      </c>
      <c r="D17" s="9">
        <v>42766</v>
      </c>
      <c r="E17" s="120">
        <v>165</v>
      </c>
      <c r="F17" s="120">
        <v>115</v>
      </c>
      <c r="G17" s="64" t="s">
        <v>183</v>
      </c>
      <c r="H17" s="232"/>
      <c r="I17" s="90" t="s">
        <v>57</v>
      </c>
      <c r="J17" s="51" t="s">
        <v>143</v>
      </c>
      <c r="K17" s="55">
        <f t="shared" si="0"/>
        <v>50</v>
      </c>
      <c r="L17" s="214"/>
      <c r="M17" s="40"/>
      <c r="N17" s="40"/>
    </row>
    <row r="18" spans="1:14" s="10" customFormat="1" ht="13.9" hidden="1" customHeight="1">
      <c r="A18" s="21" t="s">
        <v>67</v>
      </c>
      <c r="B18" s="21" t="s">
        <v>214</v>
      </c>
      <c r="C18" s="9">
        <v>42730</v>
      </c>
      <c r="D18" s="9">
        <v>42766</v>
      </c>
      <c r="E18" s="123">
        <v>96</v>
      </c>
      <c r="F18" s="120">
        <v>70</v>
      </c>
      <c r="G18" s="64" t="s">
        <v>184</v>
      </c>
      <c r="H18" s="232"/>
      <c r="I18" s="72" t="s">
        <v>57</v>
      </c>
      <c r="J18" s="51" t="s">
        <v>145</v>
      </c>
      <c r="K18" s="201">
        <f t="shared" si="0"/>
        <v>26</v>
      </c>
      <c r="L18" s="213"/>
      <c r="M18" s="39"/>
      <c r="N18" s="39"/>
    </row>
    <row r="19" spans="1:14" s="10" customFormat="1" ht="13.9" hidden="1" customHeight="1">
      <c r="A19" s="23" t="s">
        <v>67</v>
      </c>
      <c r="B19" s="24" t="s">
        <v>68</v>
      </c>
      <c r="C19" s="7">
        <v>42696</v>
      </c>
      <c r="D19" s="7">
        <v>42761</v>
      </c>
      <c r="E19" s="123">
        <f>150</f>
        <v>150</v>
      </c>
      <c r="F19" s="120">
        <v>150</v>
      </c>
      <c r="G19" s="64" t="s">
        <v>182</v>
      </c>
      <c r="H19" s="232"/>
      <c r="I19" s="72" t="s">
        <v>57</v>
      </c>
      <c r="J19" s="71" t="s">
        <v>69</v>
      </c>
      <c r="K19" s="55">
        <f t="shared" si="0"/>
        <v>0</v>
      </c>
      <c r="L19" s="213"/>
      <c r="M19" s="39"/>
      <c r="N19" s="39"/>
    </row>
    <row r="20" spans="1:14" s="10" customFormat="1" ht="13.9" hidden="1" customHeight="1">
      <c r="A20" s="26">
        <v>42736</v>
      </c>
      <c r="B20" s="25"/>
      <c r="C20" s="228"/>
      <c r="D20" s="228"/>
      <c r="E20" s="49"/>
      <c r="F20" s="49"/>
      <c r="G20" s="50"/>
      <c r="H20" s="201"/>
      <c r="I20" s="49"/>
      <c r="J20" s="50"/>
      <c r="K20" s="63"/>
      <c r="L20" s="213"/>
    </row>
    <row r="21" spans="1:14" s="8" customFormat="1" ht="13.9" hidden="1" customHeight="1">
      <c r="A21" s="48" t="s">
        <v>59</v>
      </c>
      <c r="B21" s="69" t="s">
        <v>61</v>
      </c>
      <c r="C21" s="7">
        <v>42736</v>
      </c>
      <c r="D21" s="7">
        <v>42916</v>
      </c>
      <c r="E21" s="123">
        <v>72</v>
      </c>
      <c r="F21" s="124">
        <v>66</v>
      </c>
      <c r="G21" s="58" t="s">
        <v>155</v>
      </c>
      <c r="H21" s="196"/>
      <c r="I21" s="72" t="s">
        <v>57</v>
      </c>
      <c r="J21" s="52" t="s">
        <v>66</v>
      </c>
      <c r="K21" s="55">
        <f t="shared" ref="K21:K35" si="2">E21-F21</f>
        <v>6</v>
      </c>
      <c r="L21" s="212"/>
    </row>
    <row r="22" spans="1:14" s="8" customFormat="1" ht="13.9" hidden="1" customHeight="1">
      <c r="A22" s="48" t="s">
        <v>59</v>
      </c>
      <c r="B22" s="69" t="s">
        <v>92</v>
      </c>
      <c r="C22" s="7">
        <v>42736</v>
      </c>
      <c r="D22" s="7">
        <v>42825</v>
      </c>
      <c r="E22" s="123">
        <f>24*3</f>
        <v>72</v>
      </c>
      <c r="F22" s="124">
        <v>66</v>
      </c>
      <c r="G22" s="58" t="s">
        <v>157</v>
      </c>
      <c r="H22" s="196"/>
      <c r="I22" s="65" t="s">
        <v>225</v>
      </c>
      <c r="J22" s="92" t="s">
        <v>425</v>
      </c>
      <c r="K22" s="202">
        <f t="shared" si="2"/>
        <v>6</v>
      </c>
      <c r="L22" s="212"/>
    </row>
    <row r="23" spans="1:14" s="8" customFormat="1" ht="13.9" hidden="1" customHeight="1">
      <c r="A23" s="93" t="s">
        <v>48</v>
      </c>
      <c r="B23" s="93" t="s">
        <v>70</v>
      </c>
      <c r="C23" s="99">
        <v>42736</v>
      </c>
      <c r="D23" s="99">
        <v>42776</v>
      </c>
      <c r="E23" s="127">
        <v>60</v>
      </c>
      <c r="F23" s="127">
        <v>45</v>
      </c>
      <c r="G23" s="108" t="s">
        <v>224</v>
      </c>
      <c r="H23" s="93"/>
      <c r="I23" s="72" t="s">
        <v>57</v>
      </c>
      <c r="J23" s="92" t="s">
        <v>399</v>
      </c>
      <c r="K23" s="202">
        <f t="shared" si="2"/>
        <v>15</v>
      </c>
      <c r="L23" s="212"/>
      <c r="M23" s="74"/>
      <c r="N23" s="74"/>
    </row>
    <row r="24" spans="1:14" s="10" customFormat="1" ht="13.9" hidden="1" customHeight="1">
      <c r="A24" s="98" t="s">
        <v>76</v>
      </c>
      <c r="B24" s="98" t="s">
        <v>77</v>
      </c>
      <c r="C24" s="99">
        <v>42744</v>
      </c>
      <c r="D24" s="99">
        <v>42766</v>
      </c>
      <c r="E24" s="128">
        <v>35</v>
      </c>
      <c r="F24" s="129">
        <v>0</v>
      </c>
      <c r="G24" s="104" t="s">
        <v>245</v>
      </c>
      <c r="H24" s="98"/>
      <c r="I24" s="72" t="s">
        <v>57</v>
      </c>
      <c r="J24" s="104" t="s">
        <v>78</v>
      </c>
      <c r="K24" s="203">
        <f t="shared" si="2"/>
        <v>35</v>
      </c>
      <c r="L24" s="213"/>
    </row>
    <row r="25" spans="1:14" s="8" customFormat="1" ht="13.9" hidden="1" customHeight="1">
      <c r="A25" s="102" t="s">
        <v>50</v>
      </c>
      <c r="B25" s="93" t="s">
        <v>132</v>
      </c>
      <c r="C25" s="99" t="s">
        <v>130</v>
      </c>
      <c r="D25" s="99" t="s">
        <v>131</v>
      </c>
      <c r="E25" s="128">
        <v>45</v>
      </c>
      <c r="F25" s="128">
        <v>38</v>
      </c>
      <c r="G25" s="110" t="s">
        <v>364</v>
      </c>
      <c r="H25" s="202"/>
      <c r="I25" s="53" t="s">
        <v>225</v>
      </c>
      <c r="J25" s="112" t="s">
        <v>365</v>
      </c>
      <c r="K25" s="202">
        <f>E25-F25</f>
        <v>7</v>
      </c>
      <c r="L25" s="212"/>
      <c r="M25" s="74"/>
      <c r="N25" s="74"/>
    </row>
    <row r="26" spans="1:14" s="10" customFormat="1" ht="13.9" hidden="1" customHeight="1">
      <c r="A26" s="102" t="s">
        <v>50</v>
      </c>
      <c r="B26" s="93" t="s">
        <v>347</v>
      </c>
      <c r="C26" s="99">
        <v>42736</v>
      </c>
      <c r="D26" s="99">
        <v>42766</v>
      </c>
      <c r="E26" s="128">
        <v>120</v>
      </c>
      <c r="F26" s="128">
        <v>85</v>
      </c>
      <c r="G26" s="105" t="s">
        <v>362</v>
      </c>
      <c r="H26" s="233"/>
      <c r="I26" s="72" t="s">
        <v>57</v>
      </c>
      <c r="J26" s="92" t="s">
        <v>363</v>
      </c>
      <c r="K26" s="202">
        <f>E26-F26</f>
        <v>35</v>
      </c>
      <c r="L26" s="213"/>
      <c r="M26" s="74"/>
      <c r="N26" s="74"/>
    </row>
    <row r="27" spans="1:14" s="10" customFormat="1" ht="13.9" hidden="1" customHeight="1">
      <c r="A27" s="93" t="s">
        <v>147</v>
      </c>
      <c r="B27" s="93" t="s">
        <v>186</v>
      </c>
      <c r="C27" s="99">
        <v>42736</v>
      </c>
      <c r="D27" s="99">
        <v>42776</v>
      </c>
      <c r="E27" s="128">
        <v>57</v>
      </c>
      <c r="F27" s="128">
        <v>57</v>
      </c>
      <c r="G27" s="108" t="s">
        <v>159</v>
      </c>
      <c r="H27" s="93"/>
      <c r="I27" s="53" t="s">
        <v>225</v>
      </c>
      <c r="J27" s="92"/>
      <c r="K27" s="202">
        <f t="shared" si="2"/>
        <v>0</v>
      </c>
      <c r="L27" s="213"/>
      <c r="M27" s="74"/>
      <c r="N27" s="74"/>
    </row>
    <row r="28" spans="1:14" s="10" customFormat="1" ht="13.9" hidden="1" customHeight="1">
      <c r="A28" s="98" t="s">
        <v>54</v>
      </c>
      <c r="B28" s="101" t="s">
        <v>139</v>
      </c>
      <c r="C28" s="99">
        <v>42736</v>
      </c>
      <c r="D28" s="99">
        <v>42825</v>
      </c>
      <c r="E28" s="128">
        <v>429</v>
      </c>
      <c r="F28" s="128">
        <v>429</v>
      </c>
      <c r="G28" s="104" t="s">
        <v>161</v>
      </c>
      <c r="H28" s="98"/>
      <c r="I28" s="72" t="s">
        <v>57</v>
      </c>
      <c r="J28" s="106" t="s">
        <v>79</v>
      </c>
      <c r="K28" s="202">
        <f t="shared" si="2"/>
        <v>0</v>
      </c>
      <c r="L28" s="213"/>
      <c r="M28" s="39"/>
      <c r="N28" s="39"/>
    </row>
    <row r="29" spans="1:14" s="10" customFormat="1" ht="13.9" hidden="1" customHeight="1">
      <c r="A29" s="98" t="s">
        <v>54</v>
      </c>
      <c r="B29" s="101" t="s">
        <v>80</v>
      </c>
      <c r="C29" s="99">
        <v>42736</v>
      </c>
      <c r="D29" s="99">
        <v>42825</v>
      </c>
      <c r="E29" s="128">
        <v>198</v>
      </c>
      <c r="F29" s="128">
        <v>198</v>
      </c>
      <c r="G29" s="104" t="s">
        <v>162</v>
      </c>
      <c r="H29" s="98"/>
      <c r="I29" s="72" t="s">
        <v>57</v>
      </c>
      <c r="J29" s="106" t="s">
        <v>81</v>
      </c>
      <c r="K29" s="202">
        <f t="shared" si="2"/>
        <v>0</v>
      </c>
      <c r="L29" s="213"/>
      <c r="M29" s="39"/>
      <c r="N29" s="39"/>
    </row>
    <row r="30" spans="1:14" s="12" customFormat="1" ht="13.9" hidden="1" customHeight="1">
      <c r="A30" s="98" t="s">
        <v>54</v>
      </c>
      <c r="B30" s="98" t="s">
        <v>172</v>
      </c>
      <c r="C30" s="113">
        <v>42736</v>
      </c>
      <c r="D30" s="99">
        <v>42766</v>
      </c>
      <c r="E30" s="128">
        <v>44</v>
      </c>
      <c r="F30" s="128">
        <v>44</v>
      </c>
      <c r="G30" s="104" t="s">
        <v>163</v>
      </c>
      <c r="H30" s="98"/>
      <c r="I30" s="72" t="s">
        <v>57</v>
      </c>
      <c r="J30" s="51" t="s">
        <v>206</v>
      </c>
      <c r="K30" s="204">
        <f t="shared" si="2"/>
        <v>0</v>
      </c>
      <c r="L30" s="214"/>
      <c r="M30" s="40"/>
      <c r="N30" s="40"/>
    </row>
    <row r="31" spans="1:14" s="12" customFormat="1" ht="13.9" hidden="1" customHeight="1">
      <c r="A31" s="98" t="s">
        <v>54</v>
      </c>
      <c r="B31" s="101" t="s">
        <v>168</v>
      </c>
      <c r="C31" s="99">
        <v>42736</v>
      </c>
      <c r="D31" s="99">
        <v>42804</v>
      </c>
      <c r="E31" s="127">
        <v>96</v>
      </c>
      <c r="F31" s="127">
        <v>88</v>
      </c>
      <c r="G31" s="104" t="s">
        <v>164</v>
      </c>
      <c r="H31" s="98"/>
      <c r="I31" s="72" t="s">
        <v>225</v>
      </c>
      <c r="J31" s="51" t="s">
        <v>366</v>
      </c>
      <c r="K31" s="55">
        <f t="shared" si="2"/>
        <v>8</v>
      </c>
      <c r="L31" s="214"/>
      <c r="M31" s="40"/>
      <c r="N31" s="40"/>
    </row>
    <row r="32" spans="1:14" s="8" customFormat="1" ht="13.9" hidden="1" customHeight="1">
      <c r="A32" s="23" t="s">
        <v>54</v>
      </c>
      <c r="B32" s="21" t="s">
        <v>97</v>
      </c>
      <c r="C32" s="9">
        <v>42744</v>
      </c>
      <c r="D32" s="9">
        <v>42766</v>
      </c>
      <c r="E32" s="123">
        <v>33</v>
      </c>
      <c r="F32" s="123">
        <v>33</v>
      </c>
      <c r="G32" s="47" t="s">
        <v>165</v>
      </c>
      <c r="H32" s="23"/>
      <c r="I32" s="72" t="s">
        <v>57</v>
      </c>
      <c r="J32" s="51" t="s">
        <v>57</v>
      </c>
      <c r="K32" s="55">
        <f t="shared" si="2"/>
        <v>0</v>
      </c>
      <c r="L32" s="212"/>
      <c r="M32" s="74"/>
      <c r="N32" s="74"/>
    </row>
    <row r="33" spans="1:14" ht="13.9" hidden="1" customHeight="1">
      <c r="A33" s="23" t="s">
        <v>54</v>
      </c>
      <c r="B33" s="21" t="s">
        <v>138</v>
      </c>
      <c r="C33" s="9">
        <v>42736</v>
      </c>
      <c r="D33" s="9">
        <v>42794</v>
      </c>
      <c r="E33" s="123">
        <v>40</v>
      </c>
      <c r="F33" s="123">
        <v>40</v>
      </c>
      <c r="G33" s="47" t="s">
        <v>169</v>
      </c>
      <c r="H33" s="23"/>
      <c r="I33" s="72" t="s">
        <v>57</v>
      </c>
      <c r="J33" s="51" t="s">
        <v>146</v>
      </c>
      <c r="K33" s="55">
        <f t="shared" si="2"/>
        <v>0</v>
      </c>
      <c r="L33" s="210"/>
    </row>
    <row r="34" spans="1:14" ht="13.9" hidden="1" customHeight="1">
      <c r="A34" s="23" t="s">
        <v>2</v>
      </c>
      <c r="B34" s="69" t="s">
        <v>167</v>
      </c>
      <c r="C34" s="7">
        <v>42736</v>
      </c>
      <c r="D34" s="9">
        <v>42766</v>
      </c>
      <c r="E34" s="123">
        <v>176</v>
      </c>
      <c r="F34" s="123">
        <v>176</v>
      </c>
      <c r="G34" s="59" t="s">
        <v>199</v>
      </c>
      <c r="H34" s="48"/>
      <c r="I34" s="90" t="s">
        <v>57</v>
      </c>
      <c r="J34" s="54" t="s">
        <v>228</v>
      </c>
      <c r="K34" s="55">
        <f t="shared" si="2"/>
        <v>0</v>
      </c>
      <c r="L34" s="210"/>
    </row>
    <row r="35" spans="1:14" s="8" customFormat="1" ht="13.9" hidden="1" customHeight="1">
      <c r="A35" s="23" t="s">
        <v>67</v>
      </c>
      <c r="B35" s="62" t="s">
        <v>178</v>
      </c>
      <c r="C35" s="9" t="s">
        <v>151</v>
      </c>
      <c r="D35" s="9" t="s">
        <v>150</v>
      </c>
      <c r="E35" s="120">
        <v>80</v>
      </c>
      <c r="F35" s="120">
        <v>60</v>
      </c>
      <c r="G35" s="60" t="s">
        <v>194</v>
      </c>
      <c r="H35" s="62"/>
      <c r="I35" s="53" t="s">
        <v>225</v>
      </c>
      <c r="J35" s="54" t="s">
        <v>196</v>
      </c>
      <c r="K35" s="63">
        <f t="shared" si="2"/>
        <v>20</v>
      </c>
      <c r="L35" s="212"/>
    </row>
    <row r="36" spans="1:14" s="20" customFormat="1" ht="13.9" hidden="1" customHeight="1">
      <c r="A36" s="66">
        <v>42767</v>
      </c>
      <c r="B36" s="6"/>
      <c r="C36" s="3"/>
      <c r="D36" s="3"/>
      <c r="E36" s="56"/>
      <c r="F36" s="56"/>
      <c r="G36" s="117"/>
      <c r="H36" s="56"/>
      <c r="I36" s="56"/>
      <c r="J36" s="56"/>
      <c r="K36" s="56"/>
      <c r="L36" s="215"/>
      <c r="M36" s="74"/>
      <c r="N36" s="74"/>
    </row>
    <row r="37" spans="1:14" ht="13.9" hidden="1" customHeight="1">
      <c r="A37" s="48" t="s">
        <v>48</v>
      </c>
      <c r="B37" s="69" t="s">
        <v>153</v>
      </c>
      <c r="C37" s="7">
        <v>42767</v>
      </c>
      <c r="D37" s="9">
        <v>42916</v>
      </c>
      <c r="E37" s="123">
        <v>120</v>
      </c>
      <c r="F37" s="123">
        <v>110</v>
      </c>
      <c r="G37" s="108" t="s">
        <v>156</v>
      </c>
      <c r="H37" s="93"/>
      <c r="I37" s="139" t="s">
        <v>57</v>
      </c>
      <c r="J37" s="54" t="s">
        <v>234</v>
      </c>
      <c r="K37" s="55">
        <f>E37-F37</f>
        <v>10</v>
      </c>
      <c r="L37" s="210"/>
    </row>
    <row r="38" spans="1:14" s="12" customFormat="1" ht="13.9" hidden="1" customHeight="1">
      <c r="A38" s="48" t="s">
        <v>48</v>
      </c>
      <c r="B38" s="48" t="s">
        <v>70</v>
      </c>
      <c r="C38" s="9">
        <v>42776</v>
      </c>
      <c r="D38" s="9">
        <v>42804</v>
      </c>
      <c r="E38" s="123">
        <v>44</v>
      </c>
      <c r="F38" s="123">
        <v>33</v>
      </c>
      <c r="G38" s="108" t="s">
        <v>224</v>
      </c>
      <c r="H38" s="93"/>
      <c r="I38" s="139" t="s">
        <v>57</v>
      </c>
      <c r="J38" s="111" t="s">
        <v>63</v>
      </c>
      <c r="K38" s="202">
        <f>E38-F38</f>
        <v>11</v>
      </c>
      <c r="L38" s="214"/>
      <c r="M38" s="40"/>
      <c r="N38" s="40"/>
    </row>
    <row r="39" spans="1:14" ht="13.9" hidden="1" customHeight="1">
      <c r="A39" s="102" t="s">
        <v>50</v>
      </c>
      <c r="B39" s="93" t="s">
        <v>96</v>
      </c>
      <c r="C39" s="99">
        <v>42767</v>
      </c>
      <c r="D39" s="99">
        <v>42794</v>
      </c>
      <c r="E39" s="127">
        <v>50</v>
      </c>
      <c r="F39" s="107">
        <v>50</v>
      </c>
      <c r="G39" s="109" t="s">
        <v>193</v>
      </c>
      <c r="H39" s="234"/>
      <c r="I39" s="72" t="s">
        <v>57</v>
      </c>
      <c r="J39" s="92" t="s">
        <v>129</v>
      </c>
      <c r="K39" s="202">
        <v>0</v>
      </c>
      <c r="L39" s="210"/>
    </row>
    <row r="40" spans="1:14" s="41" customFormat="1" hidden="1">
      <c r="A40" s="102" t="s">
        <v>50</v>
      </c>
      <c r="B40" s="93" t="s">
        <v>367</v>
      </c>
      <c r="C40" s="99">
        <v>42767</v>
      </c>
      <c r="D40" s="99">
        <v>42794</v>
      </c>
      <c r="E40" s="127">
        <v>80</v>
      </c>
      <c r="F40" s="107">
        <v>52</v>
      </c>
      <c r="G40" s="105" t="s">
        <v>368</v>
      </c>
      <c r="H40" s="233"/>
      <c r="I40" s="72" t="s">
        <v>57</v>
      </c>
      <c r="J40" s="92" t="s">
        <v>363</v>
      </c>
      <c r="K40" s="130">
        <f>E40-F40</f>
        <v>28</v>
      </c>
      <c r="L40" s="216"/>
      <c r="M40" s="42"/>
      <c r="N40" s="42"/>
    </row>
    <row r="41" spans="1:14" s="41" customFormat="1" hidden="1">
      <c r="A41" s="102" t="s">
        <v>50</v>
      </c>
      <c r="B41" s="93" t="s">
        <v>347</v>
      </c>
      <c r="C41" s="99">
        <v>42767</v>
      </c>
      <c r="D41" s="99">
        <v>42794</v>
      </c>
      <c r="E41" s="127">
        <v>120</v>
      </c>
      <c r="F41" s="107">
        <v>84</v>
      </c>
      <c r="G41" s="105" t="s">
        <v>362</v>
      </c>
      <c r="H41" s="233"/>
      <c r="I41" s="72" t="s">
        <v>57</v>
      </c>
      <c r="J41" s="92" t="s">
        <v>363</v>
      </c>
      <c r="K41" s="130">
        <f>E41-F41</f>
        <v>36</v>
      </c>
      <c r="L41" s="216"/>
      <c r="M41" s="42"/>
      <c r="N41" s="42"/>
    </row>
    <row r="42" spans="1:14" s="41" customFormat="1" hidden="1">
      <c r="A42" s="102" t="s">
        <v>50</v>
      </c>
      <c r="B42" s="93" t="s">
        <v>369</v>
      </c>
      <c r="C42" s="99">
        <v>42780</v>
      </c>
      <c r="D42" s="99">
        <v>42800</v>
      </c>
      <c r="E42" s="127">
        <v>50</v>
      </c>
      <c r="F42" s="107">
        <v>16</v>
      </c>
      <c r="G42" s="105" t="s">
        <v>352</v>
      </c>
      <c r="H42" s="233"/>
      <c r="I42" s="116" t="s">
        <v>225</v>
      </c>
      <c r="J42" s="92" t="s">
        <v>370</v>
      </c>
      <c r="K42" s="130">
        <f>E42-F42</f>
        <v>34</v>
      </c>
      <c r="L42" s="216"/>
      <c r="M42" s="42"/>
      <c r="N42" s="42"/>
    </row>
    <row r="43" spans="1:14" s="41" customFormat="1" hidden="1">
      <c r="A43" s="102" t="s">
        <v>50</v>
      </c>
      <c r="B43" s="93" t="s">
        <v>371</v>
      </c>
      <c r="C43" s="99">
        <v>42767</v>
      </c>
      <c r="D43" s="99">
        <v>42794</v>
      </c>
      <c r="E43" s="127">
        <v>17</v>
      </c>
      <c r="F43" s="107">
        <v>17</v>
      </c>
      <c r="G43" s="105" t="s">
        <v>372</v>
      </c>
      <c r="H43" s="233"/>
      <c r="I43" s="72" t="s">
        <v>57</v>
      </c>
      <c r="J43" s="92" t="s">
        <v>363</v>
      </c>
      <c r="K43" s="130">
        <f>E43-F43</f>
        <v>0</v>
      </c>
      <c r="L43" s="216"/>
      <c r="M43" s="42"/>
      <c r="N43" s="42"/>
    </row>
    <row r="44" spans="1:14" ht="13.9" hidden="1" customHeight="1">
      <c r="A44" s="98" t="s">
        <v>140</v>
      </c>
      <c r="B44" s="93" t="s">
        <v>227</v>
      </c>
      <c r="C44" s="99">
        <v>42767</v>
      </c>
      <c r="D44" s="99">
        <v>42825</v>
      </c>
      <c r="E44" s="127">
        <v>108</v>
      </c>
      <c r="F44" s="127">
        <v>90</v>
      </c>
      <c r="G44" s="104" t="s">
        <v>211</v>
      </c>
      <c r="H44" s="98"/>
      <c r="I44" s="72" t="s">
        <v>57</v>
      </c>
      <c r="J44" s="106"/>
      <c r="K44" s="202">
        <f t="shared" ref="K44:K50" si="3">E44-F44</f>
        <v>18</v>
      </c>
      <c r="L44" s="210"/>
    </row>
    <row r="45" spans="1:14" ht="13.9" hidden="1" customHeight="1">
      <c r="A45" s="98" t="s">
        <v>140</v>
      </c>
      <c r="B45" s="98" t="s">
        <v>167</v>
      </c>
      <c r="C45" s="99">
        <v>42767</v>
      </c>
      <c r="D45" s="99">
        <v>42794</v>
      </c>
      <c r="E45" s="107">
        <v>60</v>
      </c>
      <c r="F45" s="130">
        <v>40</v>
      </c>
      <c r="G45" s="110" t="s">
        <v>170</v>
      </c>
      <c r="H45" s="202"/>
      <c r="I45" s="90" t="s">
        <v>57</v>
      </c>
      <c r="J45" s="106" t="s">
        <v>141</v>
      </c>
      <c r="K45" s="205">
        <f t="shared" si="3"/>
        <v>20</v>
      </c>
      <c r="L45" s="210"/>
    </row>
    <row r="46" spans="1:14" ht="13.9" hidden="1" customHeight="1">
      <c r="A46" s="23" t="s">
        <v>140</v>
      </c>
      <c r="B46" s="21" t="s">
        <v>93</v>
      </c>
      <c r="C46" s="9">
        <v>42767</v>
      </c>
      <c r="D46" s="9">
        <v>42825</v>
      </c>
      <c r="E46" s="120">
        <v>172</v>
      </c>
      <c r="F46" s="49">
        <v>84</v>
      </c>
      <c r="G46" s="50" t="s">
        <v>177</v>
      </c>
      <c r="H46" s="201"/>
      <c r="I46" s="72" t="s">
        <v>57</v>
      </c>
      <c r="J46" s="47" t="s">
        <v>203</v>
      </c>
      <c r="K46" s="63">
        <f t="shared" si="3"/>
        <v>88</v>
      </c>
      <c r="L46" s="210"/>
    </row>
    <row r="47" spans="1:14" s="12" customFormat="1" ht="13.9" hidden="1" customHeight="1">
      <c r="A47" s="68" t="s">
        <v>213</v>
      </c>
      <c r="B47" s="69" t="s">
        <v>219</v>
      </c>
      <c r="C47" s="27">
        <v>42786</v>
      </c>
      <c r="D47" s="9">
        <v>42825</v>
      </c>
      <c r="E47" s="114">
        <v>127</v>
      </c>
      <c r="F47" s="114">
        <v>30</v>
      </c>
      <c r="G47" s="52" t="s">
        <v>215</v>
      </c>
      <c r="H47" s="195"/>
      <c r="I47" s="90" t="s">
        <v>57</v>
      </c>
      <c r="J47" s="52" t="s">
        <v>217</v>
      </c>
      <c r="K47" s="55">
        <f t="shared" si="3"/>
        <v>97</v>
      </c>
      <c r="L47" s="214"/>
      <c r="M47" s="40"/>
      <c r="N47" s="40"/>
    </row>
    <row r="48" spans="1:14" s="12" customFormat="1" ht="13.9" hidden="1" customHeight="1">
      <c r="A48" s="23" t="s">
        <v>140</v>
      </c>
      <c r="B48" s="23" t="s">
        <v>142</v>
      </c>
      <c r="C48" s="9">
        <v>42767</v>
      </c>
      <c r="D48" s="9">
        <v>42794</v>
      </c>
      <c r="E48" s="120">
        <v>20</v>
      </c>
      <c r="F48" s="49">
        <v>20</v>
      </c>
      <c r="G48" s="50" t="s">
        <v>171</v>
      </c>
      <c r="H48" s="201"/>
      <c r="I48" s="72" t="s">
        <v>57</v>
      </c>
      <c r="J48" s="47"/>
      <c r="K48" s="63">
        <f t="shared" si="3"/>
        <v>0</v>
      </c>
      <c r="L48" s="214"/>
      <c r="M48" s="40"/>
      <c r="N48" s="40"/>
    </row>
    <row r="49" spans="1:14" ht="13.9" hidden="1" customHeight="1">
      <c r="A49" s="23" t="s">
        <v>54</v>
      </c>
      <c r="B49" s="21" t="s">
        <v>197</v>
      </c>
      <c r="C49" s="9">
        <v>42767</v>
      </c>
      <c r="D49" s="9">
        <v>42794</v>
      </c>
      <c r="E49" s="123">
        <v>60</v>
      </c>
      <c r="F49" s="123">
        <v>40</v>
      </c>
      <c r="G49" s="47" t="s">
        <v>201</v>
      </c>
      <c r="H49" s="23"/>
      <c r="I49" s="72" t="s">
        <v>57</v>
      </c>
      <c r="J49" s="51" t="s">
        <v>209</v>
      </c>
      <c r="K49" s="55">
        <f t="shared" si="3"/>
        <v>20</v>
      </c>
      <c r="L49" s="210"/>
    </row>
    <row r="50" spans="1:14" s="10" customFormat="1" ht="13.9" hidden="1" customHeight="1">
      <c r="A50" s="23" t="s">
        <v>54</v>
      </c>
      <c r="B50" s="21" t="s">
        <v>198</v>
      </c>
      <c r="C50" s="9">
        <v>42767</v>
      </c>
      <c r="D50" s="9">
        <v>42794</v>
      </c>
      <c r="E50" s="123">
        <v>60</v>
      </c>
      <c r="F50" s="123">
        <v>20</v>
      </c>
      <c r="G50" s="47" t="s">
        <v>226</v>
      </c>
      <c r="H50" s="23"/>
      <c r="I50" s="72" t="s">
        <v>57</v>
      </c>
      <c r="J50" s="51" t="s">
        <v>209</v>
      </c>
      <c r="K50" s="55">
        <f t="shared" si="3"/>
        <v>40</v>
      </c>
      <c r="L50" s="213"/>
      <c r="M50" s="39"/>
      <c r="N50" s="39"/>
    </row>
    <row r="51" spans="1:14" s="12" customFormat="1" ht="13.9" hidden="1" customHeight="1">
      <c r="A51" s="66">
        <v>42795</v>
      </c>
      <c r="B51" s="6"/>
      <c r="C51" s="3"/>
      <c r="D51" s="3"/>
      <c r="E51" s="56"/>
      <c r="F51" s="56"/>
      <c r="G51" s="117"/>
      <c r="H51" s="56"/>
      <c r="I51" s="56"/>
      <c r="J51" s="56"/>
      <c r="K51" s="56"/>
      <c r="L51" s="214"/>
      <c r="M51" s="40"/>
      <c r="N51" s="40"/>
    </row>
    <row r="52" spans="1:14" s="12" customFormat="1" ht="13.9" hidden="1" customHeight="1">
      <c r="A52" s="23" t="s">
        <v>54</v>
      </c>
      <c r="B52" s="23" t="s">
        <v>172</v>
      </c>
      <c r="C52" s="27">
        <v>42795</v>
      </c>
      <c r="D52" s="9">
        <v>42825</v>
      </c>
      <c r="E52" s="123">
        <v>25</v>
      </c>
      <c r="F52" s="123">
        <v>22</v>
      </c>
      <c r="G52" s="47" t="s">
        <v>163</v>
      </c>
      <c r="H52" s="23"/>
      <c r="I52" s="53" t="s">
        <v>225</v>
      </c>
      <c r="J52" s="51" t="s">
        <v>206</v>
      </c>
      <c r="K52" s="204">
        <f t="shared" ref="K52:K85" si="4">E52-F52</f>
        <v>3</v>
      </c>
      <c r="L52" s="214"/>
      <c r="M52" s="40"/>
      <c r="N52" s="40"/>
    </row>
    <row r="53" spans="1:14" s="20" customFormat="1" ht="13.9" hidden="1" customHeight="1">
      <c r="A53" s="23" t="s">
        <v>208</v>
      </c>
      <c r="B53" s="21" t="s">
        <v>97</v>
      </c>
      <c r="C53" s="9">
        <v>42795</v>
      </c>
      <c r="D53" s="9">
        <v>42855</v>
      </c>
      <c r="E53" s="123">
        <v>88</v>
      </c>
      <c r="F53" s="123">
        <v>44</v>
      </c>
      <c r="G53" s="47" t="s">
        <v>210</v>
      </c>
      <c r="H53" s="23"/>
      <c r="I53" s="72" t="s">
        <v>57</v>
      </c>
      <c r="J53" s="51" t="s">
        <v>207</v>
      </c>
      <c r="K53" s="55">
        <f t="shared" si="4"/>
        <v>44</v>
      </c>
      <c r="L53" s="215"/>
      <c r="M53" s="74"/>
      <c r="N53" s="74"/>
    </row>
    <row r="54" spans="1:14" s="12" customFormat="1" ht="13.9" hidden="1" customHeight="1">
      <c r="A54" s="23" t="s">
        <v>54</v>
      </c>
      <c r="B54" s="21" t="s">
        <v>212</v>
      </c>
      <c r="C54" s="27">
        <v>42795</v>
      </c>
      <c r="D54" s="9">
        <v>42825</v>
      </c>
      <c r="E54" s="123">
        <v>23</v>
      </c>
      <c r="F54" s="123">
        <v>22</v>
      </c>
      <c r="G54" s="47" t="s">
        <v>169</v>
      </c>
      <c r="H54" s="23"/>
      <c r="I54" s="72" t="s">
        <v>57</v>
      </c>
      <c r="J54" s="51" t="s">
        <v>216</v>
      </c>
      <c r="K54" s="201">
        <f t="shared" si="4"/>
        <v>1</v>
      </c>
      <c r="L54" s="214"/>
      <c r="M54" s="40"/>
      <c r="N54" s="40"/>
    </row>
    <row r="55" spans="1:14" ht="13.9" hidden="1" customHeight="1">
      <c r="A55" s="48" t="s">
        <v>48</v>
      </c>
      <c r="B55" s="48" t="s">
        <v>70</v>
      </c>
      <c r="C55" s="9">
        <v>42804</v>
      </c>
      <c r="D55" s="9">
        <v>42835</v>
      </c>
      <c r="E55" s="123">
        <v>22</v>
      </c>
      <c r="F55" s="123">
        <v>22</v>
      </c>
      <c r="G55" s="59" t="s">
        <v>223</v>
      </c>
      <c r="H55" s="48"/>
      <c r="I55" s="72" t="s">
        <v>57</v>
      </c>
      <c r="J55" s="54" t="s">
        <v>63</v>
      </c>
      <c r="K55" s="55">
        <f t="shared" si="4"/>
        <v>0</v>
      </c>
      <c r="L55" s="210"/>
    </row>
    <row r="56" spans="1:14" ht="13.9" hidden="1" customHeight="1">
      <c r="A56" s="23" t="s">
        <v>140</v>
      </c>
      <c r="B56" s="21" t="s">
        <v>142</v>
      </c>
      <c r="C56" s="9">
        <v>42795</v>
      </c>
      <c r="D56" s="9">
        <v>42855</v>
      </c>
      <c r="E56" s="123">
        <v>132</v>
      </c>
      <c r="F56" s="123">
        <v>132</v>
      </c>
      <c r="G56" s="47" t="s">
        <v>204</v>
      </c>
      <c r="H56" s="23"/>
      <c r="I56" s="72" t="s">
        <v>57</v>
      </c>
      <c r="J56" s="51" t="s">
        <v>205</v>
      </c>
      <c r="K56" s="55">
        <f t="shared" si="4"/>
        <v>0</v>
      </c>
      <c r="L56" s="210"/>
    </row>
    <row r="57" spans="1:14" s="12" customFormat="1" ht="13.9" hidden="1" customHeight="1">
      <c r="A57" s="68" t="s">
        <v>213</v>
      </c>
      <c r="B57" s="69" t="s">
        <v>221</v>
      </c>
      <c r="C57" s="27">
        <v>42795</v>
      </c>
      <c r="D57" s="9">
        <v>42855</v>
      </c>
      <c r="E57" s="114">
        <v>44</v>
      </c>
      <c r="F57" s="114">
        <v>44</v>
      </c>
      <c r="G57" s="52" t="s">
        <v>220</v>
      </c>
      <c r="H57" s="195"/>
      <c r="I57" s="72" t="s">
        <v>57</v>
      </c>
      <c r="J57" s="52" t="s">
        <v>218</v>
      </c>
      <c r="K57" s="55">
        <f t="shared" si="4"/>
        <v>0</v>
      </c>
      <c r="L57" s="214"/>
      <c r="M57" s="40"/>
      <c r="N57" s="40"/>
    </row>
    <row r="58" spans="1:14" s="12" customFormat="1" ht="13.9" hidden="1" customHeight="1">
      <c r="A58" s="23" t="s">
        <v>50</v>
      </c>
      <c r="B58" s="69" t="s">
        <v>153</v>
      </c>
      <c r="C58" s="9">
        <v>42795</v>
      </c>
      <c r="D58" s="9">
        <v>42825</v>
      </c>
      <c r="E58" s="125">
        <v>40</v>
      </c>
      <c r="F58" s="125">
        <v>40</v>
      </c>
      <c r="G58" s="57" t="s">
        <v>232</v>
      </c>
      <c r="H58" s="231"/>
      <c r="I58" s="53" t="s">
        <v>225</v>
      </c>
      <c r="J58" s="105" t="s">
        <v>235</v>
      </c>
      <c r="K58" s="55">
        <f t="shared" si="4"/>
        <v>0</v>
      </c>
      <c r="L58" s="214"/>
      <c r="M58" s="40"/>
      <c r="N58" s="40"/>
    </row>
    <row r="59" spans="1:14" hidden="1">
      <c r="A59" s="23" t="s">
        <v>222</v>
      </c>
      <c r="B59" s="21" t="s">
        <v>200</v>
      </c>
      <c r="C59" s="9">
        <v>42795</v>
      </c>
      <c r="D59" s="9">
        <v>42825</v>
      </c>
      <c r="E59" s="123">
        <v>176</v>
      </c>
      <c r="F59" s="123">
        <v>176</v>
      </c>
      <c r="G59" s="47" t="s">
        <v>201</v>
      </c>
      <c r="H59" s="23"/>
      <c r="I59" s="72" t="s">
        <v>57</v>
      </c>
      <c r="J59" s="106" t="s">
        <v>236</v>
      </c>
      <c r="K59" s="55">
        <f t="shared" si="4"/>
        <v>0</v>
      </c>
      <c r="L59" s="210"/>
    </row>
    <row r="60" spans="1:14" hidden="1">
      <c r="A60" s="23" t="s">
        <v>222</v>
      </c>
      <c r="B60" s="21" t="s">
        <v>239</v>
      </c>
      <c r="C60" s="9">
        <v>42795</v>
      </c>
      <c r="D60" s="9">
        <v>42825</v>
      </c>
      <c r="E60" s="123">
        <v>144</v>
      </c>
      <c r="F60" s="123">
        <v>72</v>
      </c>
      <c r="G60" s="47" t="s">
        <v>246</v>
      </c>
      <c r="H60" s="23"/>
      <c r="I60" s="72" t="s">
        <v>57</v>
      </c>
      <c r="J60" s="106" t="s">
        <v>247</v>
      </c>
      <c r="K60" s="55">
        <f t="shared" si="4"/>
        <v>72</v>
      </c>
      <c r="L60" s="210"/>
    </row>
    <row r="61" spans="1:14" hidden="1">
      <c r="A61" s="98" t="s">
        <v>50</v>
      </c>
      <c r="B61" s="98" t="s">
        <v>347</v>
      </c>
      <c r="C61" s="99">
        <v>42795</v>
      </c>
      <c r="D61" s="99">
        <v>42825</v>
      </c>
      <c r="E61" s="131">
        <v>120</v>
      </c>
      <c r="F61" s="131">
        <v>120</v>
      </c>
      <c r="G61" s="105" t="s">
        <v>233</v>
      </c>
      <c r="H61" s="233"/>
      <c r="I61" s="65" t="s">
        <v>225</v>
      </c>
      <c r="J61" s="100" t="s">
        <v>349</v>
      </c>
      <c r="K61" s="55">
        <f t="shared" si="4"/>
        <v>0</v>
      </c>
      <c r="L61" s="210"/>
    </row>
    <row r="62" spans="1:14" hidden="1">
      <c r="A62" s="98" t="s">
        <v>50</v>
      </c>
      <c r="B62" s="98" t="s">
        <v>178</v>
      </c>
      <c r="C62" s="99">
        <v>42795</v>
      </c>
      <c r="D62" s="99">
        <v>42825</v>
      </c>
      <c r="E62" s="131">
        <v>72</v>
      </c>
      <c r="F62" s="131">
        <v>48</v>
      </c>
      <c r="G62" s="105" t="s">
        <v>354</v>
      </c>
      <c r="H62" s="233"/>
      <c r="I62" s="65" t="s">
        <v>225</v>
      </c>
      <c r="J62" s="100" t="s">
        <v>349</v>
      </c>
      <c r="K62" s="55">
        <f t="shared" si="4"/>
        <v>24</v>
      </c>
      <c r="L62" s="210"/>
    </row>
    <row r="63" spans="1:14" hidden="1">
      <c r="A63" s="98" t="s">
        <v>50</v>
      </c>
      <c r="B63" s="98" t="s">
        <v>355</v>
      </c>
      <c r="C63" s="99">
        <v>42809</v>
      </c>
      <c r="D63" s="99">
        <v>42825</v>
      </c>
      <c r="E63" s="131">
        <v>45</v>
      </c>
      <c r="F63" s="131">
        <v>28</v>
      </c>
      <c r="G63" s="105" t="s">
        <v>356</v>
      </c>
      <c r="H63" s="233"/>
      <c r="I63" s="65" t="s">
        <v>225</v>
      </c>
      <c r="J63" s="100" t="s">
        <v>357</v>
      </c>
      <c r="K63" s="55">
        <f t="shared" si="4"/>
        <v>17</v>
      </c>
      <c r="L63" s="210"/>
    </row>
    <row r="64" spans="1:14" ht="13.9" hidden="1" customHeight="1">
      <c r="A64" s="98" t="s">
        <v>50</v>
      </c>
      <c r="B64" s="98" t="s">
        <v>358</v>
      </c>
      <c r="C64" s="99">
        <v>42809</v>
      </c>
      <c r="D64" s="99">
        <v>42831</v>
      </c>
      <c r="E64" s="131">
        <v>27</v>
      </c>
      <c r="F64" s="131">
        <v>24</v>
      </c>
      <c r="G64" s="105" t="s">
        <v>286</v>
      </c>
      <c r="H64" s="233"/>
      <c r="I64" s="72" t="s">
        <v>57</v>
      </c>
      <c r="J64" s="100" t="s">
        <v>398</v>
      </c>
      <c r="K64" s="55">
        <f t="shared" si="4"/>
        <v>3</v>
      </c>
      <c r="L64" s="210"/>
    </row>
    <row r="65" spans="1:43" ht="13.9" hidden="1" customHeight="1">
      <c r="A65" s="66">
        <v>42826</v>
      </c>
      <c r="B65" s="58"/>
      <c r="C65" s="195"/>
      <c r="D65" s="195"/>
      <c r="E65" s="114"/>
      <c r="F65" s="114"/>
      <c r="G65" s="52"/>
      <c r="H65" s="195"/>
      <c r="I65" s="89"/>
      <c r="J65" s="103"/>
      <c r="K65" s="55"/>
      <c r="L65" s="210"/>
    </row>
    <row r="66" spans="1:43" ht="13.9" hidden="1" customHeight="1">
      <c r="A66" s="23" t="s">
        <v>140</v>
      </c>
      <c r="B66" s="21" t="s">
        <v>144</v>
      </c>
      <c r="C66" s="9">
        <v>42826</v>
      </c>
      <c r="D66" s="9">
        <v>42864</v>
      </c>
      <c r="E66" s="120">
        <v>116</v>
      </c>
      <c r="F66" s="120">
        <v>92</v>
      </c>
      <c r="G66" s="60" t="s">
        <v>256</v>
      </c>
      <c r="H66" s="62"/>
      <c r="I66" s="72" t="s">
        <v>57</v>
      </c>
      <c r="J66" s="104" t="s">
        <v>203</v>
      </c>
      <c r="K66" s="55">
        <f t="shared" si="4"/>
        <v>24</v>
      </c>
      <c r="L66" s="210"/>
    </row>
    <row r="67" spans="1:43" ht="13.9" hidden="1" customHeight="1">
      <c r="A67" s="23" t="s">
        <v>222</v>
      </c>
      <c r="B67" s="21" t="s">
        <v>249</v>
      </c>
      <c r="C67" s="9">
        <v>42845</v>
      </c>
      <c r="D67" s="9">
        <v>42936</v>
      </c>
      <c r="E67" s="120">
        <v>400</v>
      </c>
      <c r="F67" s="120">
        <v>352</v>
      </c>
      <c r="G67" s="60" t="s">
        <v>394</v>
      </c>
      <c r="H67" s="62"/>
      <c r="I67" s="72" t="s">
        <v>57</v>
      </c>
      <c r="J67" s="104" t="s">
        <v>250</v>
      </c>
      <c r="K67" s="55">
        <f t="shared" si="4"/>
        <v>48</v>
      </c>
      <c r="L67" s="210"/>
    </row>
    <row r="68" spans="1:43" hidden="1">
      <c r="A68" s="23" t="s">
        <v>181</v>
      </c>
      <c r="B68" s="21" t="s">
        <v>381</v>
      </c>
      <c r="C68" s="9">
        <v>42826</v>
      </c>
      <c r="D68" s="9">
        <v>42885</v>
      </c>
      <c r="E68" s="120">
        <v>245</v>
      </c>
      <c r="F68" s="120">
        <v>132</v>
      </c>
      <c r="G68" s="60" t="s">
        <v>254</v>
      </c>
      <c r="H68" s="62"/>
      <c r="I68" s="72" t="s">
        <v>57</v>
      </c>
      <c r="J68" s="104" t="s">
        <v>253</v>
      </c>
      <c r="K68" s="55">
        <f t="shared" si="4"/>
        <v>113</v>
      </c>
      <c r="L68" s="210"/>
    </row>
    <row r="69" spans="1:43" hidden="1">
      <c r="A69" s="23" t="s">
        <v>181</v>
      </c>
      <c r="B69" s="21" t="s">
        <v>382</v>
      </c>
      <c r="C69" s="9">
        <v>42826</v>
      </c>
      <c r="D69" s="9">
        <v>42855</v>
      </c>
      <c r="E69" s="120">
        <v>20</v>
      </c>
      <c r="F69" s="120">
        <v>20</v>
      </c>
      <c r="G69" s="60" t="s">
        <v>257</v>
      </c>
      <c r="H69" s="62"/>
      <c r="I69" s="72" t="s">
        <v>57</v>
      </c>
      <c r="J69" s="104"/>
      <c r="K69" s="55">
        <f t="shared" si="4"/>
        <v>0</v>
      </c>
      <c r="L69" s="210"/>
    </row>
    <row r="70" spans="1:43" hidden="1">
      <c r="A70" s="23" t="s">
        <v>181</v>
      </c>
      <c r="B70" s="21" t="s">
        <v>383</v>
      </c>
      <c r="C70" s="9">
        <v>42826</v>
      </c>
      <c r="D70" s="9">
        <v>42867</v>
      </c>
      <c r="E70" s="114">
        <v>74</v>
      </c>
      <c r="F70" s="114">
        <v>22</v>
      </c>
      <c r="G70" s="52" t="s">
        <v>255</v>
      </c>
      <c r="H70" s="195"/>
      <c r="I70" s="65" t="s">
        <v>225</v>
      </c>
      <c r="J70" s="103" t="s">
        <v>427</v>
      </c>
      <c r="K70" s="55">
        <f t="shared" si="4"/>
        <v>52</v>
      </c>
      <c r="L70" s="217"/>
      <c r="M70" s="94"/>
      <c r="N70" s="94"/>
      <c r="O70" s="94"/>
      <c r="P70" s="94"/>
      <c r="Q70" s="94"/>
      <c r="R70" s="94"/>
      <c r="S70" s="94"/>
      <c r="T70" s="94"/>
      <c r="U70" s="95"/>
      <c r="V70" s="96"/>
      <c r="W70" s="96"/>
      <c r="X70" s="96"/>
      <c r="Y70" s="96"/>
      <c r="Z70" s="95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5"/>
      <c r="AQ70" s="95"/>
    </row>
    <row r="71" spans="1:43" hidden="1">
      <c r="A71" s="98" t="s">
        <v>50</v>
      </c>
      <c r="B71" s="98" t="s">
        <v>347</v>
      </c>
      <c r="C71" s="99">
        <v>42826</v>
      </c>
      <c r="D71" s="99">
        <v>42855</v>
      </c>
      <c r="E71" s="128">
        <v>120</v>
      </c>
      <c r="F71" s="128">
        <v>100</v>
      </c>
      <c r="G71" s="104" t="s">
        <v>348</v>
      </c>
      <c r="H71" s="98"/>
      <c r="I71" s="65" t="s">
        <v>225</v>
      </c>
      <c r="J71" s="104" t="s">
        <v>349</v>
      </c>
      <c r="K71" s="55">
        <f t="shared" si="4"/>
        <v>20</v>
      </c>
      <c r="L71" s="217"/>
      <c r="M71" s="94"/>
      <c r="N71" s="94"/>
      <c r="O71" s="94"/>
      <c r="P71" s="94"/>
      <c r="Q71" s="94"/>
      <c r="R71" s="94"/>
      <c r="S71" s="94"/>
      <c r="T71" s="94"/>
      <c r="U71" s="95"/>
      <c r="V71" s="96"/>
      <c r="W71" s="96"/>
      <c r="X71" s="96"/>
      <c r="Y71" s="96"/>
      <c r="Z71" s="95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5"/>
      <c r="AQ71" s="95"/>
    </row>
    <row r="72" spans="1:43" hidden="1">
      <c r="A72" s="98" t="s">
        <v>50</v>
      </c>
      <c r="B72" s="98" t="s">
        <v>178</v>
      </c>
      <c r="C72" s="99">
        <v>42826</v>
      </c>
      <c r="D72" s="99">
        <v>42855</v>
      </c>
      <c r="E72" s="128">
        <v>72</v>
      </c>
      <c r="F72" s="128">
        <v>71</v>
      </c>
      <c r="G72" s="104" t="s">
        <v>350</v>
      </c>
      <c r="H72" s="98"/>
      <c r="I72" s="65" t="s">
        <v>225</v>
      </c>
      <c r="J72" s="104" t="s">
        <v>351</v>
      </c>
      <c r="K72" s="55">
        <f t="shared" si="4"/>
        <v>1</v>
      </c>
      <c r="L72" s="210"/>
    </row>
    <row r="73" spans="1:43" hidden="1">
      <c r="A73" s="98" t="s">
        <v>50</v>
      </c>
      <c r="B73" s="98" t="s">
        <v>153</v>
      </c>
      <c r="C73" s="99">
        <v>42826</v>
      </c>
      <c r="D73" s="99">
        <v>42855</v>
      </c>
      <c r="E73" s="128">
        <v>40</v>
      </c>
      <c r="F73" s="128">
        <v>20</v>
      </c>
      <c r="G73" s="104" t="s">
        <v>352</v>
      </c>
      <c r="H73" s="98"/>
      <c r="I73" s="65" t="s">
        <v>225</v>
      </c>
      <c r="J73" s="104" t="s">
        <v>353</v>
      </c>
      <c r="K73" s="55">
        <f t="shared" si="4"/>
        <v>20</v>
      </c>
      <c r="L73" s="210"/>
    </row>
    <row r="74" spans="1:43" hidden="1">
      <c r="A74" s="98" t="s">
        <v>54</v>
      </c>
      <c r="B74" s="98" t="s">
        <v>376</v>
      </c>
      <c r="C74" s="99">
        <v>42835</v>
      </c>
      <c r="D74" s="99">
        <v>42916</v>
      </c>
      <c r="E74" s="128">
        <v>135</v>
      </c>
      <c r="F74" s="128">
        <v>135</v>
      </c>
      <c r="G74" s="104" t="s">
        <v>373</v>
      </c>
      <c r="H74" s="98"/>
      <c r="I74" s="91" t="s">
        <v>58</v>
      </c>
      <c r="J74" s="98" t="s">
        <v>436</v>
      </c>
      <c r="K74" s="55">
        <f t="shared" si="4"/>
        <v>0</v>
      </c>
      <c r="L74" s="210"/>
    </row>
    <row r="75" spans="1:43" hidden="1">
      <c r="A75" s="102" t="s">
        <v>54</v>
      </c>
      <c r="B75" s="93" t="s">
        <v>198</v>
      </c>
      <c r="C75" s="99">
        <v>42826</v>
      </c>
      <c r="D75" s="99">
        <v>42855</v>
      </c>
      <c r="E75" s="128">
        <v>76.2</v>
      </c>
      <c r="F75" s="128">
        <v>76.2</v>
      </c>
      <c r="G75" s="118" t="s">
        <v>374</v>
      </c>
      <c r="H75" s="102"/>
      <c r="I75" s="72" t="s">
        <v>57</v>
      </c>
      <c r="J75" s="103" t="s">
        <v>375</v>
      </c>
      <c r="K75" s="55">
        <f t="shared" si="4"/>
        <v>0</v>
      </c>
      <c r="L75" s="210"/>
    </row>
    <row r="76" spans="1:43" hidden="1">
      <c r="A76" s="102" t="s">
        <v>54</v>
      </c>
      <c r="B76" s="93" t="s">
        <v>396</v>
      </c>
      <c r="C76" s="99">
        <v>42826</v>
      </c>
      <c r="D76" s="99">
        <v>42916</v>
      </c>
      <c r="E76" s="128">
        <v>192</v>
      </c>
      <c r="F76" s="128">
        <v>192</v>
      </c>
      <c r="G76" s="118" t="s">
        <v>397</v>
      </c>
      <c r="H76" s="102"/>
      <c r="I76" s="65" t="s">
        <v>225</v>
      </c>
      <c r="J76" s="103" t="s">
        <v>423</v>
      </c>
      <c r="K76" s="55">
        <f t="shared" si="4"/>
        <v>0</v>
      </c>
      <c r="L76" s="210"/>
    </row>
    <row r="77" spans="1:43" hidden="1">
      <c r="A77" s="102" t="s">
        <v>180</v>
      </c>
      <c r="B77" s="102" t="s">
        <v>377</v>
      </c>
      <c r="C77" s="99">
        <v>42856</v>
      </c>
      <c r="D77" s="99">
        <v>42947</v>
      </c>
      <c r="E77" s="128">
        <v>66</v>
      </c>
      <c r="F77" s="128">
        <v>66</v>
      </c>
      <c r="G77" s="118" t="s">
        <v>378</v>
      </c>
      <c r="H77" s="102"/>
      <c r="I77" s="65" t="s">
        <v>225</v>
      </c>
      <c r="J77" s="103" t="s">
        <v>424</v>
      </c>
      <c r="K77" s="55">
        <f t="shared" si="4"/>
        <v>0</v>
      </c>
      <c r="L77" s="210"/>
    </row>
    <row r="78" spans="1:43" hidden="1">
      <c r="A78" s="102" t="s">
        <v>54</v>
      </c>
      <c r="B78" s="102" t="s">
        <v>197</v>
      </c>
      <c r="C78" s="99">
        <v>42826</v>
      </c>
      <c r="D78" s="99">
        <v>42855</v>
      </c>
      <c r="E78" s="128">
        <v>60</v>
      </c>
      <c r="F78" s="128">
        <v>60</v>
      </c>
      <c r="G78" s="118" t="s">
        <v>400</v>
      </c>
      <c r="H78" s="102"/>
      <c r="I78" s="132" t="s">
        <v>57</v>
      </c>
      <c r="J78" s="103"/>
      <c r="K78" s="55">
        <f t="shared" si="4"/>
        <v>0</v>
      </c>
      <c r="L78" s="210"/>
    </row>
    <row r="79" spans="1:43" hidden="1">
      <c r="A79" s="133">
        <v>42856</v>
      </c>
      <c r="K79" s="206">
        <f t="shared" si="4"/>
        <v>0</v>
      </c>
      <c r="L79" s="210"/>
    </row>
    <row r="80" spans="1:43" hidden="1">
      <c r="A80" s="192" t="s">
        <v>379</v>
      </c>
      <c r="B80" s="21" t="s">
        <v>380</v>
      </c>
      <c r="C80" s="9">
        <v>42856</v>
      </c>
      <c r="D80" s="9">
        <v>42916</v>
      </c>
      <c r="E80" s="192">
        <v>22</v>
      </c>
      <c r="F80" s="192">
        <v>22</v>
      </c>
      <c r="G80" s="52" t="s">
        <v>385</v>
      </c>
      <c r="H80" s="195"/>
      <c r="I80" s="65" t="s">
        <v>225</v>
      </c>
      <c r="J80" s="75" t="s">
        <v>428</v>
      </c>
      <c r="K80" s="55">
        <f t="shared" si="4"/>
        <v>0</v>
      </c>
      <c r="L80" s="210"/>
    </row>
    <row r="81" spans="1:14" hidden="1">
      <c r="A81" s="192" t="s">
        <v>379</v>
      </c>
      <c r="B81" s="21" t="s">
        <v>384</v>
      </c>
      <c r="C81" s="9">
        <v>42856</v>
      </c>
      <c r="D81" s="9">
        <v>42885</v>
      </c>
      <c r="E81" s="192">
        <v>88</v>
      </c>
      <c r="F81" s="192">
        <v>55</v>
      </c>
      <c r="G81" s="52" t="s">
        <v>386</v>
      </c>
      <c r="H81" s="195"/>
      <c r="I81" s="65" t="s">
        <v>225</v>
      </c>
      <c r="J81" s="75" t="s">
        <v>426</v>
      </c>
      <c r="K81" s="55">
        <f t="shared" si="4"/>
        <v>33</v>
      </c>
      <c r="L81" s="210"/>
    </row>
    <row r="82" spans="1:14" hidden="1">
      <c r="A82" s="192" t="s">
        <v>388</v>
      </c>
      <c r="B82" s="193" t="s">
        <v>387</v>
      </c>
      <c r="C82" s="9">
        <v>42870</v>
      </c>
      <c r="D82" s="9">
        <v>42931</v>
      </c>
      <c r="E82" s="192">
        <v>216</v>
      </c>
      <c r="F82" s="192">
        <v>132</v>
      </c>
      <c r="G82" s="52" t="s">
        <v>389</v>
      </c>
      <c r="H82" s="195"/>
      <c r="I82" s="65" t="s">
        <v>225</v>
      </c>
      <c r="J82" s="75" t="s">
        <v>433</v>
      </c>
      <c r="K82" s="55">
        <f t="shared" si="4"/>
        <v>84</v>
      </c>
      <c r="L82" s="210"/>
    </row>
    <row r="83" spans="1:14" hidden="1">
      <c r="A83" s="192" t="s">
        <v>388</v>
      </c>
      <c r="B83" s="193" t="s">
        <v>390</v>
      </c>
      <c r="C83" s="9">
        <v>42865</v>
      </c>
      <c r="D83" s="9">
        <v>42916</v>
      </c>
      <c r="E83" s="192" t="s">
        <v>391</v>
      </c>
      <c r="F83" s="192" t="s">
        <v>391</v>
      </c>
      <c r="G83" s="52"/>
      <c r="H83" s="195"/>
      <c r="I83" s="192" t="s">
        <v>392</v>
      </c>
      <c r="J83" s="75"/>
      <c r="K83" s="55" t="e">
        <f t="shared" si="4"/>
        <v>#VALUE!</v>
      </c>
      <c r="L83" s="210"/>
    </row>
    <row r="84" spans="1:14" hidden="1">
      <c r="A84" s="192" t="s">
        <v>388</v>
      </c>
      <c r="B84" s="193" t="s">
        <v>393</v>
      </c>
      <c r="C84" s="9">
        <v>42856</v>
      </c>
      <c r="D84" s="9">
        <v>42916</v>
      </c>
      <c r="E84" s="192">
        <v>130</v>
      </c>
      <c r="F84" s="192">
        <v>130</v>
      </c>
      <c r="G84" s="52" t="s">
        <v>429</v>
      </c>
      <c r="H84" s="195"/>
      <c r="I84" s="65" t="s">
        <v>225</v>
      </c>
      <c r="J84" s="198" t="s">
        <v>432</v>
      </c>
      <c r="K84" s="55">
        <f t="shared" si="4"/>
        <v>0</v>
      </c>
      <c r="L84" s="210"/>
    </row>
    <row r="85" spans="1:14" hidden="1">
      <c r="A85" s="192" t="s">
        <v>54</v>
      </c>
      <c r="B85" s="192" t="s">
        <v>395</v>
      </c>
      <c r="C85" s="9">
        <v>42856</v>
      </c>
      <c r="D85" s="9">
        <v>42916</v>
      </c>
      <c r="E85" s="192">
        <v>45</v>
      </c>
      <c r="F85" s="192">
        <v>45</v>
      </c>
      <c r="G85" s="52" t="s">
        <v>261</v>
      </c>
      <c r="H85" s="195"/>
      <c r="I85" s="65" t="s">
        <v>225</v>
      </c>
      <c r="J85" s="75" t="s">
        <v>434</v>
      </c>
      <c r="K85" s="55">
        <f t="shared" si="4"/>
        <v>0</v>
      </c>
      <c r="L85" s="210"/>
    </row>
    <row r="86" spans="1:14" hidden="1">
      <c r="A86" s="98" t="s">
        <v>50</v>
      </c>
      <c r="B86" s="98" t="s">
        <v>347</v>
      </c>
      <c r="C86" s="9">
        <v>42856</v>
      </c>
      <c r="D86" s="9">
        <v>42886</v>
      </c>
      <c r="E86" s="128">
        <v>120</v>
      </c>
      <c r="F86" s="128">
        <v>110</v>
      </c>
      <c r="G86" s="104" t="s">
        <v>233</v>
      </c>
      <c r="H86" s="98"/>
      <c r="I86" s="65" t="s">
        <v>225</v>
      </c>
      <c r="J86" s="104"/>
      <c r="K86" s="55">
        <f t="shared" ref="K86:K87" si="5">E86-F86</f>
        <v>10</v>
      </c>
      <c r="L86" s="210"/>
    </row>
    <row r="87" spans="1:14" hidden="1">
      <c r="A87" s="98" t="s">
        <v>50</v>
      </c>
      <c r="B87" s="98" t="s">
        <v>178</v>
      </c>
      <c r="C87" s="9">
        <v>42856</v>
      </c>
      <c r="D87" s="9">
        <v>42886</v>
      </c>
      <c r="E87" s="128">
        <v>72</v>
      </c>
      <c r="F87" s="128">
        <v>66</v>
      </c>
      <c r="G87" s="104" t="s">
        <v>430</v>
      </c>
      <c r="H87" s="98"/>
      <c r="I87" s="65" t="s">
        <v>225</v>
      </c>
      <c r="J87" s="104" t="s">
        <v>418</v>
      </c>
      <c r="K87" s="55">
        <f t="shared" si="5"/>
        <v>6</v>
      </c>
      <c r="L87" s="210"/>
    </row>
    <row r="88" spans="1:14" hidden="1">
      <c r="A88" s="98" t="s">
        <v>50</v>
      </c>
      <c r="B88" s="98" t="s">
        <v>420</v>
      </c>
      <c r="C88" s="9">
        <v>42856</v>
      </c>
      <c r="D88" s="9">
        <v>42916</v>
      </c>
      <c r="E88" s="128">
        <v>230</v>
      </c>
      <c r="F88" s="128"/>
      <c r="G88" s="104" t="s">
        <v>431</v>
      </c>
      <c r="H88" s="98"/>
      <c r="I88" s="65" t="s">
        <v>225</v>
      </c>
      <c r="J88" s="104" t="s">
        <v>435</v>
      </c>
      <c r="K88" s="55">
        <f t="shared" ref="K88:K89" si="6">E88-F88</f>
        <v>230</v>
      </c>
      <c r="L88" s="210"/>
    </row>
    <row r="89" spans="1:14" hidden="1">
      <c r="A89" s="98" t="s">
        <v>50</v>
      </c>
      <c r="B89" s="98" t="s">
        <v>419</v>
      </c>
      <c r="C89" s="9">
        <v>42856</v>
      </c>
      <c r="D89" s="9">
        <v>42916</v>
      </c>
      <c r="E89" s="128">
        <v>250</v>
      </c>
      <c r="F89" s="128"/>
      <c r="G89" s="104" t="s">
        <v>345</v>
      </c>
      <c r="H89" s="98"/>
      <c r="I89" s="65" t="s">
        <v>225</v>
      </c>
      <c r="J89" s="104" t="s">
        <v>426</v>
      </c>
      <c r="K89" s="55">
        <f t="shared" si="6"/>
        <v>250</v>
      </c>
      <c r="L89" s="210"/>
    </row>
    <row r="90" spans="1:14" hidden="1">
      <c r="A90" s="98" t="s">
        <v>185</v>
      </c>
      <c r="B90" s="98" t="s">
        <v>421</v>
      </c>
      <c r="C90" s="9">
        <v>42856</v>
      </c>
      <c r="D90" s="9">
        <v>42886</v>
      </c>
      <c r="E90" s="128">
        <v>60</v>
      </c>
      <c r="F90" s="128"/>
      <c r="G90" s="104" t="s">
        <v>422</v>
      </c>
      <c r="H90" s="98"/>
      <c r="I90" s="65" t="s">
        <v>225</v>
      </c>
      <c r="J90" s="199" t="s">
        <v>428</v>
      </c>
      <c r="K90" s="55">
        <f t="shared" ref="K90" si="7">E90-F90</f>
        <v>60</v>
      </c>
      <c r="L90" s="210"/>
    </row>
    <row r="91" spans="1:14">
      <c r="A91" s="207">
        <v>42887</v>
      </c>
      <c r="M91" s="3" t="s">
        <v>565</v>
      </c>
    </row>
    <row r="92" spans="1:14" s="226" customFormat="1" ht="18" customHeight="1">
      <c r="A92" s="220" t="s">
        <v>185</v>
      </c>
      <c r="B92" s="221" t="s">
        <v>530</v>
      </c>
      <c r="C92" s="229">
        <v>42887</v>
      </c>
      <c r="D92" s="229">
        <v>43008</v>
      </c>
      <c r="E92" s="222">
        <v>96</v>
      </c>
      <c r="F92" s="222"/>
      <c r="G92" s="223" t="s">
        <v>509</v>
      </c>
      <c r="H92" s="222" t="s">
        <v>147</v>
      </c>
      <c r="I92" s="223" t="s">
        <v>531</v>
      </c>
      <c r="J92" s="220" t="s">
        <v>555</v>
      </c>
      <c r="K92" s="222"/>
      <c r="L92" s="224" t="s">
        <v>545</v>
      </c>
      <c r="M92" s="225">
        <v>24</v>
      </c>
      <c r="N92" s="225"/>
    </row>
    <row r="93" spans="1:14" s="226" customFormat="1" ht="18" customHeight="1">
      <c r="A93" s="220" t="s">
        <v>185</v>
      </c>
      <c r="B93" s="221" t="s">
        <v>557</v>
      </c>
      <c r="C93" s="229">
        <v>42856</v>
      </c>
      <c r="D93" s="229">
        <v>42916</v>
      </c>
      <c r="E93" s="222">
        <v>48</v>
      </c>
      <c r="F93" s="222"/>
      <c r="G93" s="223" t="s">
        <v>558</v>
      </c>
      <c r="H93" s="222" t="s">
        <v>147</v>
      </c>
      <c r="I93" s="223" t="s">
        <v>531</v>
      </c>
      <c r="J93" s="220" t="s">
        <v>555</v>
      </c>
      <c r="K93" s="222"/>
      <c r="L93" s="224" t="s">
        <v>533</v>
      </c>
      <c r="M93" s="225">
        <v>24</v>
      </c>
      <c r="N93" s="235"/>
    </row>
    <row r="94" spans="1:14" s="226" customFormat="1" ht="61.9" customHeight="1">
      <c r="A94" s="220" t="s">
        <v>181</v>
      </c>
      <c r="B94" s="221" t="s">
        <v>534</v>
      </c>
      <c r="C94" s="229">
        <v>42887</v>
      </c>
      <c r="D94" s="229">
        <v>42946</v>
      </c>
      <c r="E94" s="222">
        <v>129</v>
      </c>
      <c r="F94" s="222"/>
      <c r="G94" s="236" t="s">
        <v>568</v>
      </c>
      <c r="H94" s="222" t="s">
        <v>147</v>
      </c>
      <c r="I94" s="223" t="s">
        <v>531</v>
      </c>
      <c r="J94" s="220" t="s">
        <v>555</v>
      </c>
      <c r="K94" s="222"/>
      <c r="L94" s="224"/>
      <c r="M94" s="225">
        <v>64</v>
      </c>
      <c r="N94" s="235"/>
    </row>
    <row r="95" spans="1:14" s="226" customFormat="1" ht="18" customHeight="1">
      <c r="A95" s="220" t="s">
        <v>181</v>
      </c>
      <c r="B95" s="221" t="s">
        <v>535</v>
      </c>
      <c r="C95" s="230">
        <v>42887</v>
      </c>
      <c r="D95" s="229">
        <v>42946</v>
      </c>
      <c r="E95" s="222">
        <v>691</v>
      </c>
      <c r="F95" s="222"/>
      <c r="G95" s="223" t="s">
        <v>573</v>
      </c>
      <c r="H95" s="222" t="s">
        <v>147</v>
      </c>
      <c r="I95" s="223" t="s">
        <v>531</v>
      </c>
      <c r="J95" s="220" t="s">
        <v>555</v>
      </c>
      <c r="K95" s="222"/>
      <c r="L95" s="224" t="s">
        <v>546</v>
      </c>
      <c r="M95" s="225">
        <v>345</v>
      </c>
      <c r="N95" s="235"/>
    </row>
    <row r="96" spans="1:14" s="226" customFormat="1" ht="18" customHeight="1">
      <c r="A96" s="237"/>
      <c r="B96" s="238" t="s">
        <v>387</v>
      </c>
      <c r="C96" s="239">
        <v>42887</v>
      </c>
      <c r="D96" s="240">
        <v>42977</v>
      </c>
      <c r="E96" s="241">
        <v>216</v>
      </c>
      <c r="F96" s="241"/>
      <c r="G96" s="242" t="s">
        <v>571</v>
      </c>
      <c r="H96" s="241" t="s">
        <v>147</v>
      </c>
      <c r="I96" s="242"/>
      <c r="J96" s="237"/>
      <c r="K96" s="241"/>
      <c r="L96" s="243"/>
      <c r="M96" s="225"/>
      <c r="N96" s="235"/>
    </row>
    <row r="97" spans="1:14" s="226" customFormat="1" ht="18" customHeight="1">
      <c r="A97" s="220" t="s">
        <v>185</v>
      </c>
      <c r="B97" s="221" t="s">
        <v>559</v>
      </c>
      <c r="C97" s="230">
        <v>42887</v>
      </c>
      <c r="D97" s="229">
        <v>42946</v>
      </c>
      <c r="E97" s="222">
        <v>88</v>
      </c>
      <c r="F97" s="222"/>
      <c r="G97" s="223"/>
      <c r="H97" s="222" t="s">
        <v>147</v>
      </c>
      <c r="I97" s="223" t="s">
        <v>531</v>
      </c>
      <c r="J97" s="220" t="s">
        <v>555</v>
      </c>
      <c r="K97" s="222"/>
      <c r="L97" s="224" t="s">
        <v>560</v>
      </c>
      <c r="M97" s="225">
        <v>44</v>
      </c>
      <c r="N97" s="235"/>
    </row>
    <row r="98" spans="1:14" s="226" customFormat="1" ht="18" customHeight="1">
      <c r="A98" s="220" t="s">
        <v>54</v>
      </c>
      <c r="B98" s="221" t="s">
        <v>376</v>
      </c>
      <c r="C98" s="229">
        <v>42836</v>
      </c>
      <c r="D98" s="229">
        <v>42916</v>
      </c>
      <c r="E98" s="222">
        <v>178.8</v>
      </c>
      <c r="F98" s="222"/>
      <c r="G98" s="223" t="s">
        <v>572</v>
      </c>
      <c r="H98" s="222" t="s">
        <v>541</v>
      </c>
      <c r="I98" s="223" t="s">
        <v>532</v>
      </c>
      <c r="J98" s="220" t="s">
        <v>552</v>
      </c>
      <c r="K98" s="222"/>
      <c r="L98" s="224" t="s">
        <v>554</v>
      </c>
      <c r="M98" s="225"/>
      <c r="N98" s="225"/>
    </row>
    <row r="99" spans="1:14" s="226" customFormat="1" ht="18" customHeight="1">
      <c r="A99" s="220" t="s">
        <v>54</v>
      </c>
      <c r="B99" s="221" t="s">
        <v>252</v>
      </c>
      <c r="C99" s="229">
        <v>42856</v>
      </c>
      <c r="D99" s="229">
        <v>42916</v>
      </c>
      <c r="E99" s="222">
        <v>113</v>
      </c>
      <c r="F99" s="222"/>
      <c r="G99" s="223" t="s">
        <v>570</v>
      </c>
      <c r="H99" s="222" t="s">
        <v>542</v>
      </c>
      <c r="I99" s="223" t="s">
        <v>532</v>
      </c>
      <c r="J99" s="220" t="s">
        <v>552</v>
      </c>
      <c r="K99" s="222"/>
      <c r="L99" s="224" t="s">
        <v>569</v>
      </c>
      <c r="M99" s="225"/>
      <c r="N99" s="225"/>
    </row>
    <row r="100" spans="1:14" s="226" customFormat="1" ht="18" customHeight="1">
      <c r="A100" s="220" t="s">
        <v>54</v>
      </c>
      <c r="B100" s="221" t="s">
        <v>536</v>
      </c>
      <c r="C100" s="229">
        <v>42887</v>
      </c>
      <c r="D100" s="229">
        <v>42916</v>
      </c>
      <c r="E100" s="222">
        <v>69</v>
      </c>
      <c r="F100" s="222"/>
      <c r="G100" s="223"/>
      <c r="H100" s="222" t="s">
        <v>541</v>
      </c>
      <c r="I100" s="223" t="s">
        <v>532</v>
      </c>
      <c r="J100" s="220" t="s">
        <v>552</v>
      </c>
      <c r="K100" s="222"/>
      <c r="L100" s="224" t="s">
        <v>547</v>
      </c>
      <c r="M100" s="225"/>
      <c r="N100" s="225"/>
    </row>
    <row r="101" spans="1:14" s="226" customFormat="1" ht="18" customHeight="1">
      <c r="A101" s="220" t="s">
        <v>54</v>
      </c>
      <c r="B101" s="221" t="s">
        <v>537</v>
      </c>
      <c r="C101" s="229">
        <v>42856</v>
      </c>
      <c r="D101" s="229">
        <v>42886</v>
      </c>
      <c r="E101" s="222">
        <v>99</v>
      </c>
      <c r="F101" s="222"/>
      <c r="G101" s="223"/>
      <c r="H101" s="222" t="s">
        <v>543</v>
      </c>
      <c r="I101" s="223" t="s">
        <v>532</v>
      </c>
      <c r="J101" s="220" t="s">
        <v>552</v>
      </c>
      <c r="K101" s="222"/>
      <c r="L101" s="224" t="s">
        <v>548</v>
      </c>
      <c r="M101" s="225"/>
      <c r="N101" s="225"/>
    </row>
    <row r="102" spans="1:14" s="226" customFormat="1" ht="18" customHeight="1">
      <c r="A102" s="220" t="s">
        <v>54</v>
      </c>
      <c r="B102" s="221" t="s">
        <v>538</v>
      </c>
      <c r="C102" s="229">
        <v>42887</v>
      </c>
      <c r="D102" s="229">
        <v>42916</v>
      </c>
      <c r="E102" s="222">
        <v>66</v>
      </c>
      <c r="F102" s="222"/>
      <c r="G102" s="223"/>
      <c r="H102" s="222" t="s">
        <v>564</v>
      </c>
      <c r="I102" s="223" t="s">
        <v>532</v>
      </c>
      <c r="J102" s="220" t="s">
        <v>552</v>
      </c>
      <c r="K102" s="222"/>
      <c r="L102" s="224" t="s">
        <v>549</v>
      </c>
      <c r="M102" s="225"/>
      <c r="N102" s="225"/>
    </row>
    <row r="103" spans="1:14" s="226" customFormat="1" ht="18" customHeight="1">
      <c r="A103" s="220" t="s">
        <v>54</v>
      </c>
      <c r="B103" s="221" t="s">
        <v>539</v>
      </c>
      <c r="C103" s="229">
        <v>42856</v>
      </c>
      <c r="D103" s="229">
        <v>42886</v>
      </c>
      <c r="E103" s="222">
        <v>44</v>
      </c>
      <c r="F103" s="222"/>
      <c r="G103" s="223"/>
      <c r="H103" s="222" t="s">
        <v>563</v>
      </c>
      <c r="I103" s="223" t="s">
        <v>532</v>
      </c>
      <c r="J103" s="220" t="s">
        <v>552</v>
      </c>
      <c r="K103" s="222"/>
      <c r="L103" s="224" t="s">
        <v>550</v>
      </c>
      <c r="M103" s="225"/>
      <c r="N103" s="225"/>
    </row>
    <row r="104" spans="1:14" s="226" customFormat="1" ht="18" customHeight="1">
      <c r="A104" s="220" t="s">
        <v>54</v>
      </c>
      <c r="B104" s="221" t="s">
        <v>539</v>
      </c>
      <c r="C104" s="229">
        <v>42887</v>
      </c>
      <c r="D104" s="229">
        <v>42916</v>
      </c>
      <c r="E104" s="222">
        <v>75</v>
      </c>
      <c r="F104" s="222"/>
      <c r="G104" s="223"/>
      <c r="H104" s="222" t="s">
        <v>564</v>
      </c>
      <c r="I104" s="223" t="s">
        <v>532</v>
      </c>
      <c r="J104" s="220" t="s">
        <v>552</v>
      </c>
      <c r="K104" s="222"/>
      <c r="L104" s="224"/>
      <c r="M104" s="225"/>
      <c r="N104" s="225"/>
    </row>
    <row r="105" spans="1:14" s="226" customFormat="1" ht="18" customHeight="1">
      <c r="A105" s="220" t="s">
        <v>181</v>
      </c>
      <c r="B105" s="221" t="s">
        <v>540</v>
      </c>
      <c r="C105" s="229">
        <v>42856</v>
      </c>
      <c r="D105" s="229">
        <v>42916</v>
      </c>
      <c r="E105" s="222">
        <v>174</v>
      </c>
      <c r="F105" s="222"/>
      <c r="G105" s="223" t="s">
        <v>561</v>
      </c>
      <c r="H105" s="222" t="s">
        <v>542</v>
      </c>
      <c r="I105" s="223" t="s">
        <v>532</v>
      </c>
      <c r="J105" s="220" t="s">
        <v>553</v>
      </c>
      <c r="K105" s="222"/>
      <c r="L105" s="224" t="s">
        <v>567</v>
      </c>
      <c r="M105" s="225"/>
      <c r="N105" s="225"/>
    </row>
    <row r="106" spans="1:14" s="226" customFormat="1" ht="18" customHeight="1">
      <c r="A106" s="220" t="s">
        <v>181</v>
      </c>
      <c r="B106" s="221" t="s">
        <v>540</v>
      </c>
      <c r="C106" s="229">
        <v>42917</v>
      </c>
      <c r="D106" s="229">
        <v>43008</v>
      </c>
      <c r="E106" s="222">
        <v>138</v>
      </c>
      <c r="F106" s="222"/>
      <c r="G106" s="223" t="s">
        <v>562</v>
      </c>
      <c r="H106" s="222" t="s">
        <v>542</v>
      </c>
      <c r="I106" s="223" t="s">
        <v>532</v>
      </c>
      <c r="J106" s="220" t="s">
        <v>553</v>
      </c>
      <c r="K106" s="222"/>
      <c r="L106" s="224" t="s">
        <v>551</v>
      </c>
      <c r="M106" s="225"/>
      <c r="N106" s="225"/>
    </row>
    <row r="107" spans="1:14">
      <c r="A107" s="75"/>
      <c r="B107" s="58"/>
      <c r="C107" s="195"/>
      <c r="D107" s="195"/>
      <c r="E107" s="195"/>
      <c r="F107" s="195"/>
      <c r="G107" s="52"/>
      <c r="H107" s="195"/>
      <c r="I107" s="195"/>
      <c r="J107" s="75"/>
      <c r="K107" s="195"/>
      <c r="L107" s="210"/>
    </row>
    <row r="108" spans="1:14">
      <c r="A108" s="75"/>
      <c r="B108" s="58"/>
      <c r="C108" s="195"/>
      <c r="D108" s="195"/>
      <c r="E108" s="195"/>
      <c r="F108" s="195"/>
      <c r="G108" s="52"/>
      <c r="H108" s="195"/>
      <c r="I108" s="195"/>
      <c r="J108" s="75"/>
      <c r="K108" s="195"/>
      <c r="L108" s="210"/>
    </row>
    <row r="109" spans="1:14">
      <c r="A109" s="75"/>
      <c r="B109" s="58"/>
      <c r="C109" s="195"/>
      <c r="D109" s="195"/>
      <c r="E109" s="195"/>
      <c r="F109" s="195"/>
      <c r="G109" s="52"/>
      <c r="H109" s="195"/>
      <c r="I109" s="195"/>
      <c r="J109" s="75"/>
      <c r="K109" s="195"/>
      <c r="L109" s="210"/>
    </row>
    <row r="110" spans="1:14">
      <c r="A110" s="75"/>
      <c r="B110" s="58"/>
      <c r="C110" s="195"/>
      <c r="D110" s="195"/>
      <c r="E110" s="195"/>
      <c r="F110" s="195"/>
      <c r="G110" s="52"/>
      <c r="H110" s="195"/>
      <c r="I110" s="195"/>
      <c r="J110" s="75"/>
      <c r="K110" s="195"/>
      <c r="L110" s="210"/>
    </row>
    <row r="111" spans="1:14">
      <c r="A111" s="75"/>
      <c r="B111" s="58"/>
      <c r="C111" s="195"/>
      <c r="D111" s="195"/>
      <c r="E111" s="195"/>
      <c r="F111" s="195"/>
      <c r="G111" s="52"/>
      <c r="H111" s="195"/>
      <c r="I111" s="195"/>
      <c r="J111" s="75"/>
      <c r="K111" s="195"/>
      <c r="L111" s="210"/>
    </row>
    <row r="112" spans="1:14">
      <c r="A112" s="75"/>
      <c r="B112" s="58"/>
      <c r="C112" s="195"/>
      <c r="D112" s="195"/>
      <c r="E112" s="195"/>
      <c r="F112" s="195"/>
      <c r="G112" s="52"/>
      <c r="H112" s="195"/>
      <c r="I112" s="195"/>
      <c r="J112" s="75"/>
      <c r="K112" s="195"/>
      <c r="L112" s="210"/>
    </row>
    <row r="113" spans="1:12">
      <c r="A113" s="75"/>
      <c r="B113" s="58"/>
      <c r="C113" s="195"/>
      <c r="D113" s="195"/>
      <c r="E113" s="195"/>
      <c r="F113" s="195"/>
      <c r="G113" s="52"/>
      <c r="H113" s="195"/>
      <c r="I113" s="195"/>
      <c r="J113" s="75"/>
      <c r="K113" s="195"/>
      <c r="L113" s="210"/>
    </row>
    <row r="114" spans="1:12">
      <c r="A114" s="75"/>
      <c r="B114" s="58"/>
      <c r="C114" s="195"/>
      <c r="D114" s="195"/>
      <c r="E114" s="195"/>
      <c r="F114" s="195"/>
      <c r="G114" s="52"/>
      <c r="H114" s="195"/>
      <c r="I114" s="195"/>
      <c r="J114" s="75"/>
      <c r="K114" s="195"/>
      <c r="L114" s="210"/>
    </row>
    <row r="115" spans="1:12">
      <c r="A115" s="75"/>
      <c r="B115" s="58"/>
      <c r="C115" s="195"/>
      <c r="D115" s="195"/>
      <c r="E115" s="195"/>
      <c r="F115" s="195"/>
      <c r="G115" s="52"/>
      <c r="H115" s="195"/>
      <c r="I115" s="195"/>
      <c r="J115" s="75"/>
      <c r="K115" s="195"/>
      <c r="L115" s="210"/>
    </row>
    <row r="116" spans="1:12">
      <c r="A116" s="75"/>
      <c r="B116" s="58"/>
      <c r="C116" s="195"/>
      <c r="D116" s="195"/>
      <c r="E116" s="195"/>
      <c r="F116" s="195"/>
      <c r="G116" s="52"/>
      <c r="H116" s="195"/>
      <c r="I116" s="195"/>
      <c r="J116" s="75"/>
      <c r="K116" s="195"/>
      <c r="L116" s="210"/>
    </row>
    <row r="117" spans="1:12">
      <c r="A117" s="75"/>
      <c r="B117" s="58"/>
      <c r="C117" s="195"/>
      <c r="D117" s="195"/>
      <c r="E117" s="195"/>
      <c r="F117" s="195"/>
      <c r="G117" s="52"/>
      <c r="H117" s="195"/>
      <c r="I117" s="195"/>
      <c r="J117" s="75"/>
      <c r="K117" s="195"/>
      <c r="L117" s="210"/>
    </row>
    <row r="118" spans="1:12">
      <c r="A118" s="75"/>
      <c r="B118" s="58"/>
      <c r="C118" s="195"/>
      <c r="D118" s="195"/>
      <c r="E118" s="195"/>
      <c r="F118" s="195"/>
      <c r="G118" s="52"/>
      <c r="H118" s="195"/>
      <c r="I118" s="195"/>
      <c r="J118" s="75"/>
      <c r="K118" s="195"/>
      <c r="L118" s="210"/>
    </row>
    <row r="119" spans="1:12">
      <c r="A119" s="75"/>
      <c r="B119" s="58"/>
      <c r="C119" s="195"/>
      <c r="D119" s="195"/>
      <c r="E119" s="195"/>
      <c r="F119" s="195"/>
      <c r="G119" s="52"/>
      <c r="H119" s="195"/>
      <c r="I119" s="195"/>
      <c r="J119" s="75"/>
      <c r="K119" s="195"/>
      <c r="L119" s="210"/>
    </row>
    <row r="120" spans="1:12">
      <c r="A120" s="75"/>
      <c r="B120" s="58"/>
      <c r="C120" s="195"/>
      <c r="D120" s="195"/>
      <c r="E120" s="195"/>
      <c r="F120" s="195"/>
      <c r="G120" s="52"/>
      <c r="H120" s="195"/>
      <c r="I120" s="195"/>
      <c r="J120" s="75"/>
      <c r="K120" s="195"/>
      <c r="L120" s="210"/>
    </row>
    <row r="121" spans="1:12">
      <c r="A121" s="75"/>
      <c r="B121" s="58"/>
      <c r="C121" s="195"/>
      <c r="D121" s="195"/>
      <c r="E121" s="195"/>
      <c r="F121" s="195"/>
      <c r="G121" s="52"/>
      <c r="H121" s="195"/>
      <c r="I121" s="195"/>
      <c r="J121" s="75"/>
      <c r="K121" s="195"/>
      <c r="L121" s="210"/>
    </row>
    <row r="122" spans="1:12">
      <c r="A122" s="75"/>
      <c r="B122" s="58"/>
      <c r="C122" s="195"/>
      <c r="D122" s="195"/>
      <c r="E122" s="195"/>
      <c r="F122" s="195"/>
      <c r="G122" s="52"/>
      <c r="H122" s="195"/>
      <c r="I122" s="195"/>
      <c r="J122" s="75"/>
      <c r="K122" s="195"/>
      <c r="L122" s="210"/>
    </row>
    <row r="123" spans="1:12">
      <c r="A123" s="75"/>
      <c r="B123" s="58"/>
      <c r="C123" s="195"/>
      <c r="D123" s="195"/>
      <c r="E123" s="195"/>
      <c r="F123" s="195"/>
      <c r="G123" s="52"/>
      <c r="H123" s="195"/>
      <c r="I123" s="195"/>
      <c r="J123" s="75"/>
      <c r="K123" s="195"/>
      <c r="L123" s="210"/>
    </row>
    <row r="124" spans="1:12">
      <c r="A124" s="75"/>
      <c r="B124" s="58"/>
      <c r="C124" s="195"/>
      <c r="D124" s="195"/>
      <c r="E124" s="195"/>
      <c r="F124" s="195"/>
      <c r="G124" s="52"/>
      <c r="H124" s="195"/>
      <c r="I124" s="195"/>
      <c r="J124" s="75"/>
      <c r="K124" s="195"/>
      <c r="L124" s="210"/>
    </row>
    <row r="125" spans="1:12">
      <c r="A125" s="75"/>
      <c r="B125" s="58"/>
      <c r="C125" s="195"/>
      <c r="D125" s="195"/>
      <c r="E125" s="195"/>
      <c r="F125" s="195"/>
      <c r="G125" s="52"/>
      <c r="H125" s="195"/>
      <c r="I125" s="195"/>
      <c r="J125" s="75"/>
      <c r="K125" s="195"/>
      <c r="L125" s="210"/>
    </row>
    <row r="126" spans="1:12">
      <c r="A126" s="75"/>
      <c r="B126" s="58"/>
      <c r="C126" s="195"/>
      <c r="D126" s="195"/>
      <c r="E126" s="195"/>
      <c r="F126" s="195"/>
      <c r="G126" s="52"/>
      <c r="H126" s="195"/>
      <c r="I126" s="195"/>
      <c r="J126" s="75"/>
      <c r="K126" s="195"/>
      <c r="L126" s="210"/>
    </row>
    <row r="127" spans="1:12">
      <c r="A127" s="75"/>
      <c r="B127" s="58"/>
      <c r="C127" s="195"/>
      <c r="D127" s="195"/>
      <c r="E127" s="195"/>
      <c r="F127" s="195"/>
      <c r="G127" s="52"/>
      <c r="H127" s="195"/>
      <c r="I127" s="195"/>
      <c r="J127" s="75"/>
      <c r="K127" s="195"/>
      <c r="L127" s="210"/>
    </row>
    <row r="128" spans="1:12">
      <c r="A128" s="75"/>
      <c r="B128" s="58"/>
      <c r="C128" s="195"/>
      <c r="D128" s="195"/>
      <c r="E128" s="195"/>
      <c r="F128" s="195"/>
      <c r="G128" s="52"/>
      <c r="H128" s="195"/>
      <c r="I128" s="195"/>
      <c r="J128" s="75"/>
      <c r="K128" s="195"/>
      <c r="L128" s="210"/>
    </row>
    <row r="129" spans="1:12">
      <c r="A129" s="75"/>
      <c r="B129" s="58"/>
      <c r="C129" s="195"/>
      <c r="D129" s="195"/>
      <c r="E129" s="195"/>
      <c r="F129" s="195"/>
      <c r="G129" s="52"/>
      <c r="H129" s="195"/>
      <c r="I129" s="195"/>
      <c r="J129" s="75"/>
      <c r="K129" s="195"/>
      <c r="L129" s="210"/>
    </row>
    <row r="130" spans="1:12">
      <c r="A130" s="75"/>
      <c r="B130" s="58"/>
      <c r="C130" s="195"/>
      <c r="D130" s="195"/>
      <c r="E130" s="195"/>
      <c r="F130" s="195"/>
      <c r="G130" s="52"/>
      <c r="H130" s="195"/>
      <c r="I130" s="195"/>
      <c r="J130" s="75"/>
      <c r="K130" s="195"/>
      <c r="L130" s="210"/>
    </row>
    <row r="131" spans="1:12">
      <c r="A131" s="75"/>
      <c r="B131" s="58"/>
      <c r="C131" s="195"/>
      <c r="D131" s="195"/>
      <c r="E131" s="195"/>
      <c r="F131" s="195"/>
      <c r="G131" s="52"/>
      <c r="H131" s="195"/>
      <c r="I131" s="195"/>
      <c r="J131" s="75"/>
      <c r="K131" s="195"/>
      <c r="L131" s="210"/>
    </row>
    <row r="132" spans="1:12">
      <c r="A132" s="75"/>
      <c r="B132" s="58"/>
      <c r="C132" s="195"/>
      <c r="D132" s="195"/>
      <c r="E132" s="195"/>
      <c r="F132" s="195"/>
      <c r="G132" s="52"/>
      <c r="H132" s="195"/>
      <c r="I132" s="195"/>
      <c r="J132" s="75"/>
      <c r="K132" s="195"/>
      <c r="L132" s="210"/>
    </row>
    <row r="133" spans="1:12">
      <c r="A133" s="75"/>
      <c r="B133" s="58"/>
      <c r="C133" s="195"/>
      <c r="D133" s="195"/>
      <c r="E133" s="195"/>
      <c r="F133" s="195"/>
      <c r="G133" s="52"/>
      <c r="H133" s="195"/>
      <c r="I133" s="195"/>
      <c r="J133" s="75"/>
      <c r="K133" s="195"/>
      <c r="L133" s="210"/>
    </row>
    <row r="134" spans="1:12">
      <c r="A134" s="75"/>
      <c r="B134" s="58"/>
      <c r="C134" s="195"/>
      <c r="D134" s="195"/>
      <c r="E134" s="195"/>
      <c r="F134" s="195"/>
      <c r="G134" s="52"/>
      <c r="H134" s="195"/>
      <c r="I134" s="195"/>
      <c r="J134" s="75"/>
      <c r="K134" s="195"/>
      <c r="L134" s="210"/>
    </row>
    <row r="135" spans="1:12">
      <c r="A135" s="75"/>
      <c r="B135" s="58"/>
      <c r="C135" s="195"/>
      <c r="D135" s="195"/>
      <c r="E135" s="195"/>
      <c r="F135" s="195"/>
      <c r="G135" s="52"/>
      <c r="H135" s="195"/>
      <c r="I135" s="195"/>
      <c r="J135" s="75"/>
      <c r="K135" s="195"/>
      <c r="L135" s="210"/>
    </row>
    <row r="136" spans="1:12">
      <c r="A136" s="75"/>
      <c r="B136" s="58"/>
      <c r="C136" s="195"/>
      <c r="D136" s="195"/>
      <c r="E136" s="195"/>
      <c r="F136" s="195"/>
      <c r="G136" s="52"/>
      <c r="H136" s="195"/>
      <c r="I136" s="195"/>
      <c r="J136" s="75"/>
      <c r="K136" s="195"/>
      <c r="L136" s="210"/>
    </row>
    <row r="137" spans="1:12">
      <c r="A137" s="75"/>
      <c r="B137" s="58"/>
      <c r="C137" s="195"/>
      <c r="D137" s="195"/>
      <c r="E137" s="195"/>
      <c r="F137" s="195"/>
      <c r="G137" s="52"/>
      <c r="H137" s="195"/>
      <c r="I137" s="195"/>
      <c r="J137" s="75"/>
      <c r="K137" s="195"/>
      <c r="L137" s="210"/>
    </row>
    <row r="138" spans="1:12">
      <c r="A138" s="75"/>
      <c r="B138" s="58"/>
      <c r="C138" s="195"/>
      <c r="D138" s="195"/>
      <c r="E138" s="195"/>
      <c r="F138" s="195"/>
      <c r="G138" s="52"/>
      <c r="H138" s="195"/>
      <c r="I138" s="195"/>
      <c r="J138" s="75"/>
      <c r="K138" s="195"/>
      <c r="L138" s="210"/>
    </row>
    <row r="139" spans="1:12">
      <c r="A139" s="75"/>
      <c r="B139" s="58"/>
      <c r="C139" s="195"/>
      <c r="D139" s="195"/>
      <c r="E139" s="195"/>
      <c r="F139" s="195"/>
      <c r="G139" s="52"/>
      <c r="H139" s="195"/>
      <c r="I139" s="195"/>
      <c r="J139" s="75"/>
      <c r="K139" s="195"/>
      <c r="L139" s="210"/>
    </row>
    <row r="140" spans="1:12">
      <c r="A140" s="75"/>
      <c r="B140" s="58"/>
      <c r="C140" s="195"/>
      <c r="D140" s="195"/>
      <c r="E140" s="195"/>
      <c r="F140" s="195"/>
      <c r="G140" s="52"/>
      <c r="H140" s="195"/>
      <c r="I140" s="195"/>
      <c r="J140" s="75"/>
      <c r="K140" s="195"/>
      <c r="L140" s="210"/>
    </row>
    <row r="141" spans="1:12">
      <c r="A141" s="75"/>
      <c r="B141" s="58"/>
      <c r="C141" s="195"/>
      <c r="D141" s="195"/>
      <c r="E141" s="195"/>
      <c r="F141" s="195"/>
      <c r="G141" s="52"/>
      <c r="H141" s="195"/>
      <c r="I141" s="195"/>
      <c r="J141" s="75"/>
      <c r="K141" s="195"/>
      <c r="L141" s="210"/>
    </row>
    <row r="142" spans="1:12">
      <c r="A142" s="75"/>
      <c r="B142" s="58"/>
      <c r="C142" s="195"/>
      <c r="D142" s="195"/>
      <c r="E142" s="195"/>
      <c r="F142" s="195"/>
      <c r="G142" s="52"/>
      <c r="H142" s="195"/>
      <c r="I142" s="195"/>
      <c r="J142" s="75"/>
      <c r="K142" s="195"/>
      <c r="L142" s="210"/>
    </row>
    <row r="143" spans="1:12">
      <c r="A143" s="75"/>
      <c r="B143" s="58"/>
      <c r="C143" s="195"/>
      <c r="D143" s="195"/>
      <c r="E143" s="195"/>
      <c r="F143" s="195"/>
      <c r="G143" s="52"/>
      <c r="H143" s="195"/>
      <c r="I143" s="195"/>
      <c r="J143" s="75"/>
      <c r="K143" s="195"/>
      <c r="L143" s="210"/>
    </row>
    <row r="144" spans="1:12">
      <c r="A144" s="75"/>
      <c r="B144" s="58"/>
      <c r="C144" s="195"/>
      <c r="D144" s="195"/>
      <c r="E144" s="195"/>
      <c r="F144" s="195"/>
      <c r="G144" s="52"/>
      <c r="H144" s="195"/>
      <c r="I144" s="195"/>
      <c r="J144" s="75"/>
      <c r="K144" s="195"/>
      <c r="L144" s="210"/>
    </row>
    <row r="145" spans="1:12">
      <c r="A145" s="75"/>
      <c r="B145" s="58"/>
      <c r="C145" s="195"/>
      <c r="D145" s="195"/>
      <c r="E145" s="195"/>
      <c r="F145" s="195"/>
      <c r="G145" s="52"/>
      <c r="H145" s="195"/>
      <c r="I145" s="195"/>
      <c r="J145" s="75"/>
      <c r="K145" s="195"/>
      <c r="L145" s="210"/>
    </row>
    <row r="146" spans="1:12">
      <c r="A146" s="75"/>
      <c r="B146" s="58"/>
      <c r="C146" s="195"/>
      <c r="D146" s="195"/>
      <c r="E146" s="195"/>
      <c r="F146" s="195"/>
      <c r="G146" s="52"/>
      <c r="H146" s="195"/>
      <c r="I146" s="195"/>
      <c r="J146" s="75"/>
      <c r="K146" s="195"/>
      <c r="L146" s="210"/>
    </row>
    <row r="147" spans="1:12">
      <c r="A147" s="75"/>
      <c r="B147" s="58"/>
      <c r="C147" s="195"/>
      <c r="D147" s="195"/>
      <c r="E147" s="195"/>
      <c r="F147" s="195"/>
      <c r="G147" s="52"/>
      <c r="H147" s="195"/>
      <c r="I147" s="195"/>
      <c r="J147" s="75"/>
      <c r="K147" s="195"/>
      <c r="L147" s="210"/>
    </row>
    <row r="148" spans="1:12">
      <c r="A148" s="75"/>
      <c r="B148" s="58"/>
      <c r="C148" s="195"/>
      <c r="D148" s="195"/>
      <c r="E148" s="195"/>
      <c r="F148" s="195"/>
      <c r="G148" s="52"/>
      <c r="H148" s="195"/>
      <c r="I148" s="195"/>
      <c r="J148" s="75"/>
      <c r="K148" s="195"/>
      <c r="L148" s="210"/>
    </row>
    <row r="149" spans="1:12">
      <c r="A149" s="75"/>
      <c r="B149" s="58"/>
      <c r="C149" s="195"/>
      <c r="D149" s="195"/>
      <c r="E149" s="195"/>
      <c r="F149" s="195"/>
      <c r="G149" s="52"/>
      <c r="H149" s="195"/>
      <c r="I149" s="195"/>
      <c r="J149" s="75"/>
      <c r="K149" s="195"/>
      <c r="L149" s="210"/>
    </row>
    <row r="150" spans="1:12">
      <c r="A150" s="75"/>
      <c r="B150" s="58"/>
      <c r="C150" s="195"/>
      <c r="D150" s="195"/>
      <c r="E150" s="195"/>
      <c r="F150" s="195"/>
      <c r="G150" s="52"/>
      <c r="H150" s="195"/>
      <c r="I150" s="195"/>
      <c r="J150" s="75"/>
      <c r="K150" s="195"/>
      <c r="L150" s="210"/>
    </row>
    <row r="151" spans="1:12">
      <c r="A151" s="75"/>
      <c r="B151" s="58"/>
      <c r="C151" s="195"/>
      <c r="D151" s="195"/>
      <c r="E151" s="195"/>
      <c r="F151" s="195"/>
      <c r="G151" s="52"/>
      <c r="H151" s="195"/>
      <c r="I151" s="195"/>
      <c r="J151" s="75"/>
      <c r="K151" s="195"/>
      <c r="L151" s="210"/>
    </row>
    <row r="152" spans="1:12">
      <c r="A152" s="75"/>
      <c r="B152" s="58"/>
      <c r="C152" s="195"/>
      <c r="D152" s="195"/>
      <c r="E152" s="195"/>
      <c r="F152" s="195"/>
      <c r="G152" s="52"/>
      <c r="H152" s="195"/>
      <c r="I152" s="195"/>
      <c r="J152" s="75"/>
      <c r="K152" s="195"/>
      <c r="L152" s="210"/>
    </row>
    <row r="153" spans="1:12">
      <c r="A153" s="75"/>
      <c r="B153" s="58"/>
      <c r="C153" s="195"/>
      <c r="D153" s="195"/>
      <c r="E153" s="195"/>
      <c r="F153" s="195"/>
      <c r="G153" s="52"/>
      <c r="H153" s="195"/>
      <c r="I153" s="195"/>
      <c r="J153" s="75"/>
      <c r="K153" s="195"/>
      <c r="L153" s="210"/>
    </row>
    <row r="154" spans="1:12">
      <c r="A154" s="75"/>
      <c r="B154" s="58"/>
      <c r="C154" s="195"/>
      <c r="D154" s="195"/>
      <c r="E154" s="195"/>
      <c r="F154" s="195"/>
      <c r="G154" s="52"/>
      <c r="H154" s="195"/>
      <c r="I154" s="195"/>
      <c r="J154" s="75"/>
      <c r="K154" s="195"/>
      <c r="L154" s="210"/>
    </row>
    <row r="155" spans="1:12">
      <c r="A155" s="75"/>
      <c r="B155" s="58"/>
      <c r="C155" s="195"/>
      <c r="D155" s="195"/>
      <c r="E155" s="195"/>
      <c r="F155" s="195"/>
      <c r="G155" s="52"/>
      <c r="H155" s="195"/>
      <c r="I155" s="195"/>
      <c r="J155" s="75"/>
      <c r="K155" s="195"/>
      <c r="L155" s="210"/>
    </row>
    <row r="156" spans="1:12">
      <c r="A156" s="75"/>
      <c r="B156" s="58"/>
      <c r="C156" s="195"/>
      <c r="D156" s="195"/>
      <c r="E156" s="195"/>
      <c r="F156" s="195"/>
      <c r="G156" s="52"/>
      <c r="H156" s="195"/>
      <c r="I156" s="195"/>
      <c r="J156" s="75"/>
      <c r="K156" s="195"/>
      <c r="L156" s="210"/>
    </row>
    <row r="157" spans="1:12">
      <c r="A157" s="75"/>
      <c r="B157" s="58"/>
      <c r="C157" s="195"/>
      <c r="D157" s="195"/>
      <c r="E157" s="195"/>
      <c r="F157" s="195"/>
      <c r="G157" s="52"/>
      <c r="H157" s="195"/>
      <c r="I157" s="195"/>
      <c r="J157" s="75"/>
      <c r="K157" s="195"/>
      <c r="L157" s="210"/>
    </row>
    <row r="158" spans="1:12">
      <c r="A158" s="75"/>
      <c r="B158" s="58"/>
      <c r="C158" s="195"/>
      <c r="D158" s="195"/>
      <c r="E158" s="195"/>
      <c r="F158" s="195"/>
      <c r="G158" s="52"/>
      <c r="H158" s="195"/>
      <c r="I158" s="195"/>
      <c r="J158" s="75"/>
      <c r="K158" s="195"/>
      <c r="L158" s="210"/>
    </row>
    <row r="159" spans="1:12">
      <c r="A159" s="75"/>
      <c r="B159" s="58"/>
      <c r="C159" s="195"/>
      <c r="D159" s="195"/>
      <c r="E159" s="195"/>
      <c r="F159" s="195"/>
      <c r="G159" s="52"/>
      <c r="H159" s="195"/>
      <c r="I159" s="195"/>
      <c r="J159" s="75"/>
      <c r="K159" s="195"/>
      <c r="L159" s="210"/>
    </row>
    <row r="160" spans="1:12">
      <c r="A160" s="75"/>
      <c r="B160" s="58"/>
      <c r="C160" s="195"/>
      <c r="D160" s="195"/>
      <c r="E160" s="195"/>
      <c r="F160" s="195"/>
      <c r="G160" s="52"/>
      <c r="H160" s="195"/>
      <c r="I160" s="195"/>
      <c r="J160" s="75"/>
      <c r="K160" s="195"/>
      <c r="L160" s="210"/>
    </row>
    <row r="161" spans="1:12">
      <c r="A161" s="75"/>
      <c r="B161" s="58"/>
      <c r="C161" s="195"/>
      <c r="D161" s="195"/>
      <c r="E161" s="195"/>
      <c r="F161" s="195"/>
      <c r="G161" s="52"/>
      <c r="H161" s="195"/>
      <c r="I161" s="195"/>
      <c r="J161" s="75"/>
      <c r="K161" s="195"/>
      <c r="L161" s="210"/>
    </row>
    <row r="162" spans="1:12">
      <c r="A162" s="75"/>
      <c r="B162" s="58"/>
      <c r="C162" s="195"/>
      <c r="D162" s="195"/>
      <c r="E162" s="195"/>
      <c r="F162" s="195"/>
      <c r="G162" s="52"/>
      <c r="H162" s="195"/>
      <c r="I162" s="195"/>
      <c r="J162" s="75"/>
      <c r="K162" s="195"/>
      <c r="L162" s="210"/>
    </row>
    <row r="163" spans="1:12">
      <c r="A163" s="75"/>
      <c r="B163" s="58"/>
      <c r="C163" s="195"/>
      <c r="D163" s="195"/>
      <c r="E163" s="195"/>
      <c r="F163" s="195"/>
      <c r="G163" s="52"/>
      <c r="H163" s="195"/>
      <c r="I163" s="195"/>
      <c r="J163" s="75"/>
      <c r="K163" s="195"/>
      <c r="L163" s="210"/>
    </row>
    <row r="164" spans="1:12">
      <c r="A164" s="75"/>
      <c r="B164" s="58"/>
      <c r="C164" s="195"/>
      <c r="D164" s="195"/>
      <c r="E164" s="195"/>
      <c r="F164" s="195"/>
      <c r="G164" s="52"/>
      <c r="H164" s="195"/>
      <c r="I164" s="195"/>
      <c r="J164" s="75"/>
      <c r="K164" s="195"/>
      <c r="L164" s="210"/>
    </row>
    <row r="165" spans="1:12">
      <c r="A165" s="75"/>
      <c r="B165" s="58"/>
      <c r="C165" s="195"/>
      <c r="D165" s="195"/>
      <c r="E165" s="195"/>
      <c r="F165" s="195"/>
      <c r="G165" s="52"/>
      <c r="H165" s="195"/>
      <c r="I165" s="195"/>
      <c r="J165" s="75"/>
      <c r="K165" s="195"/>
      <c r="L165" s="210"/>
    </row>
    <row r="166" spans="1:12">
      <c r="A166" s="75"/>
      <c r="B166" s="58"/>
      <c r="C166" s="195"/>
      <c r="D166" s="195"/>
      <c r="E166" s="195"/>
      <c r="F166" s="195"/>
      <c r="G166" s="52"/>
      <c r="H166" s="195"/>
      <c r="I166" s="195"/>
      <c r="J166" s="75"/>
      <c r="K166" s="195"/>
      <c r="L166" s="210"/>
    </row>
    <row r="167" spans="1:12">
      <c r="A167" s="75"/>
      <c r="B167" s="58"/>
      <c r="C167" s="195"/>
      <c r="D167" s="195"/>
      <c r="E167" s="195"/>
      <c r="F167" s="195"/>
      <c r="G167" s="52"/>
      <c r="H167" s="195"/>
      <c r="I167" s="195"/>
      <c r="J167" s="75"/>
      <c r="K167" s="195"/>
      <c r="L167" s="210"/>
    </row>
    <row r="168" spans="1:12">
      <c r="A168" s="75"/>
      <c r="B168" s="58"/>
      <c r="C168" s="195"/>
      <c r="D168" s="195"/>
      <c r="E168" s="195"/>
      <c r="F168" s="195"/>
      <c r="G168" s="52"/>
      <c r="H168" s="195"/>
      <c r="I168" s="195"/>
      <c r="J168" s="75"/>
      <c r="K168" s="195"/>
      <c r="L168" s="210"/>
    </row>
    <row r="169" spans="1:12">
      <c r="A169" s="75"/>
      <c r="B169" s="58"/>
      <c r="C169" s="195"/>
      <c r="D169" s="195"/>
      <c r="E169" s="195"/>
      <c r="F169" s="195"/>
      <c r="G169" s="52"/>
      <c r="H169" s="195"/>
      <c r="I169" s="195"/>
      <c r="J169" s="75"/>
      <c r="K169" s="195"/>
      <c r="L169" s="210"/>
    </row>
    <row r="170" spans="1:12">
      <c r="A170" s="75"/>
      <c r="B170" s="58"/>
      <c r="C170" s="195"/>
      <c r="D170" s="195"/>
      <c r="E170" s="195"/>
      <c r="F170" s="195"/>
      <c r="G170" s="52"/>
      <c r="H170" s="195"/>
      <c r="I170" s="195"/>
      <c r="J170" s="75"/>
      <c r="K170" s="195"/>
      <c r="L170" s="210"/>
    </row>
    <row r="171" spans="1:12">
      <c r="A171" s="75"/>
      <c r="B171" s="58"/>
      <c r="C171" s="195"/>
      <c r="D171" s="195"/>
      <c r="E171" s="195"/>
      <c r="F171" s="195"/>
      <c r="G171" s="52"/>
      <c r="H171" s="195"/>
      <c r="I171" s="195"/>
      <c r="J171" s="75"/>
      <c r="K171" s="195"/>
      <c r="L171" s="210"/>
    </row>
    <row r="172" spans="1:12">
      <c r="A172" s="75"/>
      <c r="B172" s="58"/>
      <c r="C172" s="195"/>
      <c r="D172" s="195"/>
      <c r="E172" s="195"/>
      <c r="F172" s="195"/>
      <c r="G172" s="52"/>
      <c r="H172" s="195"/>
      <c r="I172" s="195"/>
      <c r="J172" s="75"/>
      <c r="K172" s="195"/>
      <c r="L172" s="210"/>
    </row>
    <row r="173" spans="1:12">
      <c r="A173" s="75"/>
      <c r="B173" s="58"/>
      <c r="C173" s="195"/>
      <c r="D173" s="195"/>
      <c r="E173" s="195"/>
      <c r="F173" s="195"/>
      <c r="G173" s="52"/>
      <c r="H173" s="195"/>
      <c r="I173" s="195"/>
      <c r="J173" s="75"/>
      <c r="K173" s="195"/>
      <c r="L173" s="210"/>
    </row>
    <row r="174" spans="1:12">
      <c r="A174" s="75"/>
      <c r="B174" s="58"/>
      <c r="C174" s="195"/>
      <c r="D174" s="195"/>
      <c r="E174" s="195"/>
      <c r="F174" s="195"/>
      <c r="G174" s="52"/>
      <c r="H174" s="195"/>
      <c r="I174" s="195"/>
      <c r="J174" s="75"/>
      <c r="K174" s="195"/>
      <c r="L174" s="210"/>
    </row>
    <row r="175" spans="1:12">
      <c r="A175" s="75"/>
      <c r="B175" s="58"/>
      <c r="C175" s="195"/>
      <c r="D175" s="195"/>
      <c r="E175" s="195"/>
      <c r="F175" s="195"/>
      <c r="G175" s="52"/>
      <c r="H175" s="195"/>
      <c r="I175" s="195"/>
      <c r="J175" s="75"/>
      <c r="K175" s="195"/>
      <c r="L175" s="210"/>
    </row>
    <row r="176" spans="1:12">
      <c r="A176" s="75"/>
      <c r="B176" s="58"/>
      <c r="C176" s="195"/>
      <c r="D176" s="195"/>
      <c r="E176" s="195"/>
      <c r="F176" s="195"/>
      <c r="G176" s="52"/>
      <c r="H176" s="195"/>
      <c r="I176" s="195"/>
      <c r="J176" s="75"/>
      <c r="K176" s="195"/>
      <c r="L176" s="210"/>
    </row>
    <row r="177" spans="1:12">
      <c r="A177" s="75"/>
      <c r="B177" s="58"/>
      <c r="C177" s="195"/>
      <c r="D177" s="195"/>
      <c r="E177" s="195"/>
      <c r="F177" s="195"/>
      <c r="G177" s="52"/>
      <c r="H177" s="195"/>
      <c r="I177" s="195"/>
      <c r="J177" s="75"/>
      <c r="K177" s="195"/>
      <c r="L177" s="210"/>
    </row>
    <row r="178" spans="1:12">
      <c r="A178" s="75"/>
      <c r="B178" s="58"/>
      <c r="C178" s="195"/>
      <c r="D178" s="195"/>
      <c r="E178" s="195"/>
      <c r="F178" s="195"/>
      <c r="G178" s="52"/>
      <c r="H178" s="195"/>
      <c r="I178" s="195"/>
      <c r="J178" s="75"/>
      <c r="K178" s="195"/>
      <c r="L178" s="210"/>
    </row>
    <row r="179" spans="1:12">
      <c r="A179" s="75"/>
      <c r="B179" s="58"/>
      <c r="C179" s="195"/>
      <c r="D179" s="195"/>
      <c r="E179" s="195"/>
      <c r="F179" s="195"/>
      <c r="G179" s="52"/>
      <c r="H179" s="195"/>
      <c r="I179" s="195"/>
      <c r="J179" s="75"/>
      <c r="K179" s="195"/>
      <c r="L179" s="210"/>
    </row>
    <row r="180" spans="1:12">
      <c r="A180" s="75"/>
      <c r="B180" s="58"/>
      <c r="C180" s="195"/>
      <c r="D180" s="195"/>
      <c r="E180" s="195"/>
      <c r="F180" s="195"/>
      <c r="G180" s="52"/>
      <c r="H180" s="195"/>
      <c r="I180" s="195"/>
      <c r="J180" s="75"/>
      <c r="K180" s="195"/>
      <c r="L180" s="210"/>
    </row>
    <row r="181" spans="1:12">
      <c r="A181" s="75"/>
      <c r="B181" s="58"/>
      <c r="C181" s="195"/>
      <c r="D181" s="195"/>
      <c r="E181" s="195"/>
      <c r="F181" s="195"/>
      <c r="G181" s="52"/>
      <c r="H181" s="195"/>
      <c r="I181" s="195"/>
      <c r="J181" s="75"/>
      <c r="K181" s="195"/>
      <c r="L181" s="210"/>
    </row>
    <row r="182" spans="1:12">
      <c r="A182" s="75"/>
      <c r="B182" s="58"/>
      <c r="C182" s="195"/>
      <c r="D182" s="195"/>
      <c r="E182" s="195"/>
      <c r="F182" s="195"/>
      <c r="G182" s="52"/>
      <c r="H182" s="195"/>
      <c r="I182" s="195"/>
      <c r="J182" s="75"/>
      <c r="K182" s="195"/>
      <c r="L182" s="210"/>
    </row>
    <row r="183" spans="1:12">
      <c r="A183" s="75"/>
      <c r="B183" s="58"/>
      <c r="C183" s="195"/>
      <c r="D183" s="195"/>
      <c r="E183" s="195"/>
      <c r="F183" s="195"/>
      <c r="G183" s="52"/>
      <c r="H183" s="195"/>
      <c r="I183" s="195"/>
      <c r="J183" s="75"/>
      <c r="K183" s="195"/>
      <c r="L183" s="210"/>
    </row>
    <row r="184" spans="1:12">
      <c r="A184" s="75"/>
      <c r="B184" s="58"/>
      <c r="C184" s="195"/>
      <c r="D184" s="195"/>
      <c r="E184" s="195"/>
      <c r="F184" s="195"/>
      <c r="G184" s="52"/>
      <c r="H184" s="195"/>
      <c r="I184" s="195"/>
      <c r="J184" s="75"/>
      <c r="K184" s="195"/>
      <c r="L184" s="210"/>
    </row>
    <row r="185" spans="1:12">
      <c r="A185" s="75"/>
      <c r="B185" s="58"/>
      <c r="C185" s="195"/>
      <c r="D185" s="195"/>
      <c r="E185" s="195"/>
      <c r="F185" s="195"/>
      <c r="G185" s="52"/>
      <c r="H185" s="195"/>
      <c r="I185" s="195"/>
      <c r="J185" s="75"/>
      <c r="K185" s="195"/>
      <c r="L185" s="210"/>
    </row>
    <row r="186" spans="1:12">
      <c r="A186" s="75"/>
      <c r="B186" s="58"/>
      <c r="C186" s="195"/>
      <c r="D186" s="195"/>
      <c r="E186" s="195"/>
      <c r="F186" s="195"/>
      <c r="G186" s="52"/>
      <c r="H186" s="195"/>
      <c r="I186" s="195"/>
      <c r="J186" s="75"/>
      <c r="K186" s="195"/>
      <c r="L186" s="210"/>
    </row>
    <row r="187" spans="1:12">
      <c r="A187" s="75"/>
      <c r="B187" s="58"/>
      <c r="C187" s="195"/>
      <c r="D187" s="195"/>
      <c r="E187" s="195"/>
      <c r="F187" s="195"/>
      <c r="G187" s="52"/>
      <c r="H187" s="195"/>
      <c r="I187" s="195"/>
      <c r="J187" s="75"/>
      <c r="K187" s="195"/>
      <c r="L187" s="210"/>
    </row>
    <row r="188" spans="1:12">
      <c r="A188" s="75"/>
      <c r="B188" s="58"/>
      <c r="C188" s="195"/>
      <c r="D188" s="195"/>
      <c r="E188" s="195"/>
      <c r="F188" s="195"/>
      <c r="G188" s="52"/>
      <c r="H188" s="195"/>
      <c r="I188" s="195"/>
      <c r="J188" s="75"/>
      <c r="K188" s="195"/>
      <c r="L188" s="210"/>
    </row>
    <row r="189" spans="1:12">
      <c r="A189" s="75"/>
      <c r="B189" s="58"/>
      <c r="C189" s="195"/>
      <c r="D189" s="195"/>
      <c r="E189" s="195"/>
      <c r="F189" s="195"/>
      <c r="G189" s="52"/>
      <c r="H189" s="195"/>
      <c r="I189" s="195"/>
      <c r="J189" s="75"/>
      <c r="K189" s="195"/>
      <c r="L189" s="210"/>
    </row>
    <row r="190" spans="1:12">
      <c r="A190" s="75"/>
      <c r="B190" s="58"/>
      <c r="C190" s="195"/>
      <c r="D190" s="195"/>
      <c r="E190" s="195"/>
      <c r="F190" s="195"/>
      <c r="G190" s="52"/>
      <c r="H190" s="195"/>
      <c r="I190" s="195"/>
      <c r="J190" s="75"/>
      <c r="K190" s="195"/>
      <c r="L190" s="210"/>
    </row>
    <row r="191" spans="1:12">
      <c r="A191" s="75"/>
      <c r="B191" s="58"/>
      <c r="C191" s="195"/>
      <c r="D191" s="195"/>
      <c r="E191" s="195"/>
      <c r="F191" s="195"/>
      <c r="G191" s="52"/>
      <c r="H191" s="195"/>
      <c r="I191" s="195"/>
      <c r="J191" s="75"/>
      <c r="K191" s="195"/>
      <c r="L191" s="210"/>
    </row>
    <row r="192" spans="1:12">
      <c r="A192" s="75"/>
      <c r="B192" s="58"/>
      <c r="C192" s="195"/>
      <c r="D192" s="195"/>
      <c r="E192" s="195"/>
      <c r="F192" s="195"/>
      <c r="G192" s="52"/>
      <c r="H192" s="195"/>
      <c r="I192" s="195"/>
      <c r="J192" s="75"/>
      <c r="K192" s="195"/>
      <c r="L192" s="210"/>
    </row>
    <row r="193" spans="1:12">
      <c r="A193" s="75"/>
      <c r="B193" s="58"/>
      <c r="C193" s="195"/>
      <c r="D193" s="195"/>
      <c r="E193" s="195"/>
      <c r="F193" s="195"/>
      <c r="G193" s="52"/>
      <c r="H193" s="195"/>
      <c r="I193" s="195"/>
      <c r="J193" s="75"/>
      <c r="K193" s="195"/>
      <c r="L193" s="210"/>
    </row>
    <row r="194" spans="1:12">
      <c r="A194" s="75"/>
      <c r="B194" s="58"/>
      <c r="C194" s="195"/>
      <c r="D194" s="195"/>
      <c r="E194" s="195"/>
      <c r="F194" s="195"/>
      <c r="G194" s="52"/>
      <c r="H194" s="195"/>
      <c r="I194" s="195"/>
      <c r="J194" s="75"/>
      <c r="K194" s="195"/>
      <c r="L194" s="210"/>
    </row>
    <row r="195" spans="1:12">
      <c r="A195" s="75"/>
      <c r="B195" s="58"/>
      <c r="C195" s="195"/>
      <c r="D195" s="195"/>
      <c r="E195" s="195"/>
      <c r="F195" s="195"/>
      <c r="G195" s="52"/>
      <c r="H195" s="195"/>
      <c r="I195" s="195"/>
      <c r="J195" s="75"/>
      <c r="K195" s="195"/>
      <c r="L195" s="210"/>
    </row>
    <row r="196" spans="1:12">
      <c r="A196" s="75"/>
      <c r="B196" s="58"/>
      <c r="C196" s="195"/>
      <c r="D196" s="195"/>
      <c r="E196" s="195"/>
      <c r="F196" s="195"/>
      <c r="G196" s="52"/>
      <c r="H196" s="195"/>
      <c r="I196" s="195"/>
      <c r="J196" s="75"/>
      <c r="K196" s="195"/>
      <c r="L196" s="210"/>
    </row>
    <row r="197" spans="1:12">
      <c r="A197" s="75"/>
      <c r="B197" s="58"/>
      <c r="C197" s="195"/>
      <c r="D197" s="195"/>
      <c r="E197" s="195"/>
      <c r="F197" s="195"/>
      <c r="G197" s="52"/>
      <c r="H197" s="195"/>
      <c r="I197" s="195"/>
      <c r="J197" s="75"/>
      <c r="K197" s="195"/>
      <c r="L197" s="210"/>
    </row>
    <row r="198" spans="1:12">
      <c r="A198" s="75"/>
      <c r="B198" s="58"/>
      <c r="C198" s="195"/>
      <c r="D198" s="195"/>
      <c r="E198" s="195"/>
      <c r="F198" s="195"/>
      <c r="G198" s="52"/>
      <c r="H198" s="195"/>
      <c r="I198" s="195"/>
      <c r="J198" s="75"/>
      <c r="K198" s="195"/>
      <c r="L198" s="210"/>
    </row>
    <row r="199" spans="1:12">
      <c r="A199" s="75"/>
      <c r="B199" s="58"/>
      <c r="C199" s="195"/>
      <c r="D199" s="195"/>
      <c r="E199" s="195"/>
      <c r="F199" s="195"/>
      <c r="G199" s="52"/>
      <c r="H199" s="195"/>
      <c r="I199" s="195"/>
      <c r="J199" s="75"/>
      <c r="K199" s="195"/>
      <c r="L199" s="210"/>
    </row>
    <row r="200" spans="1:12">
      <c r="A200" s="75"/>
      <c r="B200" s="58"/>
      <c r="C200" s="195"/>
      <c r="D200" s="195"/>
      <c r="E200" s="195"/>
      <c r="F200" s="195"/>
      <c r="G200" s="52"/>
      <c r="H200" s="195"/>
      <c r="I200" s="195"/>
      <c r="J200" s="75"/>
      <c r="K200" s="195"/>
      <c r="L200" s="210"/>
    </row>
    <row r="201" spans="1:12">
      <c r="A201" s="75"/>
      <c r="B201" s="58"/>
      <c r="C201" s="195"/>
      <c r="D201" s="195"/>
      <c r="E201" s="195"/>
      <c r="F201" s="195"/>
      <c r="G201" s="52"/>
      <c r="H201" s="195"/>
      <c r="I201" s="195"/>
      <c r="J201" s="75"/>
      <c r="K201" s="195"/>
      <c r="L201" s="210"/>
    </row>
    <row r="202" spans="1:12">
      <c r="A202" s="75"/>
      <c r="B202" s="58"/>
      <c r="C202" s="195"/>
      <c r="D202" s="195"/>
      <c r="E202" s="195"/>
      <c r="F202" s="195"/>
      <c r="G202" s="52"/>
      <c r="H202" s="195"/>
      <c r="I202" s="195"/>
      <c r="J202" s="75"/>
      <c r="K202" s="195"/>
      <c r="L202" s="210"/>
    </row>
    <row r="203" spans="1:12">
      <c r="A203" s="75"/>
      <c r="B203" s="58"/>
      <c r="C203" s="195"/>
      <c r="D203" s="195"/>
      <c r="E203" s="195"/>
      <c r="F203" s="195"/>
      <c r="G203" s="52"/>
      <c r="H203" s="195"/>
      <c r="I203" s="195"/>
      <c r="J203" s="75"/>
      <c r="K203" s="195"/>
      <c r="L203" s="210"/>
    </row>
    <row r="204" spans="1:12">
      <c r="A204" s="75"/>
      <c r="B204" s="58"/>
      <c r="C204" s="195"/>
      <c r="D204" s="195"/>
      <c r="E204" s="195"/>
      <c r="F204" s="195"/>
      <c r="G204" s="52"/>
      <c r="H204" s="195"/>
      <c r="I204" s="195"/>
      <c r="J204" s="75"/>
      <c r="K204" s="195"/>
      <c r="L204" s="210"/>
    </row>
    <row r="205" spans="1:12">
      <c r="A205" s="75"/>
      <c r="B205" s="58"/>
      <c r="C205" s="195"/>
      <c r="D205" s="195"/>
      <c r="E205" s="195"/>
      <c r="F205" s="195"/>
      <c r="G205" s="52"/>
      <c r="H205" s="195"/>
      <c r="I205" s="195"/>
      <c r="J205" s="75"/>
      <c r="K205" s="195"/>
      <c r="L205" s="210"/>
    </row>
    <row r="206" spans="1:12">
      <c r="A206" s="75"/>
      <c r="B206" s="58"/>
      <c r="C206" s="195"/>
      <c r="D206" s="195"/>
      <c r="E206" s="195"/>
      <c r="F206" s="195"/>
      <c r="G206" s="52"/>
      <c r="H206" s="195"/>
      <c r="I206" s="195"/>
      <c r="J206" s="75"/>
      <c r="K206" s="195"/>
      <c r="L206" s="210"/>
    </row>
    <row r="207" spans="1:12">
      <c r="A207" s="75"/>
      <c r="B207" s="58"/>
      <c r="C207" s="195"/>
      <c r="D207" s="195"/>
      <c r="E207" s="195"/>
      <c r="F207" s="195"/>
      <c r="G207" s="52"/>
      <c r="H207" s="195"/>
      <c r="I207" s="195"/>
      <c r="J207" s="75"/>
      <c r="K207" s="195"/>
      <c r="L207" s="210"/>
    </row>
    <row r="208" spans="1:12">
      <c r="A208" s="75"/>
      <c r="B208" s="58"/>
      <c r="C208" s="195"/>
      <c r="D208" s="195"/>
      <c r="E208" s="195"/>
      <c r="F208" s="195"/>
      <c r="G208" s="52"/>
      <c r="H208" s="195"/>
      <c r="I208" s="195"/>
      <c r="J208" s="75"/>
      <c r="K208" s="195"/>
      <c r="L208" s="210"/>
    </row>
    <row r="209" spans="1:12">
      <c r="A209" s="75"/>
      <c r="B209" s="58"/>
      <c r="C209" s="195"/>
      <c r="D209" s="195"/>
      <c r="E209" s="195"/>
      <c r="F209" s="195"/>
      <c r="G209" s="52"/>
      <c r="H209" s="195"/>
      <c r="I209" s="195"/>
      <c r="J209" s="75"/>
      <c r="K209" s="195"/>
      <c r="L209" s="210"/>
    </row>
    <row r="210" spans="1:12">
      <c r="A210" s="75"/>
      <c r="B210" s="58"/>
      <c r="C210" s="195"/>
      <c r="D210" s="195"/>
      <c r="E210" s="195"/>
      <c r="F210" s="195"/>
      <c r="G210" s="52"/>
      <c r="H210" s="195"/>
      <c r="I210" s="195"/>
      <c r="J210" s="75"/>
      <c r="K210" s="195"/>
      <c r="L210" s="210"/>
    </row>
    <row r="211" spans="1:12">
      <c r="A211" s="75"/>
      <c r="B211" s="58"/>
      <c r="C211" s="195"/>
      <c r="D211" s="195"/>
      <c r="E211" s="195"/>
      <c r="F211" s="195"/>
      <c r="G211" s="52"/>
      <c r="H211" s="195"/>
      <c r="I211" s="195"/>
      <c r="J211" s="75"/>
      <c r="K211" s="195"/>
      <c r="L211" s="210"/>
    </row>
    <row r="212" spans="1:12">
      <c r="A212" s="75"/>
      <c r="B212" s="58"/>
      <c r="C212" s="195"/>
      <c r="D212" s="195"/>
      <c r="E212" s="195"/>
      <c r="F212" s="195"/>
      <c r="G212" s="52"/>
      <c r="H212" s="195"/>
      <c r="I212" s="195"/>
      <c r="J212" s="75"/>
      <c r="K212" s="195"/>
      <c r="L212" s="210"/>
    </row>
    <row r="213" spans="1:12">
      <c r="A213" s="75"/>
      <c r="B213" s="58"/>
      <c r="C213" s="195"/>
      <c r="D213" s="195"/>
      <c r="E213" s="195"/>
      <c r="F213" s="195"/>
      <c r="G213" s="52"/>
      <c r="H213" s="195"/>
      <c r="I213" s="195"/>
      <c r="J213" s="75"/>
      <c r="K213" s="195"/>
      <c r="L213" s="210"/>
    </row>
    <row r="214" spans="1:12">
      <c r="A214" s="75"/>
      <c r="B214" s="58"/>
      <c r="C214" s="195"/>
      <c r="D214" s="195"/>
      <c r="E214" s="195"/>
      <c r="F214" s="195"/>
      <c r="G214" s="52"/>
      <c r="H214" s="195"/>
      <c r="I214" s="195"/>
      <c r="J214" s="75"/>
      <c r="K214" s="195"/>
      <c r="L214" s="210"/>
    </row>
    <row r="215" spans="1:12">
      <c r="A215" s="75"/>
      <c r="B215" s="58"/>
      <c r="C215" s="195"/>
      <c r="D215" s="195"/>
      <c r="E215" s="195"/>
      <c r="F215" s="195"/>
      <c r="G215" s="52"/>
      <c r="H215" s="195"/>
      <c r="I215" s="195"/>
      <c r="J215" s="75"/>
      <c r="K215" s="195"/>
      <c r="L215" s="210"/>
    </row>
    <row r="216" spans="1:12">
      <c r="A216" s="75"/>
      <c r="B216" s="58"/>
      <c r="C216" s="195"/>
      <c r="D216" s="195"/>
      <c r="E216" s="195"/>
      <c r="F216" s="195"/>
      <c r="G216" s="52"/>
      <c r="H216" s="195"/>
      <c r="I216" s="195"/>
      <c r="J216" s="75"/>
      <c r="K216" s="195"/>
      <c r="L216" s="210"/>
    </row>
    <row r="217" spans="1:12">
      <c r="A217" s="75"/>
      <c r="B217" s="58"/>
      <c r="C217" s="195"/>
      <c r="D217" s="195"/>
      <c r="E217" s="195"/>
      <c r="F217" s="195"/>
      <c r="G217" s="52"/>
      <c r="H217" s="195"/>
      <c r="I217" s="195"/>
      <c r="J217" s="75"/>
      <c r="K217" s="195"/>
      <c r="L217" s="210"/>
    </row>
    <row r="218" spans="1:12">
      <c r="A218" s="75"/>
      <c r="B218" s="58"/>
      <c r="C218" s="195"/>
      <c r="D218" s="195"/>
      <c r="E218" s="195"/>
      <c r="F218" s="195"/>
      <c r="G218" s="52"/>
      <c r="H218" s="195"/>
      <c r="I218" s="195"/>
      <c r="J218" s="75"/>
      <c r="K218" s="195"/>
      <c r="L218" s="210"/>
    </row>
    <row r="219" spans="1:12">
      <c r="A219" s="75"/>
      <c r="B219" s="58"/>
      <c r="C219" s="195"/>
      <c r="D219" s="195"/>
      <c r="E219" s="195"/>
      <c r="F219" s="195"/>
      <c r="G219" s="52"/>
      <c r="H219" s="195"/>
      <c r="I219" s="195"/>
      <c r="J219" s="75"/>
      <c r="K219" s="195"/>
      <c r="L219" s="210"/>
    </row>
    <row r="220" spans="1:12">
      <c r="A220" s="75"/>
      <c r="B220" s="58"/>
      <c r="C220" s="195"/>
      <c r="D220" s="195"/>
      <c r="E220" s="195"/>
      <c r="F220" s="195"/>
      <c r="G220" s="52"/>
      <c r="H220" s="195"/>
      <c r="I220" s="195"/>
      <c r="J220" s="75"/>
      <c r="K220" s="195"/>
      <c r="L220" s="210"/>
    </row>
    <row r="221" spans="1:12">
      <c r="A221" s="75"/>
      <c r="B221" s="58"/>
      <c r="C221" s="195"/>
      <c r="D221" s="195"/>
      <c r="E221" s="195"/>
      <c r="F221" s="195"/>
      <c r="G221" s="52"/>
      <c r="H221" s="195"/>
      <c r="I221" s="195"/>
      <c r="J221" s="75"/>
      <c r="K221" s="195"/>
      <c r="L221" s="210"/>
    </row>
    <row r="222" spans="1:12">
      <c r="A222" s="75"/>
      <c r="B222" s="58"/>
      <c r="C222" s="195"/>
      <c r="D222" s="195"/>
      <c r="E222" s="195"/>
      <c r="F222" s="195"/>
      <c r="G222" s="52"/>
      <c r="H222" s="195"/>
      <c r="I222" s="195"/>
      <c r="J222" s="75"/>
      <c r="K222" s="195"/>
      <c r="L222" s="210"/>
    </row>
    <row r="223" spans="1:12">
      <c r="A223" s="75"/>
      <c r="B223" s="58"/>
      <c r="C223" s="195"/>
      <c r="D223" s="195"/>
      <c r="E223" s="195"/>
      <c r="F223" s="195"/>
      <c r="G223" s="52"/>
      <c r="H223" s="195"/>
      <c r="I223" s="195"/>
      <c r="J223" s="75"/>
      <c r="K223" s="195"/>
      <c r="L223" s="210"/>
    </row>
    <row r="224" spans="1:12">
      <c r="A224" s="75"/>
      <c r="B224" s="58"/>
      <c r="C224" s="195"/>
      <c r="D224" s="195"/>
      <c r="E224" s="195"/>
      <c r="F224" s="195"/>
      <c r="G224" s="52"/>
      <c r="H224" s="195"/>
      <c r="I224" s="195"/>
      <c r="J224" s="75"/>
      <c r="K224" s="195"/>
      <c r="L224" s="210"/>
    </row>
    <row r="225" spans="1:12">
      <c r="A225" s="75"/>
      <c r="B225" s="58"/>
      <c r="C225" s="195"/>
      <c r="D225" s="195"/>
      <c r="E225" s="195"/>
      <c r="F225" s="195"/>
      <c r="G225" s="52"/>
      <c r="H225" s="195"/>
      <c r="I225" s="195"/>
      <c r="J225" s="75"/>
      <c r="K225" s="195"/>
      <c r="L225" s="210"/>
    </row>
    <row r="226" spans="1:12">
      <c r="A226" s="75"/>
      <c r="B226" s="58"/>
      <c r="C226" s="195"/>
      <c r="D226" s="195"/>
      <c r="E226" s="195"/>
      <c r="F226" s="195"/>
      <c r="G226" s="52"/>
      <c r="H226" s="195"/>
      <c r="I226" s="195"/>
      <c r="J226" s="75"/>
      <c r="K226" s="195"/>
      <c r="L226" s="210"/>
    </row>
    <row r="227" spans="1:12">
      <c r="A227" s="75"/>
      <c r="B227" s="58"/>
      <c r="C227" s="195"/>
      <c r="D227" s="195"/>
      <c r="E227" s="195"/>
      <c r="F227" s="195"/>
      <c r="G227" s="52"/>
      <c r="H227" s="195"/>
      <c r="I227" s="195"/>
      <c r="J227" s="75"/>
      <c r="K227" s="195"/>
      <c r="L227" s="210"/>
    </row>
    <row r="228" spans="1:12">
      <c r="A228" s="75"/>
      <c r="B228" s="58"/>
      <c r="C228" s="195"/>
      <c r="D228" s="195"/>
      <c r="E228" s="195"/>
      <c r="F228" s="195"/>
      <c r="G228" s="52"/>
      <c r="H228" s="195"/>
      <c r="I228" s="195"/>
      <c r="J228" s="75"/>
      <c r="K228" s="195"/>
      <c r="L228" s="210"/>
    </row>
    <row r="229" spans="1:12">
      <c r="A229" s="75"/>
      <c r="B229" s="58"/>
      <c r="C229" s="195"/>
      <c r="D229" s="195"/>
      <c r="E229" s="195"/>
      <c r="F229" s="195"/>
      <c r="G229" s="52"/>
      <c r="H229" s="195"/>
      <c r="I229" s="195"/>
      <c r="J229" s="75"/>
      <c r="K229" s="195"/>
      <c r="L229" s="210"/>
    </row>
    <row r="230" spans="1:12">
      <c r="A230" s="75"/>
      <c r="B230" s="58"/>
      <c r="C230" s="195"/>
      <c r="D230" s="195"/>
      <c r="E230" s="195"/>
      <c r="F230" s="195"/>
      <c r="G230" s="52"/>
      <c r="H230" s="195"/>
      <c r="I230" s="195"/>
      <c r="J230" s="75"/>
      <c r="K230" s="195"/>
      <c r="L230" s="210"/>
    </row>
    <row r="231" spans="1:12">
      <c r="A231" s="75"/>
      <c r="B231" s="58"/>
      <c r="C231" s="195"/>
      <c r="D231" s="195"/>
      <c r="E231" s="195"/>
      <c r="F231" s="195"/>
      <c r="G231" s="52"/>
      <c r="H231" s="195"/>
      <c r="I231" s="195"/>
      <c r="J231" s="75"/>
      <c r="K231" s="195"/>
      <c r="L231" s="210"/>
    </row>
    <row r="232" spans="1:12">
      <c r="A232" s="75"/>
      <c r="B232" s="58"/>
      <c r="C232" s="195"/>
      <c r="D232" s="195"/>
      <c r="E232" s="195"/>
      <c r="F232" s="195"/>
      <c r="G232" s="52"/>
      <c r="H232" s="195"/>
      <c r="I232" s="195"/>
      <c r="J232" s="75"/>
      <c r="K232" s="195"/>
      <c r="L232" s="210"/>
    </row>
    <row r="233" spans="1:12">
      <c r="A233" s="75"/>
      <c r="B233" s="58"/>
      <c r="C233" s="195"/>
      <c r="D233" s="195"/>
      <c r="E233" s="195"/>
      <c r="F233" s="195"/>
      <c r="G233" s="52"/>
      <c r="H233" s="195"/>
      <c r="I233" s="195"/>
      <c r="J233" s="75"/>
      <c r="K233" s="195"/>
      <c r="L233" s="210"/>
    </row>
    <row r="234" spans="1:12">
      <c r="A234" s="75"/>
      <c r="B234" s="58"/>
      <c r="C234" s="195"/>
      <c r="D234" s="195"/>
      <c r="E234" s="195"/>
      <c r="F234" s="195"/>
      <c r="G234" s="52"/>
      <c r="H234" s="195"/>
      <c r="I234" s="195"/>
      <c r="J234" s="75"/>
      <c r="K234" s="195"/>
      <c r="L234" s="210"/>
    </row>
    <row r="235" spans="1:12">
      <c r="A235" s="75"/>
      <c r="B235" s="58"/>
      <c r="C235" s="195"/>
      <c r="D235" s="195"/>
      <c r="E235" s="195"/>
      <c r="F235" s="195"/>
      <c r="G235" s="52"/>
      <c r="H235" s="195"/>
      <c r="I235" s="195"/>
      <c r="J235" s="75"/>
      <c r="K235" s="195"/>
      <c r="L235" s="210"/>
    </row>
    <row r="236" spans="1:12">
      <c r="A236" s="75"/>
      <c r="B236" s="58"/>
      <c r="C236" s="195"/>
      <c r="D236" s="195"/>
      <c r="E236" s="195"/>
      <c r="F236" s="195"/>
      <c r="G236" s="52"/>
      <c r="H236" s="195"/>
      <c r="I236" s="195"/>
      <c r="J236" s="75"/>
      <c r="K236" s="195"/>
      <c r="L236" s="210"/>
    </row>
    <row r="237" spans="1:12">
      <c r="A237" s="75"/>
      <c r="B237" s="58"/>
      <c r="C237" s="195"/>
      <c r="D237" s="195"/>
      <c r="E237" s="195"/>
      <c r="F237" s="195"/>
      <c r="G237" s="52"/>
      <c r="H237" s="195"/>
      <c r="I237" s="195"/>
      <c r="J237" s="75"/>
      <c r="K237" s="195"/>
      <c r="L237" s="210"/>
    </row>
    <row r="238" spans="1:12">
      <c r="A238" s="75"/>
      <c r="B238" s="58"/>
      <c r="C238" s="195"/>
      <c r="D238" s="195"/>
      <c r="E238" s="195"/>
      <c r="F238" s="195"/>
      <c r="G238" s="52"/>
      <c r="H238" s="195"/>
      <c r="I238" s="195"/>
      <c r="J238" s="75"/>
      <c r="K238" s="195"/>
      <c r="L238" s="210"/>
    </row>
    <row r="239" spans="1:12">
      <c r="A239" s="75"/>
      <c r="B239" s="58"/>
      <c r="C239" s="195"/>
      <c r="D239" s="195"/>
      <c r="E239" s="195"/>
      <c r="F239" s="195"/>
      <c r="G239" s="52"/>
      <c r="H239" s="195"/>
      <c r="I239" s="195"/>
      <c r="J239" s="75"/>
      <c r="K239" s="195"/>
      <c r="L239" s="210"/>
    </row>
    <row r="240" spans="1:12">
      <c r="A240" s="75"/>
      <c r="B240" s="58"/>
      <c r="C240" s="195"/>
      <c r="D240" s="195"/>
      <c r="E240" s="195"/>
      <c r="F240" s="195"/>
      <c r="G240" s="52"/>
      <c r="H240" s="195"/>
      <c r="I240" s="195"/>
      <c r="J240" s="75"/>
      <c r="K240" s="195"/>
      <c r="L240" s="210"/>
    </row>
    <row r="241" spans="1:12">
      <c r="A241" s="75"/>
      <c r="B241" s="58"/>
      <c r="C241" s="195"/>
      <c r="D241" s="195"/>
      <c r="E241" s="195"/>
      <c r="F241" s="195"/>
      <c r="G241" s="52"/>
      <c r="H241" s="195"/>
      <c r="I241" s="195"/>
      <c r="J241" s="75"/>
      <c r="K241" s="195"/>
      <c r="L241" s="210"/>
    </row>
    <row r="242" spans="1:12">
      <c r="A242" s="75"/>
      <c r="B242" s="58"/>
      <c r="C242" s="195"/>
      <c r="D242" s="195"/>
      <c r="E242" s="195"/>
      <c r="F242" s="195"/>
      <c r="G242" s="52"/>
      <c r="H242" s="195"/>
      <c r="I242" s="195"/>
      <c r="J242" s="75"/>
      <c r="K242" s="195"/>
      <c r="L242" s="210"/>
    </row>
    <row r="243" spans="1:12">
      <c r="A243" s="75"/>
      <c r="B243" s="58"/>
      <c r="C243" s="195"/>
      <c r="D243" s="195"/>
      <c r="E243" s="195"/>
      <c r="F243" s="195"/>
      <c r="G243" s="52"/>
      <c r="H243" s="195"/>
      <c r="I243" s="195"/>
      <c r="J243" s="75"/>
      <c r="K243" s="195"/>
      <c r="L243" s="210"/>
    </row>
    <row r="244" spans="1:12">
      <c r="A244" s="75"/>
      <c r="B244" s="58"/>
      <c r="C244" s="195"/>
      <c r="D244" s="195"/>
      <c r="E244" s="195"/>
      <c r="F244" s="195"/>
      <c r="G244" s="52"/>
      <c r="H244" s="195"/>
      <c r="I244" s="195"/>
      <c r="J244" s="75"/>
      <c r="K244" s="195"/>
      <c r="L244" s="210"/>
    </row>
    <row r="245" spans="1:12">
      <c r="A245" s="75"/>
      <c r="B245" s="58"/>
      <c r="C245" s="195"/>
      <c r="D245" s="195"/>
      <c r="E245" s="195"/>
      <c r="F245" s="195"/>
      <c r="G245" s="52"/>
      <c r="H245" s="195"/>
      <c r="I245" s="195"/>
      <c r="J245" s="75"/>
      <c r="K245" s="195"/>
      <c r="L245" s="210"/>
    </row>
    <row r="246" spans="1:12">
      <c r="A246" s="75"/>
      <c r="B246" s="58"/>
      <c r="C246" s="195"/>
      <c r="D246" s="195"/>
      <c r="E246" s="195"/>
      <c r="F246" s="195"/>
      <c r="G246" s="52"/>
      <c r="H246" s="195"/>
      <c r="I246" s="195"/>
      <c r="J246" s="75"/>
      <c r="K246" s="195"/>
      <c r="L246" s="210"/>
    </row>
    <row r="247" spans="1:12">
      <c r="A247" s="75"/>
      <c r="B247" s="58"/>
      <c r="C247" s="195"/>
      <c r="D247" s="195"/>
      <c r="E247" s="195"/>
      <c r="F247" s="195"/>
      <c r="G247" s="52"/>
      <c r="H247" s="195"/>
      <c r="I247" s="195"/>
      <c r="J247" s="75"/>
      <c r="K247" s="195"/>
      <c r="L247" s="210"/>
    </row>
    <row r="248" spans="1:12">
      <c r="A248" s="75"/>
      <c r="B248" s="58"/>
      <c r="C248" s="195"/>
      <c r="D248" s="195"/>
      <c r="E248" s="195"/>
      <c r="F248" s="195"/>
      <c r="G248" s="52"/>
      <c r="H248" s="195"/>
      <c r="I248" s="195"/>
      <c r="J248" s="75"/>
      <c r="K248" s="195"/>
      <c r="L248" s="210"/>
    </row>
    <row r="249" spans="1:12">
      <c r="A249" s="75"/>
      <c r="B249" s="58"/>
      <c r="C249" s="195"/>
      <c r="D249" s="195"/>
      <c r="E249" s="195"/>
      <c r="F249" s="195"/>
      <c r="G249" s="52"/>
      <c r="H249" s="195"/>
      <c r="I249" s="195"/>
      <c r="J249" s="75"/>
      <c r="K249" s="195"/>
      <c r="L249" s="210"/>
    </row>
    <row r="250" spans="1:12">
      <c r="A250" s="75"/>
      <c r="B250" s="58"/>
      <c r="C250" s="195"/>
      <c r="D250" s="195"/>
      <c r="E250" s="195"/>
      <c r="F250" s="195"/>
      <c r="G250" s="52"/>
      <c r="H250" s="195"/>
      <c r="I250" s="195"/>
      <c r="J250" s="75"/>
      <c r="K250" s="195"/>
      <c r="L250" s="210"/>
    </row>
    <row r="251" spans="1:12">
      <c r="A251" s="75"/>
      <c r="B251" s="58"/>
      <c r="C251" s="195"/>
      <c r="D251" s="195"/>
      <c r="E251" s="195"/>
      <c r="F251" s="195"/>
      <c r="G251" s="52"/>
      <c r="H251" s="195"/>
      <c r="I251" s="195"/>
      <c r="J251" s="75"/>
      <c r="K251" s="195"/>
      <c r="L251" s="210"/>
    </row>
    <row r="252" spans="1:12">
      <c r="A252" s="75"/>
      <c r="B252" s="58"/>
      <c r="C252" s="195"/>
      <c r="D252" s="195"/>
      <c r="E252" s="195"/>
      <c r="F252" s="195"/>
      <c r="G252" s="52"/>
      <c r="H252" s="195"/>
      <c r="I252" s="195"/>
      <c r="J252" s="75"/>
      <c r="K252" s="195"/>
      <c r="L252" s="210"/>
    </row>
    <row r="253" spans="1:12">
      <c r="A253" s="75"/>
      <c r="B253" s="58"/>
      <c r="C253" s="195"/>
      <c r="D253" s="195"/>
      <c r="E253" s="195"/>
      <c r="F253" s="195"/>
      <c r="G253" s="52"/>
      <c r="H253" s="195"/>
      <c r="I253" s="195"/>
      <c r="J253" s="75"/>
      <c r="K253" s="195"/>
      <c r="L253" s="210"/>
    </row>
    <row r="254" spans="1:12">
      <c r="A254" s="75"/>
      <c r="B254" s="58"/>
      <c r="C254" s="195"/>
      <c r="D254" s="195"/>
      <c r="E254" s="195"/>
      <c r="F254" s="195"/>
      <c r="G254" s="52"/>
      <c r="H254" s="195"/>
      <c r="I254" s="195"/>
      <c r="J254" s="75"/>
      <c r="K254" s="195"/>
      <c r="L254" s="210"/>
    </row>
    <row r="255" spans="1:12">
      <c r="A255" s="75"/>
      <c r="B255" s="58"/>
      <c r="C255" s="195"/>
      <c r="D255" s="195"/>
      <c r="E255" s="195"/>
      <c r="F255" s="195"/>
      <c r="G255" s="52"/>
      <c r="H255" s="195"/>
      <c r="I255" s="195"/>
      <c r="J255" s="75"/>
      <c r="K255" s="195"/>
      <c r="L255" s="210"/>
    </row>
    <row r="256" spans="1:12">
      <c r="A256" s="75"/>
      <c r="B256" s="58"/>
      <c r="C256" s="195"/>
      <c r="D256" s="195"/>
      <c r="E256" s="195"/>
      <c r="F256" s="195"/>
      <c r="G256" s="52"/>
      <c r="H256" s="195"/>
      <c r="I256" s="195"/>
      <c r="J256" s="75"/>
      <c r="K256" s="195"/>
      <c r="L256" s="210"/>
    </row>
    <row r="257" spans="1:12">
      <c r="A257" s="75"/>
      <c r="B257" s="58"/>
      <c r="C257" s="195"/>
      <c r="D257" s="195"/>
      <c r="E257" s="195"/>
      <c r="F257" s="195"/>
      <c r="G257" s="52"/>
      <c r="H257" s="195"/>
      <c r="I257" s="195"/>
      <c r="J257" s="75"/>
      <c r="K257" s="195"/>
      <c r="L257" s="210"/>
    </row>
    <row r="258" spans="1:12">
      <c r="A258" s="75"/>
      <c r="B258" s="58"/>
      <c r="C258" s="195"/>
      <c r="D258" s="195"/>
      <c r="E258" s="195"/>
      <c r="F258" s="195"/>
      <c r="G258" s="52"/>
      <c r="H258" s="195"/>
      <c r="I258" s="195"/>
      <c r="J258" s="75"/>
      <c r="K258" s="195"/>
      <c r="L258" s="210"/>
    </row>
    <row r="259" spans="1:12">
      <c r="A259" s="75"/>
      <c r="B259" s="58"/>
      <c r="C259" s="195"/>
      <c r="D259" s="195"/>
      <c r="E259" s="195"/>
      <c r="F259" s="195"/>
      <c r="G259" s="52"/>
      <c r="H259" s="195"/>
      <c r="I259" s="195"/>
      <c r="J259" s="75"/>
      <c r="K259" s="195"/>
      <c r="L259" s="210"/>
    </row>
    <row r="260" spans="1:12">
      <c r="A260" s="75"/>
      <c r="B260" s="58"/>
      <c r="C260" s="195"/>
      <c r="D260" s="195"/>
      <c r="E260" s="195"/>
      <c r="F260" s="195"/>
      <c r="G260" s="52"/>
      <c r="H260" s="195"/>
      <c r="I260" s="195"/>
      <c r="J260" s="75"/>
      <c r="K260" s="195"/>
      <c r="L260" s="210"/>
    </row>
    <row r="261" spans="1:12">
      <c r="A261" s="75"/>
      <c r="B261" s="58"/>
      <c r="C261" s="195"/>
      <c r="D261" s="195"/>
      <c r="E261" s="195"/>
      <c r="F261" s="195"/>
      <c r="G261" s="52"/>
      <c r="H261" s="195"/>
      <c r="I261" s="195"/>
      <c r="J261" s="75"/>
      <c r="K261" s="195"/>
      <c r="L261" s="210"/>
    </row>
    <row r="262" spans="1:12">
      <c r="A262" s="75"/>
      <c r="B262" s="58"/>
      <c r="C262" s="195"/>
      <c r="D262" s="195"/>
      <c r="E262" s="195"/>
      <c r="F262" s="195"/>
      <c r="G262" s="52"/>
      <c r="H262" s="195"/>
      <c r="I262" s="195"/>
      <c r="J262" s="75"/>
      <c r="K262" s="195"/>
      <c r="L262" s="210"/>
    </row>
    <row r="263" spans="1:12">
      <c r="A263" s="75"/>
      <c r="B263" s="58"/>
      <c r="C263" s="195"/>
      <c r="D263" s="195"/>
      <c r="E263" s="195"/>
      <c r="F263" s="195"/>
      <c r="G263" s="52"/>
      <c r="H263" s="195"/>
      <c r="I263" s="195"/>
      <c r="J263" s="75"/>
      <c r="K263" s="195"/>
      <c r="L263" s="210"/>
    </row>
    <row r="264" spans="1:12">
      <c r="A264" s="75"/>
      <c r="B264" s="58"/>
      <c r="C264" s="195"/>
      <c r="D264" s="195"/>
      <c r="E264" s="195"/>
      <c r="F264" s="195"/>
      <c r="G264" s="52"/>
      <c r="H264" s="195"/>
      <c r="I264" s="195"/>
      <c r="J264" s="75"/>
      <c r="K264" s="195"/>
      <c r="L264" s="210"/>
    </row>
    <row r="265" spans="1:12">
      <c r="A265" s="75"/>
      <c r="B265" s="58"/>
      <c r="C265" s="195"/>
      <c r="D265" s="195"/>
      <c r="E265" s="195"/>
      <c r="F265" s="195"/>
      <c r="G265" s="52"/>
      <c r="H265" s="195"/>
      <c r="I265" s="195"/>
      <c r="J265" s="75"/>
      <c r="K265" s="195"/>
      <c r="L265" s="210"/>
    </row>
    <row r="266" spans="1:12">
      <c r="A266" s="75"/>
      <c r="B266" s="58"/>
      <c r="C266" s="195"/>
      <c r="D266" s="195"/>
      <c r="E266" s="195"/>
      <c r="F266" s="195"/>
      <c r="G266" s="52"/>
      <c r="H266" s="195"/>
      <c r="I266" s="195"/>
      <c r="J266" s="75"/>
      <c r="K266" s="195"/>
      <c r="L266" s="210"/>
    </row>
    <row r="267" spans="1:12">
      <c r="A267" s="75"/>
      <c r="B267" s="58"/>
      <c r="C267" s="195"/>
      <c r="D267" s="195"/>
      <c r="E267" s="195"/>
      <c r="F267" s="195"/>
      <c r="G267" s="52"/>
      <c r="H267" s="195"/>
      <c r="I267" s="195"/>
      <c r="J267" s="75"/>
      <c r="K267" s="195"/>
      <c r="L267" s="210"/>
    </row>
    <row r="268" spans="1:12">
      <c r="A268" s="75"/>
      <c r="B268" s="58"/>
      <c r="C268" s="195"/>
      <c r="D268" s="195"/>
      <c r="E268" s="195"/>
      <c r="F268" s="195"/>
      <c r="G268" s="52"/>
      <c r="H268" s="195"/>
      <c r="I268" s="195"/>
      <c r="J268" s="75"/>
      <c r="K268" s="195"/>
      <c r="L268" s="210"/>
    </row>
    <row r="269" spans="1:12">
      <c r="A269" s="75"/>
      <c r="B269" s="58"/>
      <c r="C269" s="195"/>
      <c r="D269" s="195"/>
      <c r="E269" s="195"/>
      <c r="F269" s="195"/>
      <c r="G269" s="52"/>
      <c r="H269" s="195"/>
      <c r="I269" s="195"/>
      <c r="J269" s="75"/>
      <c r="K269" s="195"/>
      <c r="L269" s="210"/>
    </row>
    <row r="270" spans="1:12">
      <c r="A270" s="75"/>
      <c r="B270" s="58"/>
      <c r="C270" s="195"/>
      <c r="D270" s="195"/>
      <c r="E270" s="195"/>
      <c r="F270" s="195"/>
      <c r="G270" s="52"/>
      <c r="H270" s="195"/>
      <c r="I270" s="195"/>
      <c r="J270" s="75"/>
      <c r="K270" s="195"/>
      <c r="L270" s="210"/>
    </row>
    <row r="271" spans="1:12">
      <c r="A271" s="75"/>
      <c r="B271" s="58"/>
      <c r="C271" s="195"/>
      <c r="D271" s="195"/>
      <c r="E271" s="195"/>
      <c r="F271" s="195"/>
      <c r="G271" s="52"/>
      <c r="H271" s="195"/>
      <c r="I271" s="195"/>
      <c r="J271" s="75"/>
      <c r="K271" s="195"/>
      <c r="L271" s="210"/>
    </row>
    <row r="272" spans="1:12">
      <c r="A272" s="75"/>
      <c r="B272" s="58"/>
      <c r="C272" s="195"/>
      <c r="D272" s="195"/>
      <c r="E272" s="195"/>
      <c r="F272" s="195"/>
      <c r="G272" s="52"/>
      <c r="H272" s="195"/>
      <c r="I272" s="195"/>
      <c r="J272" s="75"/>
      <c r="K272" s="195"/>
      <c r="L272" s="210"/>
    </row>
    <row r="273" spans="1:12">
      <c r="A273" s="75"/>
      <c r="B273" s="58"/>
      <c r="C273" s="195"/>
      <c r="D273" s="195"/>
      <c r="E273" s="195"/>
      <c r="F273" s="195"/>
      <c r="G273" s="52"/>
      <c r="H273" s="195"/>
      <c r="I273" s="195"/>
      <c r="J273" s="75"/>
      <c r="K273" s="195"/>
      <c r="L273" s="210"/>
    </row>
    <row r="274" spans="1:12">
      <c r="A274" s="75"/>
      <c r="B274" s="58"/>
      <c r="C274" s="195"/>
      <c r="D274" s="195"/>
      <c r="E274" s="195"/>
      <c r="F274" s="195"/>
      <c r="G274" s="52"/>
      <c r="H274" s="195"/>
      <c r="I274" s="195"/>
      <c r="J274" s="75"/>
      <c r="K274" s="195"/>
      <c r="L274" s="210"/>
    </row>
    <row r="275" spans="1:12">
      <c r="A275" s="75"/>
      <c r="B275" s="58"/>
      <c r="C275" s="195"/>
      <c r="D275" s="195"/>
      <c r="E275" s="195"/>
      <c r="F275" s="195"/>
      <c r="G275" s="52"/>
      <c r="H275" s="195"/>
      <c r="I275" s="195"/>
      <c r="J275" s="75"/>
      <c r="K275" s="195"/>
      <c r="L275" s="210"/>
    </row>
    <row r="276" spans="1:12">
      <c r="A276" s="75"/>
      <c r="B276" s="58"/>
      <c r="C276" s="195"/>
      <c r="D276" s="195"/>
      <c r="E276" s="195"/>
      <c r="F276" s="195"/>
      <c r="G276" s="52"/>
      <c r="H276" s="195"/>
      <c r="I276" s="195"/>
      <c r="J276" s="75"/>
      <c r="K276" s="195"/>
      <c r="L276" s="210"/>
    </row>
    <row r="277" spans="1:12">
      <c r="A277" s="75"/>
      <c r="B277" s="58"/>
      <c r="C277" s="195"/>
      <c r="D277" s="195"/>
      <c r="E277" s="195"/>
      <c r="F277" s="195"/>
      <c r="G277" s="52"/>
      <c r="H277" s="195"/>
      <c r="I277" s="195"/>
      <c r="J277" s="75"/>
      <c r="K277" s="195"/>
      <c r="L277" s="210"/>
    </row>
    <row r="278" spans="1:12">
      <c r="A278" s="75"/>
      <c r="B278" s="58"/>
      <c r="C278" s="195"/>
      <c r="D278" s="195"/>
      <c r="E278" s="195"/>
      <c r="F278" s="195"/>
      <c r="G278" s="52"/>
      <c r="H278" s="195"/>
      <c r="I278" s="195"/>
      <c r="J278" s="75"/>
      <c r="K278" s="195"/>
      <c r="L278" s="210"/>
    </row>
    <row r="279" spans="1:12">
      <c r="A279" s="75"/>
      <c r="B279" s="58"/>
      <c r="C279" s="195"/>
      <c r="D279" s="195"/>
      <c r="E279" s="195"/>
      <c r="F279" s="195"/>
      <c r="G279" s="52"/>
      <c r="H279" s="195"/>
      <c r="I279" s="195"/>
      <c r="J279" s="75"/>
      <c r="K279" s="195"/>
      <c r="L279" s="210"/>
    </row>
    <row r="280" spans="1:12">
      <c r="A280" s="75"/>
      <c r="B280" s="58"/>
      <c r="C280" s="195"/>
      <c r="D280" s="195"/>
      <c r="E280" s="195"/>
      <c r="F280" s="195"/>
      <c r="G280" s="52"/>
      <c r="H280" s="195"/>
      <c r="I280" s="195"/>
      <c r="J280" s="75"/>
      <c r="K280" s="195"/>
      <c r="L280" s="210"/>
    </row>
    <row r="281" spans="1:12">
      <c r="A281" s="75"/>
      <c r="B281" s="58"/>
      <c r="C281" s="195"/>
      <c r="D281" s="195"/>
      <c r="E281" s="195"/>
      <c r="F281" s="195"/>
      <c r="G281" s="52"/>
      <c r="H281" s="195"/>
      <c r="I281" s="195"/>
      <c r="J281" s="75"/>
      <c r="K281" s="195"/>
      <c r="L281" s="210"/>
    </row>
    <row r="282" spans="1:12">
      <c r="A282" s="75"/>
      <c r="B282" s="58"/>
      <c r="C282" s="195"/>
      <c r="D282" s="195"/>
      <c r="E282" s="195"/>
      <c r="F282" s="195"/>
      <c r="G282" s="52"/>
      <c r="H282" s="195"/>
      <c r="I282" s="195"/>
      <c r="J282" s="75"/>
      <c r="K282" s="195"/>
      <c r="L282" s="210"/>
    </row>
    <row r="283" spans="1:12">
      <c r="A283" s="75"/>
      <c r="B283" s="58"/>
      <c r="C283" s="195"/>
      <c r="D283" s="195"/>
      <c r="E283" s="195"/>
      <c r="F283" s="195"/>
      <c r="G283" s="52"/>
      <c r="H283" s="195"/>
      <c r="I283" s="195"/>
      <c r="J283" s="75"/>
      <c r="K283" s="195"/>
      <c r="L283" s="210"/>
    </row>
    <row r="284" spans="1:12">
      <c r="A284" s="75"/>
      <c r="B284" s="58"/>
      <c r="C284" s="195"/>
      <c r="D284" s="195"/>
      <c r="E284" s="195"/>
      <c r="F284" s="195"/>
      <c r="G284" s="52"/>
      <c r="H284" s="195"/>
      <c r="I284" s="195"/>
      <c r="J284" s="75"/>
      <c r="K284" s="195"/>
      <c r="L284" s="210"/>
    </row>
    <row r="285" spans="1:12">
      <c r="A285" s="75"/>
      <c r="B285" s="58"/>
      <c r="C285" s="195"/>
      <c r="D285" s="195"/>
      <c r="E285" s="195"/>
      <c r="F285" s="195"/>
      <c r="G285" s="52"/>
      <c r="H285" s="195"/>
      <c r="I285" s="195"/>
      <c r="J285" s="75"/>
      <c r="K285" s="195"/>
      <c r="L285" s="210"/>
    </row>
    <row r="286" spans="1:12">
      <c r="A286" s="75"/>
      <c r="B286" s="58"/>
      <c r="C286" s="195"/>
      <c r="D286" s="195"/>
      <c r="E286" s="195"/>
      <c r="F286" s="195"/>
      <c r="G286" s="52"/>
      <c r="H286" s="195"/>
      <c r="I286" s="195"/>
      <c r="J286" s="75"/>
      <c r="K286" s="195"/>
      <c r="L286" s="210"/>
    </row>
    <row r="287" spans="1:12">
      <c r="A287" s="75"/>
      <c r="B287" s="58"/>
      <c r="C287" s="195"/>
      <c r="D287" s="195"/>
      <c r="E287" s="195"/>
      <c r="F287" s="195"/>
      <c r="G287" s="52"/>
      <c r="H287" s="195"/>
      <c r="I287" s="195"/>
      <c r="J287" s="75"/>
      <c r="K287" s="195"/>
      <c r="L287" s="210"/>
    </row>
    <row r="288" spans="1:12">
      <c r="A288" s="75"/>
      <c r="B288" s="58"/>
      <c r="C288" s="195"/>
      <c r="D288" s="195"/>
      <c r="E288" s="195"/>
      <c r="F288" s="195"/>
      <c r="G288" s="52"/>
      <c r="H288" s="195"/>
      <c r="I288" s="195"/>
      <c r="J288" s="75"/>
      <c r="K288" s="195"/>
      <c r="L288" s="210"/>
    </row>
    <row r="289" spans="1:12">
      <c r="A289" s="75"/>
      <c r="B289" s="58"/>
      <c r="C289" s="195"/>
      <c r="D289" s="195"/>
      <c r="E289" s="195"/>
      <c r="F289" s="195"/>
      <c r="G289" s="52"/>
      <c r="H289" s="195"/>
      <c r="I289" s="195"/>
      <c r="J289" s="75"/>
      <c r="K289" s="195"/>
      <c r="L289" s="210"/>
    </row>
    <row r="290" spans="1:12">
      <c r="A290" s="75"/>
      <c r="B290" s="58"/>
      <c r="C290" s="195"/>
      <c r="D290" s="195"/>
      <c r="E290" s="195"/>
      <c r="F290" s="195"/>
      <c r="G290" s="52"/>
      <c r="H290" s="195"/>
      <c r="I290" s="195"/>
      <c r="J290" s="75"/>
      <c r="K290" s="195"/>
      <c r="L290" s="210"/>
    </row>
    <row r="291" spans="1:12">
      <c r="A291" s="75"/>
      <c r="B291" s="58"/>
      <c r="C291" s="195"/>
      <c r="D291" s="195"/>
      <c r="E291" s="195"/>
      <c r="F291" s="195"/>
      <c r="G291" s="52"/>
      <c r="H291" s="195"/>
      <c r="I291" s="195"/>
      <c r="J291" s="75"/>
      <c r="K291" s="195"/>
      <c r="L291" s="210"/>
    </row>
    <row r="292" spans="1:12">
      <c r="A292" s="75"/>
      <c r="B292" s="58"/>
      <c r="C292" s="195"/>
      <c r="D292" s="195"/>
      <c r="E292" s="195"/>
      <c r="F292" s="195"/>
      <c r="G292" s="52"/>
      <c r="H292" s="195"/>
      <c r="I292" s="195"/>
      <c r="J292" s="75"/>
      <c r="K292" s="195"/>
      <c r="L292" s="210"/>
    </row>
    <row r="293" spans="1:12">
      <c r="A293" s="75"/>
      <c r="B293" s="58"/>
      <c r="C293" s="195"/>
      <c r="D293" s="195"/>
      <c r="E293" s="195"/>
      <c r="F293" s="195"/>
      <c r="G293" s="52"/>
      <c r="H293" s="195"/>
      <c r="I293" s="195"/>
      <c r="J293" s="75"/>
      <c r="K293" s="195"/>
      <c r="L293" s="210"/>
    </row>
    <row r="294" spans="1:12">
      <c r="A294" s="75"/>
      <c r="B294" s="58"/>
      <c r="C294" s="195"/>
      <c r="D294" s="195"/>
      <c r="E294" s="195"/>
      <c r="F294" s="195"/>
      <c r="G294" s="52"/>
      <c r="H294" s="195"/>
      <c r="I294" s="195"/>
      <c r="J294" s="75"/>
      <c r="K294" s="195"/>
      <c r="L294" s="210"/>
    </row>
    <row r="295" spans="1:12">
      <c r="A295" s="75"/>
      <c r="B295" s="58"/>
      <c r="C295" s="195"/>
      <c r="D295" s="195"/>
      <c r="E295" s="195"/>
      <c r="F295" s="195"/>
      <c r="G295" s="52"/>
      <c r="H295" s="195"/>
      <c r="I295" s="195"/>
      <c r="J295" s="75"/>
      <c r="K295" s="195"/>
      <c r="L295" s="210"/>
    </row>
    <row r="296" spans="1:12">
      <c r="A296" s="75"/>
      <c r="B296" s="58"/>
      <c r="C296" s="195"/>
      <c r="D296" s="195"/>
      <c r="E296" s="195"/>
      <c r="F296" s="195"/>
      <c r="G296" s="52"/>
      <c r="H296" s="195"/>
      <c r="I296" s="195"/>
      <c r="J296" s="75"/>
      <c r="K296" s="195"/>
      <c r="L296" s="210"/>
    </row>
    <row r="297" spans="1:12">
      <c r="A297" s="75"/>
      <c r="B297" s="58"/>
      <c r="C297" s="195"/>
      <c r="D297" s="195"/>
      <c r="E297" s="195"/>
      <c r="F297" s="195"/>
      <c r="G297" s="52"/>
      <c r="H297" s="195"/>
      <c r="I297" s="195"/>
      <c r="J297" s="75"/>
      <c r="K297" s="195"/>
      <c r="L297" s="210"/>
    </row>
    <row r="298" spans="1:12">
      <c r="A298" s="75"/>
      <c r="B298" s="58"/>
      <c r="C298" s="195"/>
      <c r="D298" s="195"/>
      <c r="E298" s="195"/>
      <c r="F298" s="195"/>
      <c r="G298" s="52"/>
      <c r="H298" s="195"/>
      <c r="I298" s="195"/>
      <c r="J298" s="75"/>
      <c r="K298" s="195"/>
      <c r="L298" s="210"/>
    </row>
    <row r="299" spans="1:12">
      <c r="A299" s="75"/>
      <c r="B299" s="58"/>
      <c r="C299" s="195"/>
      <c r="D299" s="195"/>
      <c r="E299" s="195"/>
      <c r="F299" s="195"/>
      <c r="G299" s="52"/>
      <c r="H299" s="195"/>
      <c r="I299" s="195"/>
      <c r="J299" s="75"/>
      <c r="K299" s="195"/>
      <c r="L299" s="210"/>
    </row>
    <row r="300" spans="1:12">
      <c r="A300" s="75"/>
      <c r="B300" s="58"/>
      <c r="C300" s="195"/>
      <c r="D300" s="195"/>
      <c r="E300" s="195"/>
      <c r="F300" s="195"/>
      <c r="G300" s="52"/>
      <c r="H300" s="195"/>
      <c r="I300" s="195"/>
      <c r="J300" s="75"/>
      <c r="K300" s="195"/>
      <c r="L300" s="210"/>
    </row>
    <row r="301" spans="1:12">
      <c r="A301" s="75"/>
      <c r="B301" s="58"/>
      <c r="C301" s="195"/>
      <c r="D301" s="195"/>
      <c r="E301" s="195"/>
      <c r="F301" s="195"/>
      <c r="G301" s="52"/>
      <c r="H301" s="195"/>
      <c r="I301" s="195"/>
      <c r="J301" s="75"/>
      <c r="K301" s="195"/>
      <c r="L301" s="210"/>
    </row>
    <row r="302" spans="1:12">
      <c r="A302" s="75"/>
      <c r="B302" s="58"/>
      <c r="C302" s="195"/>
      <c r="D302" s="195"/>
      <c r="E302" s="195"/>
      <c r="F302" s="195"/>
      <c r="G302" s="52"/>
      <c r="H302" s="195"/>
      <c r="I302" s="195"/>
      <c r="J302" s="75"/>
      <c r="K302" s="195"/>
      <c r="L302" s="210"/>
    </row>
    <row r="303" spans="1:12">
      <c r="A303" s="75"/>
      <c r="B303" s="58"/>
      <c r="C303" s="195"/>
      <c r="D303" s="195"/>
      <c r="E303" s="195"/>
      <c r="F303" s="195"/>
      <c r="G303" s="52"/>
      <c r="H303" s="195"/>
      <c r="I303" s="195"/>
      <c r="J303" s="75"/>
      <c r="K303" s="195"/>
      <c r="L303" s="210"/>
    </row>
    <row r="304" spans="1:12">
      <c r="A304" s="75"/>
      <c r="B304" s="58"/>
      <c r="C304" s="195"/>
      <c r="D304" s="195"/>
      <c r="E304" s="195"/>
      <c r="F304" s="195"/>
      <c r="G304" s="52"/>
      <c r="H304" s="195"/>
      <c r="I304" s="195"/>
      <c r="J304" s="75"/>
      <c r="K304" s="195"/>
      <c r="L304" s="210"/>
    </row>
    <row r="305" spans="1:12">
      <c r="A305" s="75"/>
      <c r="B305" s="58"/>
      <c r="C305" s="195"/>
      <c r="D305" s="195"/>
      <c r="E305" s="195"/>
      <c r="F305" s="195"/>
      <c r="G305" s="52"/>
      <c r="H305" s="195"/>
      <c r="I305" s="195"/>
      <c r="J305" s="75"/>
      <c r="K305" s="195"/>
      <c r="L305" s="210"/>
    </row>
    <row r="306" spans="1:12">
      <c r="A306" s="75"/>
      <c r="B306" s="58"/>
      <c r="C306" s="195"/>
      <c r="D306" s="195"/>
      <c r="E306" s="195"/>
      <c r="F306" s="195"/>
      <c r="G306" s="52"/>
      <c r="H306" s="195"/>
      <c r="I306" s="195"/>
      <c r="J306" s="75"/>
      <c r="K306" s="195"/>
      <c r="L306" s="210"/>
    </row>
    <row r="307" spans="1:12">
      <c r="A307" s="75"/>
      <c r="B307" s="58"/>
      <c r="C307" s="195"/>
      <c r="D307" s="195"/>
      <c r="E307" s="195"/>
      <c r="F307" s="195"/>
      <c r="G307" s="52"/>
      <c r="H307" s="195"/>
      <c r="I307" s="195"/>
      <c r="J307" s="75"/>
      <c r="K307" s="195"/>
      <c r="L307" s="210"/>
    </row>
    <row r="308" spans="1:12">
      <c r="A308" s="75"/>
      <c r="B308" s="58"/>
      <c r="C308" s="195"/>
      <c r="D308" s="195"/>
      <c r="E308" s="195"/>
      <c r="F308" s="195"/>
      <c r="G308" s="52"/>
      <c r="H308" s="195"/>
      <c r="I308" s="195"/>
      <c r="J308" s="75"/>
      <c r="K308" s="195"/>
      <c r="L308" s="210"/>
    </row>
    <row r="309" spans="1:12">
      <c r="A309" s="75"/>
      <c r="B309" s="58"/>
      <c r="C309" s="195"/>
      <c r="D309" s="195"/>
      <c r="E309" s="195"/>
      <c r="F309" s="195"/>
      <c r="G309" s="52"/>
      <c r="H309" s="195"/>
      <c r="I309" s="195"/>
      <c r="J309" s="75"/>
      <c r="K309" s="195"/>
      <c r="L309" s="210"/>
    </row>
    <row r="310" spans="1:12">
      <c r="A310" s="75"/>
      <c r="B310" s="58"/>
      <c r="C310" s="195"/>
      <c r="D310" s="195"/>
      <c r="E310" s="195"/>
      <c r="F310" s="195"/>
      <c r="G310" s="52"/>
      <c r="H310" s="195"/>
      <c r="I310" s="195"/>
      <c r="J310" s="75"/>
      <c r="K310" s="195"/>
      <c r="L310" s="210"/>
    </row>
    <row r="311" spans="1:12">
      <c r="A311" s="75"/>
      <c r="B311" s="58"/>
      <c r="C311" s="195"/>
      <c r="D311" s="195"/>
      <c r="E311" s="195"/>
      <c r="F311" s="195"/>
      <c r="G311" s="52"/>
      <c r="H311" s="195"/>
      <c r="I311" s="195"/>
      <c r="J311" s="75"/>
      <c r="K311" s="195"/>
      <c r="L311" s="210"/>
    </row>
    <row r="312" spans="1:12">
      <c r="A312" s="75"/>
      <c r="B312" s="58"/>
      <c r="C312" s="195"/>
      <c r="D312" s="195"/>
      <c r="E312" s="195"/>
      <c r="F312" s="195"/>
      <c r="G312" s="52"/>
      <c r="H312" s="195"/>
      <c r="I312" s="195"/>
      <c r="J312" s="75"/>
      <c r="K312" s="195"/>
      <c r="L312" s="210"/>
    </row>
    <row r="313" spans="1:12">
      <c r="A313" s="75"/>
      <c r="B313" s="58"/>
      <c r="C313" s="195"/>
      <c r="D313" s="195"/>
      <c r="E313" s="195"/>
      <c r="F313" s="195"/>
      <c r="G313" s="52"/>
      <c r="H313" s="195"/>
      <c r="I313" s="195"/>
      <c r="J313" s="75"/>
      <c r="K313" s="195"/>
      <c r="L313" s="210"/>
    </row>
    <row r="314" spans="1:12">
      <c r="A314" s="75"/>
      <c r="B314" s="58"/>
      <c r="C314" s="195"/>
      <c r="D314" s="195"/>
      <c r="E314" s="195"/>
      <c r="F314" s="195"/>
      <c r="G314" s="52"/>
      <c r="H314" s="195"/>
      <c r="I314" s="195"/>
      <c r="J314" s="75"/>
      <c r="K314" s="195"/>
      <c r="L314" s="210"/>
    </row>
    <row r="315" spans="1:12">
      <c r="A315" s="75"/>
      <c r="B315" s="58"/>
      <c r="C315" s="195"/>
      <c r="D315" s="195"/>
      <c r="E315" s="195"/>
      <c r="F315" s="195"/>
      <c r="G315" s="52"/>
      <c r="H315" s="195"/>
      <c r="I315" s="195"/>
      <c r="J315" s="75"/>
      <c r="K315" s="195"/>
      <c r="L315" s="210"/>
    </row>
    <row r="316" spans="1:12">
      <c r="A316" s="75"/>
      <c r="B316" s="58"/>
      <c r="C316" s="195"/>
      <c r="D316" s="195"/>
      <c r="E316" s="195"/>
      <c r="F316" s="195"/>
      <c r="G316" s="52"/>
      <c r="H316" s="195"/>
      <c r="I316" s="195"/>
      <c r="J316" s="75"/>
      <c r="K316" s="195"/>
      <c r="L316" s="210"/>
    </row>
    <row r="317" spans="1:12">
      <c r="A317" s="75"/>
      <c r="B317" s="58"/>
      <c r="C317" s="195"/>
      <c r="D317" s="195"/>
      <c r="E317" s="195"/>
      <c r="F317" s="195"/>
      <c r="G317" s="52"/>
      <c r="H317" s="195"/>
      <c r="I317" s="195"/>
      <c r="J317" s="75"/>
      <c r="K317" s="195"/>
      <c r="L317" s="210"/>
    </row>
    <row r="318" spans="1:12">
      <c r="A318" s="75"/>
      <c r="B318" s="58"/>
      <c r="C318" s="195"/>
      <c r="D318" s="195"/>
      <c r="E318" s="195"/>
      <c r="F318" s="195"/>
      <c r="G318" s="52"/>
      <c r="H318" s="195"/>
      <c r="I318" s="195"/>
      <c r="J318" s="75"/>
      <c r="K318" s="195"/>
      <c r="L318" s="210"/>
    </row>
    <row r="319" spans="1:12">
      <c r="A319" s="75"/>
      <c r="B319" s="58"/>
      <c r="C319" s="195"/>
      <c r="D319" s="195"/>
      <c r="E319" s="195"/>
      <c r="F319" s="195"/>
      <c r="G319" s="52"/>
      <c r="H319" s="195"/>
      <c r="I319" s="195"/>
      <c r="J319" s="75"/>
      <c r="K319" s="195"/>
      <c r="L319" s="210"/>
    </row>
    <row r="320" spans="1:12">
      <c r="A320" s="75"/>
      <c r="B320" s="58"/>
      <c r="C320" s="195"/>
      <c r="D320" s="195"/>
      <c r="E320" s="195"/>
      <c r="F320" s="195"/>
      <c r="G320" s="52"/>
      <c r="H320" s="195"/>
      <c r="I320" s="195"/>
      <c r="J320" s="75"/>
      <c r="K320" s="195"/>
      <c r="L320" s="210"/>
    </row>
    <row r="321" spans="1:12">
      <c r="A321" s="75"/>
      <c r="B321" s="58"/>
      <c r="C321" s="195"/>
      <c r="D321" s="195"/>
      <c r="E321" s="195"/>
      <c r="F321" s="195"/>
      <c r="G321" s="52"/>
      <c r="H321" s="195"/>
      <c r="I321" s="195"/>
      <c r="J321" s="75"/>
      <c r="K321" s="195"/>
      <c r="L321" s="210"/>
    </row>
    <row r="322" spans="1:12">
      <c r="A322" s="75"/>
      <c r="B322" s="58"/>
      <c r="C322" s="195"/>
      <c r="D322" s="195"/>
      <c r="E322" s="195"/>
      <c r="F322" s="195"/>
      <c r="G322" s="52"/>
      <c r="H322" s="195"/>
      <c r="I322" s="195"/>
      <c r="J322" s="75"/>
      <c r="K322" s="195"/>
      <c r="L322" s="210"/>
    </row>
    <row r="323" spans="1:12">
      <c r="A323" s="75"/>
      <c r="B323" s="58"/>
      <c r="C323" s="195"/>
      <c r="D323" s="195"/>
      <c r="E323" s="195"/>
      <c r="F323" s="195"/>
      <c r="G323" s="52"/>
      <c r="H323" s="195"/>
      <c r="I323" s="195"/>
      <c r="J323" s="75"/>
      <c r="K323" s="195"/>
      <c r="L323" s="210"/>
    </row>
    <row r="324" spans="1:12">
      <c r="A324" s="75"/>
      <c r="B324" s="58"/>
      <c r="C324" s="195"/>
      <c r="D324" s="195"/>
      <c r="E324" s="195"/>
      <c r="F324" s="195"/>
      <c r="G324" s="52"/>
      <c r="H324" s="195"/>
      <c r="I324" s="195"/>
      <c r="J324" s="75"/>
      <c r="K324" s="195"/>
      <c r="L324" s="210"/>
    </row>
    <row r="325" spans="1:12">
      <c r="A325" s="75"/>
      <c r="B325" s="58"/>
      <c r="C325" s="195"/>
      <c r="D325" s="195"/>
      <c r="E325" s="195"/>
      <c r="F325" s="195"/>
      <c r="G325" s="52"/>
      <c r="H325" s="195"/>
      <c r="I325" s="195"/>
      <c r="J325" s="75"/>
      <c r="K325" s="195"/>
      <c r="L325" s="210"/>
    </row>
    <row r="326" spans="1:12">
      <c r="A326" s="75"/>
      <c r="B326" s="58"/>
      <c r="C326" s="195"/>
      <c r="D326" s="195"/>
      <c r="E326" s="195"/>
      <c r="F326" s="195"/>
      <c r="G326" s="52"/>
      <c r="H326" s="195"/>
      <c r="I326" s="195"/>
      <c r="J326" s="75"/>
      <c r="K326" s="195"/>
      <c r="L326" s="210"/>
    </row>
    <row r="327" spans="1:12">
      <c r="A327" s="75"/>
      <c r="B327" s="58"/>
      <c r="C327" s="195"/>
      <c r="D327" s="195"/>
      <c r="E327" s="195"/>
      <c r="F327" s="195"/>
      <c r="G327" s="52"/>
      <c r="H327" s="195"/>
      <c r="I327" s="195"/>
      <c r="J327" s="75"/>
      <c r="K327" s="195"/>
      <c r="L327" s="210"/>
    </row>
    <row r="328" spans="1:12">
      <c r="A328" s="75"/>
      <c r="B328" s="58"/>
      <c r="C328" s="195"/>
      <c r="D328" s="195"/>
      <c r="E328" s="195"/>
      <c r="F328" s="195"/>
      <c r="G328" s="52"/>
      <c r="H328" s="195"/>
      <c r="I328" s="195"/>
      <c r="J328" s="75"/>
      <c r="K328" s="195"/>
      <c r="L328" s="210"/>
    </row>
    <row r="329" spans="1:12">
      <c r="A329" s="75"/>
      <c r="B329" s="58"/>
      <c r="C329" s="195"/>
      <c r="D329" s="195"/>
      <c r="E329" s="195"/>
      <c r="F329" s="195"/>
      <c r="G329" s="52"/>
      <c r="H329" s="195"/>
      <c r="I329" s="195"/>
      <c r="J329" s="75"/>
      <c r="K329" s="195"/>
      <c r="L329" s="210"/>
    </row>
    <row r="330" spans="1:12">
      <c r="A330" s="75"/>
      <c r="B330" s="58"/>
      <c r="C330" s="195"/>
      <c r="D330" s="195"/>
      <c r="E330" s="195"/>
      <c r="F330" s="195"/>
      <c r="G330" s="52"/>
      <c r="H330" s="195"/>
      <c r="I330" s="195"/>
      <c r="J330" s="75"/>
      <c r="K330" s="195"/>
      <c r="L330" s="210"/>
    </row>
    <row r="331" spans="1:12">
      <c r="A331" s="75"/>
      <c r="B331" s="58"/>
      <c r="C331" s="195"/>
      <c r="D331" s="195"/>
      <c r="E331" s="195"/>
      <c r="F331" s="195"/>
      <c r="G331" s="52"/>
      <c r="H331" s="195"/>
      <c r="I331" s="195"/>
      <c r="J331" s="75"/>
      <c r="K331" s="195"/>
      <c r="L331" s="210"/>
    </row>
    <row r="332" spans="1:12">
      <c r="A332" s="75"/>
      <c r="B332" s="58"/>
      <c r="C332" s="195"/>
      <c r="D332" s="195"/>
      <c r="E332" s="195"/>
      <c r="F332" s="195"/>
      <c r="G332" s="52"/>
      <c r="H332" s="195"/>
      <c r="I332" s="195"/>
      <c r="J332" s="75"/>
      <c r="K332" s="195"/>
      <c r="L332" s="210"/>
    </row>
    <row r="333" spans="1:12">
      <c r="A333" s="75"/>
      <c r="B333" s="58"/>
      <c r="C333" s="195"/>
      <c r="D333" s="195"/>
      <c r="E333" s="195"/>
      <c r="F333" s="195"/>
      <c r="G333" s="52"/>
      <c r="H333" s="195"/>
      <c r="I333" s="195"/>
      <c r="J333" s="75"/>
      <c r="K333" s="195"/>
      <c r="L333" s="210"/>
    </row>
    <row r="334" spans="1:12">
      <c r="A334" s="75"/>
      <c r="B334" s="58"/>
      <c r="C334" s="195"/>
      <c r="D334" s="195"/>
      <c r="E334" s="195"/>
      <c r="F334" s="195"/>
      <c r="G334" s="52"/>
      <c r="H334" s="195"/>
      <c r="I334" s="195"/>
      <c r="J334" s="75"/>
      <c r="K334" s="195"/>
      <c r="L334" s="210"/>
    </row>
    <row r="335" spans="1:12">
      <c r="A335" s="75"/>
      <c r="B335" s="58"/>
      <c r="C335" s="195"/>
      <c r="D335" s="195"/>
      <c r="E335" s="195"/>
      <c r="F335" s="195"/>
      <c r="G335" s="52"/>
      <c r="H335" s="195"/>
      <c r="I335" s="195"/>
      <c r="J335" s="75"/>
      <c r="K335" s="195"/>
      <c r="L335" s="210"/>
    </row>
    <row r="336" spans="1:12">
      <c r="A336" s="75"/>
      <c r="B336" s="58"/>
      <c r="C336" s="195"/>
      <c r="D336" s="195"/>
      <c r="E336" s="195"/>
      <c r="F336" s="195"/>
      <c r="G336" s="52"/>
      <c r="H336" s="195"/>
      <c r="I336" s="195"/>
      <c r="J336" s="75"/>
      <c r="K336" s="195"/>
      <c r="L336" s="210"/>
    </row>
    <row r="337" spans="1:12">
      <c r="A337" s="75"/>
      <c r="B337" s="58"/>
      <c r="C337" s="195"/>
      <c r="D337" s="195"/>
      <c r="E337" s="195"/>
      <c r="F337" s="195"/>
      <c r="G337" s="52"/>
      <c r="H337" s="195"/>
      <c r="I337" s="195"/>
      <c r="J337" s="75"/>
      <c r="K337" s="195"/>
      <c r="L337" s="210"/>
    </row>
    <row r="338" spans="1:12">
      <c r="A338" s="75"/>
      <c r="B338" s="58"/>
      <c r="C338" s="195"/>
      <c r="D338" s="195"/>
      <c r="E338" s="195"/>
      <c r="F338" s="195"/>
      <c r="G338" s="52"/>
      <c r="H338" s="195"/>
      <c r="I338" s="195"/>
      <c r="J338" s="75"/>
      <c r="K338" s="195"/>
      <c r="L338" s="210"/>
    </row>
    <row r="339" spans="1:12">
      <c r="A339" s="75"/>
      <c r="B339" s="58"/>
      <c r="C339" s="195"/>
      <c r="D339" s="195"/>
      <c r="E339" s="195"/>
      <c r="F339" s="195"/>
      <c r="G339" s="52"/>
      <c r="H339" s="195"/>
      <c r="I339" s="195"/>
      <c r="J339" s="75"/>
      <c r="K339" s="195"/>
      <c r="L339" s="210"/>
    </row>
    <row r="340" spans="1:12">
      <c r="A340" s="75"/>
      <c r="B340" s="58"/>
      <c r="C340" s="195"/>
      <c r="D340" s="195"/>
      <c r="E340" s="195"/>
      <c r="F340" s="195"/>
      <c r="G340" s="52"/>
      <c r="H340" s="195"/>
      <c r="I340" s="195"/>
      <c r="J340" s="75"/>
      <c r="K340" s="195"/>
      <c r="L340" s="210"/>
    </row>
    <row r="341" spans="1:12">
      <c r="A341" s="75"/>
      <c r="B341" s="58"/>
      <c r="C341" s="195"/>
      <c r="D341" s="195"/>
      <c r="E341" s="195"/>
      <c r="F341" s="195"/>
      <c r="G341" s="52"/>
      <c r="H341" s="195"/>
      <c r="I341" s="195"/>
      <c r="J341" s="75"/>
      <c r="K341" s="195"/>
      <c r="L341" s="210"/>
    </row>
    <row r="342" spans="1:12">
      <c r="A342" s="75"/>
      <c r="B342" s="58"/>
      <c r="C342" s="195"/>
      <c r="D342" s="195"/>
      <c r="E342" s="195"/>
      <c r="F342" s="195"/>
      <c r="G342" s="52"/>
      <c r="H342" s="195"/>
      <c r="I342" s="195"/>
      <c r="J342" s="75"/>
      <c r="K342" s="195"/>
      <c r="L342" s="210"/>
    </row>
    <row r="343" spans="1:12">
      <c r="A343" s="75"/>
      <c r="B343" s="58"/>
      <c r="C343" s="195"/>
      <c r="D343" s="195"/>
      <c r="E343" s="195"/>
      <c r="F343" s="195"/>
      <c r="G343" s="52"/>
      <c r="H343" s="195"/>
      <c r="I343" s="195"/>
      <c r="J343" s="75"/>
      <c r="K343" s="195"/>
      <c r="L343" s="210"/>
    </row>
    <row r="344" spans="1:12">
      <c r="A344" s="75"/>
      <c r="B344" s="58"/>
      <c r="C344" s="195"/>
      <c r="D344" s="195"/>
      <c r="E344" s="195"/>
      <c r="F344" s="195"/>
      <c r="G344" s="52"/>
      <c r="H344" s="195"/>
      <c r="I344" s="195"/>
      <c r="J344" s="75"/>
      <c r="K344" s="195"/>
      <c r="L344" s="210"/>
    </row>
    <row r="345" spans="1:12">
      <c r="A345" s="75"/>
      <c r="B345" s="58"/>
      <c r="C345" s="195"/>
      <c r="D345" s="195"/>
      <c r="E345" s="195"/>
      <c r="F345" s="195"/>
      <c r="G345" s="52"/>
      <c r="H345" s="195"/>
      <c r="I345" s="195"/>
      <c r="J345" s="75"/>
      <c r="K345" s="195"/>
      <c r="L345" s="210"/>
    </row>
    <row r="346" spans="1:12">
      <c r="A346" s="75"/>
      <c r="B346" s="58"/>
      <c r="C346" s="195"/>
      <c r="D346" s="195"/>
      <c r="E346" s="195"/>
      <c r="F346" s="195"/>
      <c r="G346" s="52"/>
      <c r="H346" s="195"/>
      <c r="I346" s="195"/>
      <c r="J346" s="75"/>
      <c r="K346" s="195"/>
      <c r="L346" s="210"/>
    </row>
  </sheetData>
  <autoFilter ref="A1:K66"/>
  <mergeCells count="1">
    <mergeCell ref="M1:N1"/>
  </mergeCells>
  <phoneticPr fontId="1" type="noConversion"/>
  <conditionalFormatting sqref="C100:D100">
    <cfRule type="timePeriod" dxfId="3" priority="4" timePeriod="lastMonth">
      <formula>AND(MONTH(C100)=MONTH(EDATE(TODAY(),0-1)),YEAR(C100)=YEAR(EDATE(TODAY(),0-1)))</formula>
    </cfRule>
  </conditionalFormatting>
  <conditionalFormatting sqref="C102:D102">
    <cfRule type="timePeriod" dxfId="2" priority="3" timePeriod="lastMonth">
      <formula>AND(MONTH(C102)=MONTH(EDATE(TODAY(),0-1)),YEAR(C102)=YEAR(EDATE(TODAY(),0-1)))</formula>
    </cfRule>
  </conditionalFormatting>
  <conditionalFormatting sqref="C104:D104">
    <cfRule type="timePeriod" dxfId="1" priority="2" timePeriod="lastMonth">
      <formula>AND(MONTH(C104)=MONTH(EDATE(TODAY(),0-1)),YEAR(C104)=YEAR(EDATE(TODAY(),0-1)))</formula>
    </cfRule>
  </conditionalFormatting>
  <conditionalFormatting sqref="D105">
    <cfRule type="timePeriod" dxfId="0" priority="1" timePeriod="lastMonth">
      <formula>AND(MONTH(D105)=MONTH(EDATE(TODAY(),0-1)),YEAR(D105)=YEAR(EDATE(TODAY(),0-1)))</formula>
    </cfRule>
  </conditionalFormatting>
  <dataValidations count="1">
    <dataValidation type="list" allowBlank="1" showInputMessage="1" showErrorMessage="1" sqref="I37:I50 I81 I4:I19 I66:I74 I21:I35 I86:I90 I76:I77 I52:I64">
      <formula1>"未确认,已确认，未立项,立项中,已立项,不认可，无效立项"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3"/>
  <sheetViews>
    <sheetView zoomScaleNormal="10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C53" sqref="C53"/>
    </sheetView>
  </sheetViews>
  <sheetFormatPr defaultColWidth="8.875" defaultRowHeight="13.5"/>
  <cols>
    <col min="1" max="1" width="8.875" style="151"/>
    <col min="2" max="2" width="13.875" style="154" customWidth="1"/>
    <col min="3" max="4" width="8.875" style="78"/>
    <col min="5" max="5" width="20.125" style="78" customWidth="1"/>
    <col min="6" max="25" width="3.625" style="78" hidden="1" customWidth="1"/>
    <col min="26" max="53" width="3.625" style="78" customWidth="1"/>
    <col min="54" max="16384" width="8.875" style="38"/>
  </cols>
  <sheetData>
    <row r="1" spans="1:53" s="28" customFormat="1" ht="16.5">
      <c r="A1" s="283" t="s">
        <v>17</v>
      </c>
      <c r="B1" s="283" t="s">
        <v>258</v>
      </c>
      <c r="C1" s="276" t="s">
        <v>18</v>
      </c>
      <c r="D1" s="276" t="s">
        <v>277</v>
      </c>
      <c r="E1" s="276" t="s">
        <v>19</v>
      </c>
      <c r="F1" s="282" t="s">
        <v>20</v>
      </c>
      <c r="G1" s="282"/>
      <c r="H1" s="282"/>
      <c r="I1" s="282"/>
      <c r="J1" s="282" t="s">
        <v>21</v>
      </c>
      <c r="K1" s="282"/>
      <c r="L1" s="282"/>
      <c r="M1" s="282"/>
      <c r="N1" s="282" t="s">
        <v>22</v>
      </c>
      <c r="O1" s="282"/>
      <c r="P1" s="282"/>
      <c r="Q1" s="282"/>
      <c r="R1" s="282" t="s">
        <v>23</v>
      </c>
      <c r="S1" s="282"/>
      <c r="T1" s="282"/>
      <c r="U1" s="282"/>
      <c r="V1" s="282" t="s">
        <v>24</v>
      </c>
      <c r="W1" s="282"/>
      <c r="X1" s="282"/>
      <c r="Y1" s="282"/>
      <c r="Z1" s="282" t="s">
        <v>25</v>
      </c>
      <c r="AA1" s="282"/>
      <c r="AB1" s="282"/>
      <c r="AC1" s="282"/>
      <c r="AD1" s="282" t="s">
        <v>26</v>
      </c>
      <c r="AE1" s="282"/>
      <c r="AF1" s="282"/>
      <c r="AG1" s="282"/>
      <c r="AH1" s="282" t="s">
        <v>27</v>
      </c>
      <c r="AI1" s="282"/>
      <c r="AJ1" s="282"/>
      <c r="AK1" s="282"/>
      <c r="AL1" s="282" t="s">
        <v>28</v>
      </c>
      <c r="AM1" s="282"/>
      <c r="AN1" s="282"/>
      <c r="AO1" s="282"/>
      <c r="AP1" s="282" t="s">
        <v>29</v>
      </c>
      <c r="AQ1" s="282"/>
      <c r="AR1" s="282"/>
      <c r="AS1" s="282"/>
      <c r="AT1" s="282" t="s">
        <v>30</v>
      </c>
      <c r="AU1" s="282"/>
      <c r="AV1" s="282"/>
      <c r="AW1" s="282"/>
      <c r="AX1" s="282" t="s">
        <v>31</v>
      </c>
      <c r="AY1" s="282"/>
      <c r="AZ1" s="282"/>
      <c r="BA1" s="282"/>
    </row>
    <row r="2" spans="1:53" s="28" customFormat="1" ht="16.5">
      <c r="A2" s="283"/>
      <c r="B2" s="283"/>
      <c r="C2" s="276"/>
      <c r="D2" s="276"/>
      <c r="E2" s="276"/>
      <c r="F2" s="79" t="s">
        <v>32</v>
      </c>
      <c r="G2" s="79" t="s">
        <v>8</v>
      </c>
      <c r="H2" s="79" t="s">
        <v>7</v>
      </c>
      <c r="I2" s="79" t="s">
        <v>6</v>
      </c>
      <c r="J2" s="79" t="s">
        <v>32</v>
      </c>
      <c r="K2" s="79" t="s">
        <v>8</v>
      </c>
      <c r="L2" s="79" t="s">
        <v>7</v>
      </c>
      <c r="M2" s="79" t="s">
        <v>6</v>
      </c>
      <c r="N2" s="79" t="s">
        <v>32</v>
      </c>
      <c r="O2" s="79" t="s">
        <v>8</v>
      </c>
      <c r="P2" s="79" t="s">
        <v>7</v>
      </c>
      <c r="Q2" s="79" t="s">
        <v>6</v>
      </c>
      <c r="R2" s="79" t="s">
        <v>32</v>
      </c>
      <c r="S2" s="79" t="s">
        <v>8</v>
      </c>
      <c r="T2" s="79" t="s">
        <v>7</v>
      </c>
      <c r="U2" s="79" t="s">
        <v>6</v>
      </c>
      <c r="V2" s="79" t="s">
        <v>32</v>
      </c>
      <c r="W2" s="79" t="s">
        <v>8</v>
      </c>
      <c r="X2" s="79" t="s">
        <v>7</v>
      </c>
      <c r="Y2" s="79" t="s">
        <v>6</v>
      </c>
      <c r="Z2" s="79" t="s">
        <v>32</v>
      </c>
      <c r="AA2" s="79" t="s">
        <v>8</v>
      </c>
      <c r="AB2" s="79" t="s">
        <v>7</v>
      </c>
      <c r="AC2" s="79" t="s">
        <v>6</v>
      </c>
      <c r="AD2" s="79" t="s">
        <v>32</v>
      </c>
      <c r="AE2" s="79" t="s">
        <v>8</v>
      </c>
      <c r="AF2" s="79" t="s">
        <v>7</v>
      </c>
      <c r="AG2" s="79" t="s">
        <v>6</v>
      </c>
      <c r="AH2" s="79" t="s">
        <v>32</v>
      </c>
      <c r="AI2" s="79" t="s">
        <v>8</v>
      </c>
      <c r="AJ2" s="79" t="s">
        <v>7</v>
      </c>
      <c r="AK2" s="79" t="s">
        <v>6</v>
      </c>
      <c r="AL2" s="79" t="s">
        <v>32</v>
      </c>
      <c r="AM2" s="79" t="s">
        <v>8</v>
      </c>
      <c r="AN2" s="79" t="s">
        <v>7</v>
      </c>
      <c r="AO2" s="79" t="s">
        <v>6</v>
      </c>
      <c r="AP2" s="79" t="s">
        <v>32</v>
      </c>
      <c r="AQ2" s="79" t="s">
        <v>8</v>
      </c>
      <c r="AR2" s="79" t="s">
        <v>7</v>
      </c>
      <c r="AS2" s="79" t="s">
        <v>6</v>
      </c>
      <c r="AT2" s="79" t="s">
        <v>32</v>
      </c>
      <c r="AU2" s="79" t="s">
        <v>8</v>
      </c>
      <c r="AV2" s="79" t="s">
        <v>7</v>
      </c>
      <c r="AW2" s="79" t="s">
        <v>6</v>
      </c>
      <c r="AX2" s="79" t="s">
        <v>32</v>
      </c>
      <c r="AY2" s="79" t="s">
        <v>8</v>
      </c>
      <c r="AZ2" s="79" t="s">
        <v>7</v>
      </c>
      <c r="BA2" s="79" t="s">
        <v>6</v>
      </c>
    </row>
    <row r="3" spans="1:53" s="28" customFormat="1" ht="16.5">
      <c r="A3" s="43" t="s">
        <v>50</v>
      </c>
      <c r="B3" s="29" t="s">
        <v>294</v>
      </c>
      <c r="C3" s="29" t="s">
        <v>95</v>
      </c>
      <c r="D3" s="29" t="s">
        <v>278</v>
      </c>
      <c r="E3" s="34" t="s">
        <v>295</v>
      </c>
      <c r="F3" s="80" t="s">
        <v>296</v>
      </c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</row>
    <row r="4" spans="1:53" s="28" customFormat="1" ht="16.5">
      <c r="A4" s="43" t="s">
        <v>50</v>
      </c>
      <c r="B4" s="29" t="s">
        <v>297</v>
      </c>
      <c r="C4" s="29" t="s">
        <v>95</v>
      </c>
      <c r="D4" s="29" t="s">
        <v>278</v>
      </c>
      <c r="E4" s="34" t="s">
        <v>298</v>
      </c>
      <c r="F4" s="80" t="s">
        <v>299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1:53" s="28" customFormat="1" ht="16.5">
      <c r="A5" s="43" t="s">
        <v>50</v>
      </c>
      <c r="B5" s="29" t="s">
        <v>300</v>
      </c>
      <c r="C5" s="29" t="s">
        <v>95</v>
      </c>
      <c r="D5" s="29" t="s">
        <v>278</v>
      </c>
      <c r="E5" s="34" t="s">
        <v>301</v>
      </c>
      <c r="F5" s="80" t="s">
        <v>302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</row>
    <row r="6" spans="1:53" s="28" customFormat="1" ht="16.5">
      <c r="A6" s="43" t="s">
        <v>50</v>
      </c>
      <c r="B6" s="29" t="s">
        <v>303</v>
      </c>
      <c r="C6" s="29" t="s">
        <v>95</v>
      </c>
      <c r="D6" s="29" t="s">
        <v>278</v>
      </c>
      <c r="E6" s="34" t="s">
        <v>304</v>
      </c>
      <c r="F6" s="80" t="s">
        <v>299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</row>
    <row r="7" spans="1:53" s="28" customFormat="1" ht="16.5">
      <c r="A7" s="43" t="s">
        <v>50</v>
      </c>
      <c r="B7" s="29" t="s">
        <v>305</v>
      </c>
      <c r="C7" s="29" t="s">
        <v>95</v>
      </c>
      <c r="D7" s="29" t="s">
        <v>278</v>
      </c>
      <c r="E7" s="34" t="s">
        <v>306</v>
      </c>
      <c r="F7" s="80" t="s">
        <v>302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</row>
    <row r="8" spans="1:53" s="28" customFormat="1" ht="16.5">
      <c r="A8" s="43" t="s">
        <v>50</v>
      </c>
      <c r="B8" s="29" t="s">
        <v>308</v>
      </c>
      <c r="C8" s="31" t="s">
        <v>307</v>
      </c>
      <c r="D8" s="29" t="s">
        <v>278</v>
      </c>
      <c r="E8" s="33" t="s">
        <v>309</v>
      </c>
      <c r="F8" s="35" t="s">
        <v>292</v>
      </c>
      <c r="G8" s="35"/>
      <c r="H8" s="35" t="s">
        <v>173</v>
      </c>
      <c r="I8" s="35"/>
      <c r="J8" s="35" t="s">
        <v>96</v>
      </c>
      <c r="K8" s="35"/>
      <c r="L8" s="35"/>
      <c r="M8" s="35"/>
      <c r="N8" s="35" t="s">
        <v>231</v>
      </c>
      <c r="O8" s="35"/>
      <c r="P8" s="35"/>
      <c r="Q8" s="35"/>
      <c r="R8" s="35" t="s">
        <v>133</v>
      </c>
      <c r="S8" s="35"/>
      <c r="T8" s="35"/>
      <c r="U8" s="35"/>
      <c r="V8" s="35" t="s">
        <v>133</v>
      </c>
      <c r="W8" s="35"/>
      <c r="X8" s="35"/>
      <c r="Y8" s="35"/>
      <c r="Z8" s="30"/>
      <c r="AA8" s="30"/>
      <c r="AB8" s="30"/>
      <c r="AC8" s="30"/>
      <c r="AD8" s="30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6"/>
      <c r="AU8" s="32"/>
      <c r="AV8" s="32"/>
      <c r="AW8" s="32"/>
      <c r="AX8" s="32"/>
      <c r="AY8" s="32"/>
      <c r="AZ8" s="32"/>
      <c r="BA8" s="32"/>
    </row>
    <row r="9" spans="1:53" s="28" customFormat="1" ht="16.5">
      <c r="A9" s="43" t="s">
        <v>50</v>
      </c>
      <c r="B9" s="29" t="s">
        <v>43</v>
      </c>
      <c r="C9" s="31" t="s">
        <v>307</v>
      </c>
      <c r="D9" s="29" t="s">
        <v>278</v>
      </c>
      <c r="E9" s="34" t="s">
        <v>310</v>
      </c>
      <c r="F9" s="35" t="s">
        <v>96</v>
      </c>
      <c r="G9" s="35"/>
      <c r="H9" s="35" t="s">
        <v>173</v>
      </c>
      <c r="I9" s="35"/>
      <c r="J9" s="35" t="s">
        <v>133</v>
      </c>
      <c r="K9" s="35"/>
      <c r="L9" s="35"/>
      <c r="M9" s="35"/>
      <c r="N9" s="35" t="s">
        <v>133</v>
      </c>
      <c r="O9" s="35"/>
      <c r="P9" s="35"/>
      <c r="Q9" s="35"/>
      <c r="R9" s="35" t="s">
        <v>133</v>
      </c>
      <c r="S9" s="35"/>
      <c r="T9" s="35"/>
      <c r="U9" s="35"/>
      <c r="V9" s="35" t="s">
        <v>133</v>
      </c>
      <c r="W9" s="35"/>
      <c r="X9" s="35"/>
      <c r="Y9" s="35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0"/>
      <c r="AU9" s="32"/>
      <c r="AV9" s="32"/>
      <c r="AW9" s="32"/>
      <c r="AX9" s="32"/>
      <c r="AY9" s="32"/>
      <c r="AZ9" s="32"/>
      <c r="BA9" s="32"/>
    </row>
    <row r="10" spans="1:53" s="28" customFormat="1" ht="16.5">
      <c r="A10" s="43" t="s">
        <v>50</v>
      </c>
      <c r="B10" s="29" t="s">
        <v>42</v>
      </c>
      <c r="C10" s="31" t="s">
        <v>307</v>
      </c>
      <c r="D10" s="29" t="s">
        <v>278</v>
      </c>
      <c r="E10" s="34" t="s">
        <v>311</v>
      </c>
      <c r="F10" s="35" t="s">
        <v>312</v>
      </c>
      <c r="G10" s="35"/>
      <c r="H10" s="35"/>
      <c r="I10" s="35"/>
      <c r="J10" s="153"/>
      <c r="K10" s="153"/>
      <c r="L10" s="153"/>
      <c r="M10" s="153"/>
      <c r="N10" s="35" t="s">
        <v>133</v>
      </c>
      <c r="O10" s="35"/>
      <c r="P10" s="35"/>
      <c r="Q10" s="35"/>
      <c r="R10" s="35" t="s">
        <v>133</v>
      </c>
      <c r="S10" s="35"/>
      <c r="T10" s="35"/>
      <c r="U10" s="35"/>
      <c r="V10" s="35" t="s">
        <v>133</v>
      </c>
      <c r="W10" s="35"/>
      <c r="X10" s="35"/>
      <c r="Y10" s="35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</row>
    <row r="11" spans="1:53" s="28" customFormat="1" ht="16.5">
      <c r="A11" s="43" t="s">
        <v>50</v>
      </c>
      <c r="B11" s="29" t="s">
        <v>313</v>
      </c>
      <c r="C11" s="31" t="s">
        <v>307</v>
      </c>
      <c r="D11" s="29" t="s">
        <v>278</v>
      </c>
      <c r="E11" s="34" t="s">
        <v>314</v>
      </c>
      <c r="F11" s="88" t="s">
        <v>315</v>
      </c>
      <c r="G11" s="88"/>
      <c r="H11" s="88"/>
      <c r="I11" s="88"/>
      <c r="J11" s="88" t="s">
        <v>315</v>
      </c>
      <c r="K11" s="88"/>
      <c r="L11" s="88"/>
      <c r="M11" s="88"/>
      <c r="N11" s="88" t="s">
        <v>315</v>
      </c>
      <c r="O11" s="88"/>
      <c r="P11" s="88"/>
      <c r="Q11" s="88"/>
      <c r="R11" s="35" t="s">
        <v>238</v>
      </c>
      <c r="S11" s="35"/>
      <c r="T11" s="35"/>
      <c r="U11" s="35"/>
      <c r="V11" s="88" t="s">
        <v>315</v>
      </c>
      <c r="W11" s="88"/>
      <c r="X11" s="88"/>
      <c r="Y11" s="35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</row>
    <row r="12" spans="1:53" s="28" customFormat="1" ht="16.5">
      <c r="A12" s="43" t="s">
        <v>50</v>
      </c>
      <c r="B12" s="29" t="s">
        <v>316</v>
      </c>
      <c r="C12" s="31" t="s">
        <v>317</v>
      </c>
      <c r="D12" s="29" t="s">
        <v>278</v>
      </c>
      <c r="E12" s="34" t="s">
        <v>318</v>
      </c>
      <c r="F12" s="88" t="s">
        <v>315</v>
      </c>
      <c r="G12" s="88"/>
      <c r="H12" s="88"/>
      <c r="I12" s="88"/>
      <c r="J12" s="88" t="s">
        <v>315</v>
      </c>
      <c r="K12" s="88"/>
      <c r="L12" s="88"/>
      <c r="M12" s="88"/>
      <c r="N12" s="88" t="s">
        <v>315</v>
      </c>
      <c r="O12" s="88"/>
      <c r="P12" s="88"/>
      <c r="Q12" s="88"/>
      <c r="R12" s="35" t="s">
        <v>315</v>
      </c>
      <c r="S12" s="35"/>
      <c r="T12" s="35"/>
      <c r="U12" s="35"/>
      <c r="V12" s="88" t="s">
        <v>315</v>
      </c>
      <c r="W12" s="88"/>
      <c r="X12" s="88"/>
      <c r="Y12" s="35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</row>
    <row r="13" spans="1:53" s="28" customFormat="1" ht="16.5">
      <c r="A13" s="43" t="s">
        <v>50</v>
      </c>
      <c r="B13" s="29" t="s">
        <v>44</v>
      </c>
      <c r="C13" s="31" t="s">
        <v>307</v>
      </c>
      <c r="D13" s="29" t="s">
        <v>278</v>
      </c>
      <c r="E13" s="34" t="s">
        <v>319</v>
      </c>
      <c r="F13" s="88" t="s">
        <v>315</v>
      </c>
      <c r="G13" s="88"/>
      <c r="H13" s="88"/>
      <c r="I13" s="88"/>
      <c r="J13" s="88" t="s">
        <v>315</v>
      </c>
      <c r="K13" s="88"/>
      <c r="L13" s="88"/>
      <c r="M13" s="88"/>
      <c r="N13" s="88" t="s">
        <v>315</v>
      </c>
      <c r="O13" s="88"/>
      <c r="P13" s="88"/>
      <c r="Q13" s="88"/>
      <c r="R13" s="35" t="s">
        <v>315</v>
      </c>
      <c r="S13" s="35"/>
      <c r="T13" s="35"/>
      <c r="U13" s="35"/>
      <c r="V13" s="88" t="s">
        <v>315</v>
      </c>
      <c r="W13" s="88"/>
      <c r="X13" s="88"/>
      <c r="Y13" s="35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</row>
    <row r="14" spans="1:53" s="28" customFormat="1" ht="16.5">
      <c r="A14" s="43" t="s">
        <v>50</v>
      </c>
      <c r="B14" s="29" t="s">
        <v>45</v>
      </c>
      <c r="C14" s="31" t="s">
        <v>307</v>
      </c>
      <c r="D14" s="29" t="s">
        <v>278</v>
      </c>
      <c r="E14" s="34" t="s">
        <v>320</v>
      </c>
      <c r="F14" s="88" t="s">
        <v>315</v>
      </c>
      <c r="G14" s="88"/>
      <c r="H14" s="88"/>
      <c r="I14" s="88"/>
      <c r="J14" s="88" t="s">
        <v>315</v>
      </c>
      <c r="K14" s="88"/>
      <c r="L14" s="88"/>
      <c r="M14" s="88"/>
      <c r="N14" s="88" t="s">
        <v>315</v>
      </c>
      <c r="O14" s="88"/>
      <c r="P14" s="88"/>
      <c r="Q14" s="88"/>
      <c r="R14" s="35" t="s">
        <v>315</v>
      </c>
      <c r="S14" s="35"/>
      <c r="T14" s="35"/>
      <c r="U14" s="35"/>
      <c r="V14" s="88" t="s">
        <v>315</v>
      </c>
      <c r="W14" s="88"/>
      <c r="X14" s="88"/>
      <c r="Y14" s="35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</row>
    <row r="15" spans="1:53" s="28" customFormat="1" ht="16.5">
      <c r="A15" s="43" t="s">
        <v>76</v>
      </c>
      <c r="B15" s="29" t="s">
        <v>321</v>
      </c>
      <c r="C15" s="31" t="s">
        <v>307</v>
      </c>
      <c r="D15" s="29" t="s">
        <v>278</v>
      </c>
      <c r="E15" s="34" t="s">
        <v>322</v>
      </c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7"/>
      <c r="S15" s="87"/>
      <c r="T15" s="87" t="s">
        <v>323</v>
      </c>
      <c r="U15" s="87"/>
      <c r="V15" s="87"/>
      <c r="W15" s="86"/>
      <c r="X15" s="284" t="s">
        <v>293</v>
      </c>
      <c r="Y15" s="284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</row>
    <row r="16" spans="1:53" s="28" customFormat="1" ht="16.5">
      <c r="A16" s="43" t="s">
        <v>76</v>
      </c>
      <c r="B16" s="29" t="s">
        <v>324</v>
      </c>
      <c r="C16" s="31" t="s">
        <v>307</v>
      </c>
      <c r="D16" s="29" t="s">
        <v>278</v>
      </c>
      <c r="E16" s="34" t="s">
        <v>325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7"/>
      <c r="S16" s="87"/>
      <c r="T16" s="87" t="s">
        <v>323</v>
      </c>
      <c r="U16" s="87"/>
      <c r="V16" s="87"/>
      <c r="W16" s="86"/>
      <c r="X16" s="284" t="s">
        <v>293</v>
      </c>
      <c r="Y16" s="284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</row>
    <row r="17" spans="1:53" s="28" customFormat="1" ht="16.5">
      <c r="A17" s="43" t="s">
        <v>76</v>
      </c>
      <c r="B17" s="29" t="s">
        <v>326</v>
      </c>
      <c r="C17" s="31" t="s">
        <v>307</v>
      </c>
      <c r="D17" s="29" t="s">
        <v>278</v>
      </c>
      <c r="E17" s="34" t="s">
        <v>327</v>
      </c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7"/>
      <c r="S17" s="87"/>
      <c r="T17" s="87" t="s">
        <v>323</v>
      </c>
      <c r="U17" s="87"/>
      <c r="V17" s="87"/>
      <c r="W17" s="86"/>
      <c r="X17" s="284" t="s">
        <v>293</v>
      </c>
      <c r="Y17" s="284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</row>
    <row r="18" spans="1:53" s="28" customFormat="1" ht="16.5">
      <c r="A18" s="43" t="s">
        <v>76</v>
      </c>
      <c r="B18" s="29" t="s">
        <v>328</v>
      </c>
      <c r="C18" s="31" t="s">
        <v>307</v>
      </c>
      <c r="D18" s="29" t="s">
        <v>278</v>
      </c>
      <c r="E18" s="34" t="s">
        <v>329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7"/>
      <c r="S18" s="87"/>
      <c r="T18" s="87" t="s">
        <v>323</v>
      </c>
      <c r="U18" s="87"/>
      <c r="V18" s="87"/>
      <c r="W18" s="86"/>
      <c r="X18" s="284" t="s">
        <v>293</v>
      </c>
      <c r="Y18" s="284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</row>
    <row r="19" spans="1:53" s="28" customFormat="1" ht="16.5">
      <c r="A19" s="43" t="s">
        <v>76</v>
      </c>
      <c r="B19" s="29" t="s">
        <v>330</v>
      </c>
      <c r="C19" s="31" t="s">
        <v>317</v>
      </c>
      <c r="D19" s="29" t="s">
        <v>278</v>
      </c>
      <c r="E19" s="34" t="s">
        <v>331</v>
      </c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7"/>
      <c r="S19" s="87"/>
      <c r="T19" s="87" t="s">
        <v>323</v>
      </c>
      <c r="U19" s="87"/>
      <c r="V19" s="87"/>
      <c r="W19" s="86"/>
      <c r="X19" s="284" t="s">
        <v>293</v>
      </c>
      <c r="Y19" s="284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</row>
    <row r="20" spans="1:53" s="28" customFormat="1" ht="16.5">
      <c r="A20" s="43" t="s">
        <v>50</v>
      </c>
      <c r="B20" s="29" t="s">
        <v>438</v>
      </c>
      <c r="C20" s="31" t="s">
        <v>34</v>
      </c>
      <c r="D20" s="29" t="s">
        <v>278</v>
      </c>
      <c r="E20" s="34" t="s">
        <v>439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7"/>
      <c r="S20" s="87"/>
      <c r="T20" s="87"/>
      <c r="U20" s="87"/>
      <c r="V20" s="87"/>
      <c r="W20" s="86"/>
      <c r="X20" s="87"/>
      <c r="Y20" s="86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</row>
    <row r="21" spans="1:53" s="28" customFormat="1" ht="16.5">
      <c r="A21" s="43" t="s">
        <v>76</v>
      </c>
      <c r="B21" s="29" t="s">
        <v>332</v>
      </c>
      <c r="C21" s="31" t="s">
        <v>317</v>
      </c>
      <c r="D21" s="29" t="s">
        <v>278</v>
      </c>
      <c r="E21" s="34" t="s">
        <v>333</v>
      </c>
      <c r="F21" s="88" t="s">
        <v>144</v>
      </c>
      <c r="G21" s="88"/>
      <c r="H21" s="88"/>
      <c r="I21" s="88"/>
      <c r="J21" s="88" t="s">
        <v>144</v>
      </c>
      <c r="K21" s="88"/>
      <c r="L21" s="88"/>
      <c r="M21" s="88"/>
      <c r="N21" s="88" t="s">
        <v>144</v>
      </c>
      <c r="O21" s="88"/>
      <c r="P21" s="88"/>
      <c r="Q21" s="88"/>
      <c r="R21" s="35" t="s">
        <v>144</v>
      </c>
      <c r="S21" s="35"/>
      <c r="T21" s="35"/>
      <c r="U21" s="35"/>
      <c r="V21" s="88" t="s">
        <v>144</v>
      </c>
      <c r="W21" s="88"/>
      <c r="X21" s="88"/>
      <c r="Y21" s="35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</row>
    <row r="22" spans="1:53" s="28" customFormat="1" ht="16.5">
      <c r="A22" s="43" t="s">
        <v>76</v>
      </c>
      <c r="B22" s="29" t="s">
        <v>334</v>
      </c>
      <c r="C22" s="31" t="s">
        <v>317</v>
      </c>
      <c r="D22" s="29" t="s">
        <v>278</v>
      </c>
      <c r="E22" s="34" t="s">
        <v>335</v>
      </c>
      <c r="F22" s="88" t="s">
        <v>336</v>
      </c>
      <c r="G22" s="88"/>
      <c r="H22" s="88"/>
      <c r="I22" s="88"/>
      <c r="J22" s="88" t="s">
        <v>336</v>
      </c>
      <c r="K22" s="88"/>
      <c r="L22" s="88"/>
      <c r="M22" s="88"/>
      <c r="N22" s="88" t="s">
        <v>336</v>
      </c>
      <c r="O22" s="88"/>
      <c r="P22" s="88"/>
      <c r="Q22" s="88"/>
      <c r="R22" s="35" t="s">
        <v>336</v>
      </c>
      <c r="S22" s="35"/>
      <c r="T22" s="35"/>
      <c r="U22" s="35"/>
      <c r="V22" s="88" t="s">
        <v>336</v>
      </c>
      <c r="W22" s="88"/>
      <c r="X22" s="88"/>
      <c r="Y22" s="35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</row>
    <row r="23" spans="1:53" s="28" customFormat="1" ht="16.5">
      <c r="A23" s="43" t="s">
        <v>76</v>
      </c>
      <c r="B23" s="29" t="s">
        <v>337</v>
      </c>
      <c r="C23" s="31" t="s">
        <v>317</v>
      </c>
      <c r="D23" s="29" t="s">
        <v>278</v>
      </c>
      <c r="E23" s="34" t="s">
        <v>338</v>
      </c>
      <c r="F23" s="88" t="s">
        <v>336</v>
      </c>
      <c r="G23" s="88"/>
      <c r="H23" s="88"/>
      <c r="I23" s="88"/>
      <c r="J23" s="88" t="s">
        <v>336</v>
      </c>
      <c r="K23" s="88"/>
      <c r="L23" s="88"/>
      <c r="M23" s="88"/>
      <c r="N23" s="88" t="s">
        <v>336</v>
      </c>
      <c r="O23" s="88"/>
      <c r="P23" s="88"/>
      <c r="Q23" s="88"/>
      <c r="R23" s="35" t="s">
        <v>336</v>
      </c>
      <c r="S23" s="35"/>
      <c r="T23" s="35"/>
      <c r="U23" s="35"/>
      <c r="V23" s="88" t="s">
        <v>336</v>
      </c>
      <c r="W23" s="88"/>
      <c r="X23" s="88"/>
      <c r="Y23" s="35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</row>
    <row r="24" spans="1:53" s="28" customFormat="1" ht="16.5">
      <c r="A24" s="43" t="s">
        <v>76</v>
      </c>
      <c r="B24" s="29" t="s">
        <v>339</v>
      </c>
      <c r="C24" s="31" t="s">
        <v>317</v>
      </c>
      <c r="D24" s="29" t="s">
        <v>278</v>
      </c>
      <c r="E24" s="34" t="s">
        <v>340</v>
      </c>
      <c r="F24" s="88" t="s">
        <v>336</v>
      </c>
      <c r="G24" s="88"/>
      <c r="H24" s="88"/>
      <c r="I24" s="88"/>
      <c r="J24" s="88" t="s">
        <v>336</v>
      </c>
      <c r="K24" s="88"/>
      <c r="L24" s="88"/>
      <c r="M24" s="88"/>
      <c r="N24" s="88" t="s">
        <v>336</v>
      </c>
      <c r="O24" s="88"/>
      <c r="P24" s="88"/>
      <c r="Q24" s="88"/>
      <c r="R24" s="35" t="s">
        <v>336</v>
      </c>
      <c r="S24" s="35"/>
      <c r="T24" s="35"/>
      <c r="U24" s="35"/>
      <c r="V24" s="88" t="s">
        <v>336</v>
      </c>
      <c r="W24" s="88"/>
      <c r="X24" s="88"/>
      <c r="Y24" s="35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</row>
    <row r="25" spans="1:53" s="28" customFormat="1" ht="16.5">
      <c r="A25" s="43" t="s">
        <v>76</v>
      </c>
      <c r="B25" s="29" t="s">
        <v>341</v>
      </c>
      <c r="C25" s="31" t="s">
        <v>317</v>
      </c>
      <c r="D25" s="29" t="s">
        <v>278</v>
      </c>
      <c r="E25" s="34" t="s">
        <v>342</v>
      </c>
      <c r="F25" s="88" t="s">
        <v>437</v>
      </c>
      <c r="G25" s="88"/>
      <c r="H25" s="88"/>
      <c r="I25" s="88"/>
      <c r="J25" s="88" t="s">
        <v>343</v>
      </c>
      <c r="K25" s="88"/>
      <c r="L25" s="88"/>
      <c r="M25" s="88"/>
      <c r="N25" s="88" t="s">
        <v>343</v>
      </c>
      <c r="O25" s="88"/>
      <c r="P25" s="88"/>
      <c r="Q25" s="88"/>
      <c r="R25" s="88" t="s">
        <v>343</v>
      </c>
      <c r="S25" s="35"/>
      <c r="T25" s="35"/>
      <c r="U25" s="35"/>
      <c r="V25" s="88" t="s">
        <v>343</v>
      </c>
      <c r="W25" s="88"/>
      <c r="X25" s="88"/>
      <c r="Y25" s="35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</row>
    <row r="26" spans="1:53" s="28" customFormat="1" ht="16.5">
      <c r="A26" s="43" t="s">
        <v>76</v>
      </c>
      <c r="B26" s="29" t="s">
        <v>345</v>
      </c>
      <c r="C26" s="31" t="s">
        <v>317</v>
      </c>
      <c r="D26" s="29" t="s">
        <v>278</v>
      </c>
      <c r="E26" s="34" t="s">
        <v>346</v>
      </c>
      <c r="F26" s="88" t="s">
        <v>344</v>
      </c>
      <c r="G26" s="88"/>
      <c r="H26" s="88"/>
      <c r="I26" s="88"/>
      <c r="J26" s="88" t="s">
        <v>219</v>
      </c>
      <c r="K26" s="88"/>
      <c r="L26" s="88"/>
      <c r="M26" s="88"/>
      <c r="N26" s="88" t="s">
        <v>219</v>
      </c>
      <c r="O26" s="88"/>
      <c r="P26" s="88"/>
      <c r="Q26" s="88"/>
      <c r="R26" s="88" t="s">
        <v>219</v>
      </c>
      <c r="S26" s="35"/>
      <c r="T26" s="35"/>
      <c r="U26" s="35"/>
      <c r="V26" s="88" t="s">
        <v>219</v>
      </c>
      <c r="W26" s="88"/>
      <c r="X26" s="88"/>
      <c r="Y26" s="35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</row>
    <row r="27" spans="1:53" s="28" customFormat="1" ht="16.5">
      <c r="A27" s="285"/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</row>
    <row r="28" spans="1:53" s="28" customFormat="1" ht="16.5">
      <c r="A28" s="159" t="s">
        <v>181</v>
      </c>
      <c r="B28" s="76" t="s">
        <v>147</v>
      </c>
      <c r="C28" s="29" t="s">
        <v>95</v>
      </c>
      <c r="D28" s="29" t="s">
        <v>453</v>
      </c>
      <c r="E28" s="34" t="s">
        <v>450</v>
      </c>
      <c r="F28" s="286" t="s">
        <v>93</v>
      </c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8"/>
      <c r="V28" s="286" t="s">
        <v>249</v>
      </c>
      <c r="W28" s="287"/>
      <c r="X28" s="287"/>
      <c r="Y28" s="288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</row>
    <row r="29" spans="1:53" s="28" customFormat="1" ht="16.5">
      <c r="A29" s="43" t="s">
        <v>181</v>
      </c>
      <c r="B29" s="76" t="s">
        <v>5</v>
      </c>
      <c r="C29" s="29" t="s">
        <v>95</v>
      </c>
      <c r="D29" s="29" t="s">
        <v>453</v>
      </c>
      <c r="E29" s="34" t="s">
        <v>4</v>
      </c>
      <c r="F29" s="277" t="s">
        <v>93</v>
      </c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 t="s">
        <v>249</v>
      </c>
      <c r="W29" s="277"/>
      <c r="X29" s="277"/>
      <c r="Y29" s="277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</row>
    <row r="30" spans="1:53" s="28" customFormat="1" ht="16.5">
      <c r="A30" s="43" t="s">
        <v>181</v>
      </c>
      <c r="B30" s="76" t="s">
        <v>2</v>
      </c>
      <c r="C30" s="29" t="s">
        <v>95</v>
      </c>
      <c r="D30" s="29" t="s">
        <v>453</v>
      </c>
      <c r="E30" s="34" t="s">
        <v>1</v>
      </c>
      <c r="F30" s="80" t="s">
        <v>94</v>
      </c>
      <c r="G30" s="80"/>
      <c r="H30" s="80"/>
      <c r="I30" s="80"/>
      <c r="J30" s="80"/>
      <c r="K30" s="80"/>
      <c r="L30" s="80"/>
      <c r="M30" s="80"/>
      <c r="N30" s="80" t="s">
        <v>188</v>
      </c>
      <c r="O30" s="80"/>
      <c r="P30" s="80"/>
      <c r="Q30" s="80"/>
      <c r="R30" s="80"/>
      <c r="S30" s="280" t="s">
        <v>268</v>
      </c>
      <c r="T30" s="280"/>
      <c r="U30" s="280"/>
      <c r="V30" s="280"/>
      <c r="W30" s="280"/>
      <c r="X30" s="280"/>
      <c r="Y30" s="28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</row>
    <row r="31" spans="1:53">
      <c r="A31" s="156" t="s">
        <v>181</v>
      </c>
      <c r="B31" s="76" t="s">
        <v>413</v>
      </c>
      <c r="C31" s="31" t="s">
        <v>33</v>
      </c>
      <c r="D31" s="29" t="s">
        <v>453</v>
      </c>
      <c r="E31" s="152" t="s">
        <v>449</v>
      </c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8"/>
      <c r="W31" s="158"/>
      <c r="X31" s="158"/>
      <c r="Y31" s="158"/>
    </row>
    <row r="32" spans="1:53" s="28" customFormat="1" ht="16.5">
      <c r="A32" s="43" t="s">
        <v>181</v>
      </c>
      <c r="B32" s="76" t="s">
        <v>180</v>
      </c>
      <c r="C32" s="29" t="s">
        <v>33</v>
      </c>
      <c r="D32" s="29" t="s">
        <v>453</v>
      </c>
      <c r="E32" s="33" t="s">
        <v>39</v>
      </c>
      <c r="F32" s="278" t="s">
        <v>202</v>
      </c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</row>
    <row r="33" spans="1:53" s="28" customFormat="1" ht="16.5">
      <c r="A33" s="43" t="s">
        <v>181</v>
      </c>
      <c r="B33" s="76" t="s">
        <v>54</v>
      </c>
      <c r="C33" s="29" t="s">
        <v>174</v>
      </c>
      <c r="D33" s="29" t="s">
        <v>453</v>
      </c>
      <c r="E33" s="33" t="s">
        <v>452</v>
      </c>
      <c r="F33" s="278" t="s">
        <v>202</v>
      </c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0"/>
      <c r="AY33" s="30"/>
      <c r="AZ33" s="30"/>
      <c r="BA33" s="30"/>
    </row>
    <row r="34" spans="1:53" s="28" customFormat="1" ht="16.5">
      <c r="A34" s="43" t="s">
        <v>181</v>
      </c>
      <c r="B34" s="76" t="s">
        <v>85</v>
      </c>
      <c r="C34" s="31" t="s">
        <v>33</v>
      </c>
      <c r="D34" s="29" t="s">
        <v>453</v>
      </c>
      <c r="E34" s="34" t="s">
        <v>451</v>
      </c>
      <c r="F34" s="278" t="s">
        <v>202</v>
      </c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</row>
    <row r="35" spans="1:53" s="28" customFormat="1" ht="16.5">
      <c r="A35" s="43" t="s">
        <v>181</v>
      </c>
      <c r="B35" s="76" t="s">
        <v>46</v>
      </c>
      <c r="C35" s="29" t="s">
        <v>33</v>
      </c>
      <c r="D35" s="29" t="s">
        <v>453</v>
      </c>
      <c r="E35" s="33" t="s">
        <v>36</v>
      </c>
      <c r="F35" s="279" t="s">
        <v>97</v>
      </c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 t="s">
        <v>268</v>
      </c>
      <c r="U35" s="279"/>
      <c r="V35" s="279"/>
      <c r="W35" s="279"/>
      <c r="X35" s="279"/>
      <c r="Y35" s="279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0"/>
      <c r="AY35" s="30"/>
      <c r="AZ35" s="30"/>
      <c r="BA35" s="30"/>
    </row>
    <row r="36" spans="1:53" s="28" customFormat="1" ht="16.5">
      <c r="A36" s="43" t="s">
        <v>181</v>
      </c>
      <c r="B36" s="76" t="s">
        <v>248</v>
      </c>
      <c r="C36" s="31" t="s">
        <v>33</v>
      </c>
      <c r="D36" s="29" t="s">
        <v>453</v>
      </c>
      <c r="E36" s="34" t="s">
        <v>3</v>
      </c>
      <c r="F36" s="279" t="s">
        <v>82</v>
      </c>
      <c r="G36" s="279"/>
      <c r="H36" s="279"/>
      <c r="I36" s="279"/>
      <c r="J36" s="279"/>
      <c r="K36" s="279"/>
      <c r="L36" s="275" t="s">
        <v>152</v>
      </c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</row>
    <row r="37" spans="1:53">
      <c r="A37" s="43" t="s">
        <v>181</v>
      </c>
      <c r="B37" s="76" t="s">
        <v>260</v>
      </c>
      <c r="C37" s="31" t="s">
        <v>33</v>
      </c>
      <c r="D37" s="29" t="s">
        <v>453</v>
      </c>
      <c r="E37" s="152" t="s">
        <v>273</v>
      </c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0" t="s">
        <v>188</v>
      </c>
      <c r="W37" s="280"/>
      <c r="X37" s="280"/>
      <c r="Y37" s="280"/>
    </row>
    <row r="38" spans="1:53">
      <c r="A38" s="43" t="s">
        <v>181</v>
      </c>
      <c r="B38" s="76" t="s">
        <v>265</v>
      </c>
      <c r="C38" s="31" t="s">
        <v>33</v>
      </c>
      <c r="D38" s="29" t="s">
        <v>453</v>
      </c>
      <c r="E38" s="152" t="s">
        <v>275</v>
      </c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0" t="s">
        <v>251</v>
      </c>
      <c r="W38" s="280"/>
      <c r="X38" s="280"/>
      <c r="Y38" s="280"/>
    </row>
    <row r="39" spans="1:53" s="28" customFormat="1" ht="16.5">
      <c r="A39" s="160" t="s">
        <v>181</v>
      </c>
      <c r="B39" s="76" t="s">
        <v>287</v>
      </c>
      <c r="C39" s="31" t="s">
        <v>262</v>
      </c>
      <c r="D39" s="29" t="s">
        <v>453</v>
      </c>
      <c r="E39" s="34" t="s">
        <v>454</v>
      </c>
      <c r="F39" s="275" t="s">
        <v>179</v>
      </c>
      <c r="G39" s="275"/>
      <c r="H39" s="275"/>
      <c r="I39" s="275"/>
      <c r="J39" s="275"/>
      <c r="K39" s="275"/>
      <c r="L39" s="275"/>
      <c r="M39" s="275"/>
      <c r="N39" s="275" t="s">
        <v>197</v>
      </c>
      <c r="O39" s="275"/>
      <c r="P39" s="275"/>
      <c r="Q39" s="275"/>
      <c r="R39" s="280" t="s">
        <v>173</v>
      </c>
      <c r="S39" s="280"/>
      <c r="T39" s="280"/>
      <c r="U39" s="280"/>
      <c r="V39" s="280"/>
      <c r="W39" s="280"/>
      <c r="X39" s="280"/>
      <c r="Y39" s="28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2"/>
      <c r="AS39" s="32"/>
      <c r="AT39" s="32"/>
      <c r="AU39" s="32"/>
      <c r="AV39" s="32"/>
      <c r="AW39" s="32"/>
      <c r="AX39" s="32"/>
      <c r="AY39" s="32"/>
      <c r="AZ39" s="32"/>
      <c r="BA39" s="32"/>
    </row>
    <row r="40" spans="1:53" s="28" customFormat="1" ht="16.5">
      <c r="A40" s="43" t="s">
        <v>181</v>
      </c>
      <c r="B40" s="76" t="s">
        <v>83</v>
      </c>
      <c r="C40" s="31" t="s">
        <v>262</v>
      </c>
      <c r="D40" s="29" t="s">
        <v>453</v>
      </c>
      <c r="E40" s="34" t="s">
        <v>40</v>
      </c>
      <c r="F40" s="275" t="s">
        <v>179</v>
      </c>
      <c r="G40" s="275"/>
      <c r="H40" s="275"/>
      <c r="I40" s="275"/>
      <c r="J40" s="275"/>
      <c r="K40" s="275"/>
      <c r="L40" s="275"/>
      <c r="M40" s="275"/>
      <c r="N40" s="275" t="s">
        <v>197</v>
      </c>
      <c r="O40" s="275"/>
      <c r="P40" s="275"/>
      <c r="Q40" s="275"/>
      <c r="R40" s="280" t="s">
        <v>173</v>
      </c>
      <c r="S40" s="280"/>
      <c r="T40" s="280"/>
      <c r="U40" s="280"/>
      <c r="V40" s="280"/>
      <c r="W40" s="280"/>
      <c r="X40" s="280"/>
      <c r="Y40" s="28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2"/>
      <c r="AS40" s="32"/>
      <c r="AT40" s="32"/>
      <c r="AU40" s="32"/>
      <c r="AV40" s="32"/>
      <c r="AW40" s="32"/>
      <c r="AX40" s="32"/>
      <c r="AY40" s="32"/>
      <c r="AZ40" s="32"/>
      <c r="BA40" s="32"/>
    </row>
    <row r="41" spans="1:53" s="28" customFormat="1" ht="16.5">
      <c r="A41" s="43" t="s">
        <v>181</v>
      </c>
      <c r="B41" s="76" t="s">
        <v>86</v>
      </c>
      <c r="C41" s="31" t="s">
        <v>56</v>
      </c>
      <c r="D41" s="29" t="s">
        <v>453</v>
      </c>
      <c r="E41" s="34" t="s">
        <v>55</v>
      </c>
      <c r="F41" s="275" t="s">
        <v>175</v>
      </c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80" t="s">
        <v>269</v>
      </c>
      <c r="S41" s="280"/>
      <c r="T41" s="280"/>
      <c r="U41" s="280"/>
      <c r="V41" s="280"/>
      <c r="W41" s="280"/>
      <c r="X41" s="280"/>
      <c r="Y41" s="28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</row>
    <row r="42" spans="1:53" s="28" customFormat="1" ht="16.5">
      <c r="A42" s="43" t="s">
        <v>181</v>
      </c>
      <c r="B42" s="76" t="s">
        <v>84</v>
      </c>
      <c r="C42" s="31" t="s">
        <v>35</v>
      </c>
      <c r="D42" s="29" t="s">
        <v>453</v>
      </c>
      <c r="E42" s="34" t="s">
        <v>37</v>
      </c>
      <c r="F42" s="275" t="s">
        <v>152</v>
      </c>
      <c r="G42" s="275"/>
      <c r="H42" s="275"/>
      <c r="I42" s="275"/>
      <c r="J42" s="275"/>
      <c r="K42" s="275"/>
      <c r="L42" s="275"/>
      <c r="M42" s="279" t="s">
        <v>219</v>
      </c>
      <c r="N42" s="279"/>
      <c r="O42" s="279"/>
      <c r="P42" s="279"/>
      <c r="Q42" s="279"/>
      <c r="R42" s="279"/>
      <c r="S42" s="279"/>
      <c r="T42" s="279"/>
      <c r="U42" s="279"/>
      <c r="V42" s="279"/>
      <c r="W42" s="280" t="s">
        <v>271</v>
      </c>
      <c r="X42" s="280"/>
      <c r="Y42" s="28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</row>
    <row r="43" spans="1:53">
      <c r="A43" s="43" t="s">
        <v>181</v>
      </c>
      <c r="B43" s="76" t="s">
        <v>263</v>
      </c>
      <c r="C43" s="31" t="s">
        <v>35</v>
      </c>
      <c r="D43" s="29" t="s">
        <v>453</v>
      </c>
      <c r="E43" s="152" t="s">
        <v>274</v>
      </c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0" t="s">
        <v>173</v>
      </c>
      <c r="W43" s="280"/>
      <c r="X43" s="280"/>
      <c r="Y43" s="280"/>
    </row>
    <row r="44" spans="1:53">
      <c r="A44" s="43" t="s">
        <v>181</v>
      </c>
      <c r="B44" s="76" t="s">
        <v>267</v>
      </c>
      <c r="C44" s="31" t="s">
        <v>262</v>
      </c>
      <c r="D44" s="29" t="s">
        <v>453</v>
      </c>
      <c r="E44" s="152" t="s">
        <v>276</v>
      </c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0" t="s">
        <v>272</v>
      </c>
      <c r="W44" s="280"/>
      <c r="X44" s="280"/>
      <c r="Y44" s="280"/>
    </row>
    <row r="45" spans="1:53" s="28" customFormat="1" ht="16.5">
      <c r="A45" s="43" t="s">
        <v>181</v>
      </c>
      <c r="B45" s="76" t="s">
        <v>49</v>
      </c>
      <c r="C45" s="31" t="s">
        <v>259</v>
      </c>
      <c r="D45" s="29" t="s">
        <v>453</v>
      </c>
      <c r="E45" s="34" t="s">
        <v>41</v>
      </c>
      <c r="F45" s="275" t="s">
        <v>144</v>
      </c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80" t="s">
        <v>270</v>
      </c>
      <c r="W45" s="280"/>
      <c r="X45" s="280"/>
      <c r="Y45" s="28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2"/>
      <c r="AR45" s="32"/>
      <c r="AS45" s="32"/>
      <c r="AT45" s="32"/>
      <c r="AU45" s="32"/>
      <c r="AV45" s="30"/>
      <c r="AW45" s="32"/>
      <c r="AX45" s="32"/>
      <c r="AY45" s="32"/>
      <c r="AZ45" s="32"/>
      <c r="BA45" s="32"/>
    </row>
    <row r="46" spans="1:53" s="28" customFormat="1" ht="16.5">
      <c r="A46" s="43" t="s">
        <v>181</v>
      </c>
      <c r="B46" s="76" t="s">
        <v>47</v>
      </c>
      <c r="C46" s="31" t="s">
        <v>34</v>
      </c>
      <c r="D46" s="29" t="s">
        <v>453</v>
      </c>
      <c r="E46" s="34" t="s">
        <v>38</v>
      </c>
      <c r="F46" s="275" t="s">
        <v>138</v>
      </c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5"/>
      <c r="R46" s="280" t="s">
        <v>266</v>
      </c>
      <c r="S46" s="280"/>
      <c r="T46" s="280"/>
      <c r="U46" s="280" t="s">
        <v>252</v>
      </c>
      <c r="V46" s="280"/>
      <c r="W46" s="280"/>
      <c r="X46" s="280"/>
      <c r="Y46" s="280"/>
      <c r="Z46" s="30"/>
      <c r="AA46" s="30"/>
      <c r="AB46" s="30"/>
      <c r="AC46" s="30"/>
      <c r="AD46" s="30"/>
      <c r="AE46" s="30"/>
      <c r="AF46" s="30"/>
      <c r="AG46" s="30"/>
      <c r="AH46" s="30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7"/>
      <c r="AY46" s="32"/>
      <c r="AZ46" s="32"/>
      <c r="BA46" s="32"/>
    </row>
    <row r="47" spans="1:53" s="28" customFormat="1" ht="16.5">
      <c r="A47" s="43" t="s">
        <v>440</v>
      </c>
      <c r="B47" s="76" t="s">
        <v>440</v>
      </c>
      <c r="C47" s="29" t="s">
        <v>95</v>
      </c>
      <c r="D47" s="29" t="s">
        <v>453</v>
      </c>
      <c r="E47" s="34" t="s">
        <v>448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</row>
    <row r="48" spans="1:53" s="28" customFormat="1" ht="16.5">
      <c r="A48" s="43" t="s">
        <v>440</v>
      </c>
      <c r="B48" s="76" t="s">
        <v>443</v>
      </c>
      <c r="C48" s="29" t="s">
        <v>35</v>
      </c>
      <c r="D48" s="29" t="s">
        <v>453</v>
      </c>
      <c r="E48" s="34" t="s">
        <v>444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</row>
    <row r="49" spans="1:53" s="28" customFormat="1" ht="16.5">
      <c r="A49" s="43" t="s">
        <v>440</v>
      </c>
      <c r="B49" s="76" t="s">
        <v>441</v>
      </c>
      <c r="C49" s="29" t="s">
        <v>35</v>
      </c>
      <c r="D49" s="29" t="s">
        <v>447</v>
      </c>
      <c r="E49" s="34" t="s">
        <v>442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</row>
    <row r="50" spans="1:53" s="28" customFormat="1" ht="16.5">
      <c r="A50" s="43" t="s">
        <v>440</v>
      </c>
      <c r="B50" s="76" t="s">
        <v>445</v>
      </c>
      <c r="C50" s="29" t="s">
        <v>35</v>
      </c>
      <c r="D50" s="29" t="s">
        <v>447</v>
      </c>
      <c r="E50" s="34" t="s">
        <v>446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</row>
    <row r="53" spans="1:53" ht="53.25" customHeight="1"/>
    <row r="56" spans="1:53">
      <c r="A56" s="77"/>
      <c r="B56" s="77"/>
      <c r="C56" s="77"/>
    </row>
    <row r="57" spans="1:53">
      <c r="A57" s="77"/>
      <c r="B57" s="77"/>
      <c r="C57" s="77"/>
    </row>
    <row r="58" spans="1:53">
      <c r="A58" s="77"/>
      <c r="B58" s="77"/>
      <c r="C58" s="77"/>
    </row>
    <row r="59" spans="1:53">
      <c r="A59" s="77"/>
      <c r="B59" s="77"/>
      <c r="C59" s="77"/>
    </row>
    <row r="60" spans="1:53">
      <c r="A60" s="77"/>
      <c r="B60" s="77"/>
      <c r="C60" s="77"/>
    </row>
    <row r="61" spans="1:53">
      <c r="A61" s="77"/>
      <c r="B61" s="77"/>
      <c r="C61" s="77"/>
    </row>
    <row r="62" spans="1:53">
      <c r="A62" s="77"/>
      <c r="B62" s="77"/>
      <c r="C62" s="77"/>
    </row>
    <row r="63" spans="1:53">
      <c r="A63" s="77"/>
      <c r="B63" s="77"/>
      <c r="C63" s="77"/>
    </row>
    <row r="64" spans="1:53">
      <c r="A64" s="77"/>
      <c r="B64" s="77"/>
      <c r="C64" s="77"/>
    </row>
    <row r="65" spans="1:53">
      <c r="A65" s="77"/>
      <c r="B65" s="77"/>
      <c r="C65" s="77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</row>
    <row r="66" spans="1:53">
      <c r="A66" s="77"/>
      <c r="B66" s="77"/>
      <c r="C66" s="77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</row>
    <row r="67" spans="1:53">
      <c r="A67" s="77"/>
      <c r="B67" s="77"/>
      <c r="C67" s="77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</row>
    <row r="68" spans="1:53">
      <c r="A68" s="77"/>
      <c r="B68" s="77"/>
      <c r="C68" s="77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</row>
    <row r="69" spans="1:53">
      <c r="A69" s="77"/>
      <c r="B69" s="77"/>
      <c r="C69" s="77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</row>
    <row r="70" spans="1:53">
      <c r="A70" s="77"/>
      <c r="B70" s="77"/>
      <c r="C70" s="77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</row>
    <row r="71" spans="1:53">
      <c r="A71" s="77"/>
      <c r="B71" s="77"/>
      <c r="C71" s="77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</row>
    <row r="72" spans="1:53">
      <c r="A72" s="77"/>
      <c r="B72" s="77"/>
      <c r="C72" s="77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</row>
    <row r="73" spans="1:53">
      <c r="A73" s="77"/>
      <c r="B73" s="77"/>
      <c r="C73" s="77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</row>
  </sheetData>
  <autoFilter ref="A1:BC52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</autoFilter>
  <mergeCells count="59">
    <mergeCell ref="N39:Q39"/>
    <mergeCell ref="R39:Y39"/>
    <mergeCell ref="X17:Y17"/>
    <mergeCell ref="X18:Y18"/>
    <mergeCell ref="X19:Y19"/>
    <mergeCell ref="A27:BA27"/>
    <mergeCell ref="V29:Y29"/>
    <mergeCell ref="F28:U28"/>
    <mergeCell ref="V28:Y28"/>
    <mergeCell ref="A1:A2"/>
    <mergeCell ref="AL1:AO1"/>
    <mergeCell ref="AP1:AS1"/>
    <mergeCell ref="X15:Y15"/>
    <mergeCell ref="X16:Y16"/>
    <mergeCell ref="B1:B2"/>
    <mergeCell ref="C1:C2"/>
    <mergeCell ref="E1:E2"/>
    <mergeCell ref="F1:I1"/>
    <mergeCell ref="J1:M1"/>
    <mergeCell ref="AX1:BA1"/>
    <mergeCell ref="N1:Q1"/>
    <mergeCell ref="R1:U1"/>
    <mergeCell ref="V1:Y1"/>
    <mergeCell ref="Z1:AC1"/>
    <mergeCell ref="AD1:AG1"/>
    <mergeCell ref="AH1:AK1"/>
    <mergeCell ref="AT1:AW1"/>
    <mergeCell ref="F41:Q41"/>
    <mergeCell ref="F36:K36"/>
    <mergeCell ref="R41:Y41"/>
    <mergeCell ref="V45:Y45"/>
    <mergeCell ref="L36:Y36"/>
    <mergeCell ref="M42:V42"/>
    <mergeCell ref="W42:Y42"/>
    <mergeCell ref="F38:U38"/>
    <mergeCell ref="F44:U44"/>
    <mergeCell ref="V37:Y37"/>
    <mergeCell ref="V43:Y43"/>
    <mergeCell ref="V38:Y38"/>
    <mergeCell ref="V44:Y44"/>
    <mergeCell ref="F37:U37"/>
    <mergeCell ref="F43:U43"/>
    <mergeCell ref="F39:M39"/>
    <mergeCell ref="F40:M40"/>
    <mergeCell ref="N40:Q40"/>
    <mergeCell ref="F46:Q46"/>
    <mergeCell ref="D1:D2"/>
    <mergeCell ref="F29:U29"/>
    <mergeCell ref="F32:Y32"/>
    <mergeCell ref="F35:S35"/>
    <mergeCell ref="R46:T46"/>
    <mergeCell ref="F34:Y34"/>
    <mergeCell ref="R40:Y40"/>
    <mergeCell ref="T35:Y35"/>
    <mergeCell ref="U46:Y46"/>
    <mergeCell ref="F33:Y33"/>
    <mergeCell ref="S30:Y30"/>
    <mergeCell ref="F42:L42"/>
    <mergeCell ref="F45:U4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Normal="100" workbookViewId="0">
      <selection activeCell="E21" sqref="E21"/>
    </sheetView>
  </sheetViews>
  <sheetFormatPr defaultColWidth="8.875" defaultRowHeight="16.5"/>
  <cols>
    <col min="1" max="1" width="8.875" style="83"/>
    <col min="2" max="2" width="21.5" style="83" customWidth="1"/>
    <col min="3" max="3" width="8.625" style="83" customWidth="1"/>
    <col min="4" max="4" width="8.5" style="83" customWidth="1"/>
    <col min="5" max="9" width="9.625" style="83" customWidth="1"/>
    <col min="10" max="10" width="16.625" style="83" customWidth="1"/>
    <col min="11" max="11" width="8.875" style="83"/>
    <col min="12" max="12" width="9.5" style="83" customWidth="1"/>
    <col min="13" max="13" width="10.875" style="83" customWidth="1"/>
    <col min="14" max="20" width="8.875" style="83"/>
    <col min="21" max="21" width="13.375" style="83" customWidth="1"/>
    <col min="22" max="22" width="13.625" style="83" customWidth="1"/>
    <col min="23" max="16384" width="8.875" style="83"/>
  </cols>
  <sheetData>
    <row r="1" spans="1:22" s="81" customFormat="1" ht="17.45" customHeight="1">
      <c r="A1" s="171" t="s">
        <v>482</v>
      </c>
      <c r="B1" s="171" t="s">
        <v>279</v>
      </c>
      <c r="C1" s="171" t="s">
        <v>492</v>
      </c>
      <c r="D1" s="171" t="s">
        <v>487</v>
      </c>
      <c r="E1" s="291" t="s">
        <v>459</v>
      </c>
      <c r="F1" s="291"/>
      <c r="G1" s="291"/>
      <c r="H1" s="291"/>
      <c r="I1" s="171" t="s">
        <v>488</v>
      </c>
      <c r="J1" s="171" t="s">
        <v>485</v>
      </c>
      <c r="K1" s="136"/>
      <c r="L1" s="136" t="s">
        <v>412</v>
      </c>
      <c r="M1" s="135"/>
    </row>
    <row r="2" spans="1:22" s="146" customFormat="1" ht="23.45" customHeight="1">
      <c r="A2" s="146" t="s">
        <v>483</v>
      </c>
      <c r="B2" s="147" t="s">
        <v>490</v>
      </c>
      <c r="C2" s="147" t="s">
        <v>493</v>
      </c>
      <c r="D2" s="148" t="s">
        <v>491</v>
      </c>
      <c r="E2" s="150" t="s">
        <v>455</v>
      </c>
      <c r="F2" s="150" t="s">
        <v>283</v>
      </c>
      <c r="G2" s="150"/>
      <c r="H2" s="150"/>
      <c r="I2" s="150"/>
      <c r="J2" s="150" t="s">
        <v>486</v>
      </c>
      <c r="K2" s="144">
        <v>4</v>
      </c>
      <c r="L2" s="145">
        <v>5</v>
      </c>
      <c r="M2" s="134" t="s">
        <v>415</v>
      </c>
    </row>
    <row r="3" spans="1:22" s="146" customFormat="1" ht="15" customHeight="1">
      <c r="A3" s="146" t="s">
        <v>483</v>
      </c>
      <c r="B3" s="166" t="s">
        <v>469</v>
      </c>
      <c r="C3" s="166" t="s">
        <v>494</v>
      </c>
      <c r="D3" s="148" t="s">
        <v>284</v>
      </c>
      <c r="E3" s="167" t="s">
        <v>285</v>
      </c>
      <c r="F3" s="167" t="s">
        <v>330</v>
      </c>
      <c r="G3" s="168" t="s">
        <v>405</v>
      </c>
      <c r="H3" s="167"/>
      <c r="I3" s="167"/>
      <c r="J3" s="167"/>
      <c r="K3" s="144">
        <v>3</v>
      </c>
      <c r="L3" s="289">
        <v>15</v>
      </c>
      <c r="M3" s="155" t="s">
        <v>403</v>
      </c>
    </row>
    <row r="4" spans="1:22" s="146" customFormat="1" ht="15" customHeight="1">
      <c r="A4" s="146" t="s">
        <v>483</v>
      </c>
      <c r="B4" s="166" t="s">
        <v>471</v>
      </c>
      <c r="C4" s="166" t="s">
        <v>495</v>
      </c>
      <c r="D4" s="148" t="s">
        <v>284</v>
      </c>
      <c r="E4" s="168" t="s">
        <v>401</v>
      </c>
      <c r="F4" s="167" t="s">
        <v>406</v>
      </c>
      <c r="G4" s="167" t="s">
        <v>407</v>
      </c>
      <c r="H4" s="167" t="s">
        <v>414</v>
      </c>
      <c r="I4" s="167"/>
      <c r="J4" s="167"/>
      <c r="K4" s="144">
        <v>4</v>
      </c>
      <c r="L4" s="289"/>
      <c r="M4" s="155" t="s">
        <v>404</v>
      </c>
    </row>
    <row r="5" spans="1:22" s="146" customFormat="1" ht="15" customHeight="1">
      <c r="A5" s="146" t="s">
        <v>483</v>
      </c>
      <c r="B5" s="166" t="s">
        <v>472</v>
      </c>
      <c r="C5" s="166" t="s">
        <v>495</v>
      </c>
      <c r="D5" s="148" t="s">
        <v>284</v>
      </c>
      <c r="E5" s="167" t="s">
        <v>461</v>
      </c>
      <c r="F5" s="168" t="s">
        <v>408</v>
      </c>
      <c r="G5" s="167" t="s">
        <v>402</v>
      </c>
      <c r="H5" s="168"/>
      <c r="I5" s="168"/>
      <c r="J5" s="168"/>
      <c r="K5" s="144">
        <v>4</v>
      </c>
      <c r="L5" s="289"/>
    </row>
    <row r="6" spans="1:22" s="146" customFormat="1" ht="25.15" customHeight="1">
      <c r="A6" s="146" t="s">
        <v>496</v>
      </c>
      <c r="B6" s="166" t="s">
        <v>473</v>
      </c>
      <c r="C6" s="166" t="s">
        <v>494</v>
      </c>
      <c r="D6" s="148" t="s">
        <v>284</v>
      </c>
      <c r="E6" s="168"/>
      <c r="F6" s="167" t="s">
        <v>497</v>
      </c>
      <c r="G6" s="167" t="s">
        <v>462</v>
      </c>
      <c r="H6" s="167"/>
      <c r="I6" s="167"/>
      <c r="J6" s="167"/>
      <c r="K6" s="144">
        <v>1</v>
      </c>
      <c r="L6" s="289"/>
      <c r="T6" s="169" t="s">
        <v>467</v>
      </c>
      <c r="U6" s="169" t="s">
        <v>480</v>
      </c>
      <c r="V6" s="169" t="s">
        <v>481</v>
      </c>
    </row>
    <row r="7" spans="1:22" s="146" customFormat="1" ht="15" customHeight="1">
      <c r="A7" s="146" t="s">
        <v>496</v>
      </c>
      <c r="B7" s="166" t="s">
        <v>474</v>
      </c>
      <c r="C7" s="166" t="s">
        <v>495</v>
      </c>
      <c r="D7" s="148" t="s">
        <v>284</v>
      </c>
      <c r="E7" s="167" t="s">
        <v>463</v>
      </c>
      <c r="F7" s="168"/>
      <c r="G7" s="168"/>
      <c r="H7" s="167"/>
      <c r="I7" s="167"/>
      <c r="J7" s="167"/>
      <c r="K7" s="144">
        <v>3</v>
      </c>
      <c r="L7" s="289"/>
      <c r="T7" s="170" t="s">
        <v>174</v>
      </c>
      <c r="U7" s="170">
        <v>17</v>
      </c>
      <c r="V7" s="170">
        <v>24</v>
      </c>
    </row>
    <row r="8" spans="1:22" s="146" customFormat="1" ht="15" customHeight="1">
      <c r="A8" s="146" t="s">
        <v>483</v>
      </c>
      <c r="B8" s="166" t="s">
        <v>475</v>
      </c>
      <c r="C8" s="166" t="s">
        <v>494</v>
      </c>
      <c r="D8" s="148" t="s">
        <v>284</v>
      </c>
      <c r="E8" s="167" t="s">
        <v>411</v>
      </c>
      <c r="F8" s="167"/>
      <c r="G8" s="167"/>
      <c r="H8" s="167"/>
      <c r="I8" s="167"/>
      <c r="J8" s="167"/>
      <c r="K8" s="144">
        <v>1</v>
      </c>
      <c r="L8" s="289"/>
      <c r="T8" s="170" t="s">
        <v>262</v>
      </c>
      <c r="U8" s="170">
        <v>7</v>
      </c>
      <c r="V8" s="170">
        <v>0</v>
      </c>
    </row>
    <row r="9" spans="1:22" s="146" customFormat="1" ht="15" customHeight="1">
      <c r="A9" s="146" t="s">
        <v>483</v>
      </c>
      <c r="B9" s="166" t="s">
        <v>476</v>
      </c>
      <c r="C9" s="166" t="s">
        <v>494</v>
      </c>
      <c r="D9" s="148" t="s">
        <v>284</v>
      </c>
      <c r="E9" s="168" t="s">
        <v>409</v>
      </c>
      <c r="F9" s="167" t="s">
        <v>417</v>
      </c>
      <c r="G9" s="167"/>
      <c r="H9" s="167"/>
      <c r="I9" s="167"/>
      <c r="J9" s="167"/>
      <c r="K9" s="144">
        <v>1</v>
      </c>
      <c r="L9" s="289"/>
      <c r="M9" s="149"/>
      <c r="T9" s="170" t="s">
        <v>259</v>
      </c>
      <c r="U9" s="170">
        <v>10</v>
      </c>
      <c r="V9" s="170">
        <v>10</v>
      </c>
    </row>
    <row r="10" spans="1:22" s="82" customFormat="1" ht="22.9" customHeight="1">
      <c r="A10" s="146" t="s">
        <v>483</v>
      </c>
      <c r="B10" s="84" t="s">
        <v>477</v>
      </c>
      <c r="C10" s="84" t="s">
        <v>495</v>
      </c>
      <c r="D10" s="85" t="s">
        <v>284</v>
      </c>
      <c r="E10" s="164" t="s">
        <v>248</v>
      </c>
      <c r="F10" s="164" t="s">
        <v>54</v>
      </c>
      <c r="G10" s="164" t="s">
        <v>180</v>
      </c>
      <c r="H10" s="164"/>
      <c r="I10" s="164"/>
      <c r="J10" s="164" t="s">
        <v>499</v>
      </c>
      <c r="K10" s="161">
        <v>4</v>
      </c>
      <c r="L10" s="290">
        <v>16</v>
      </c>
      <c r="M10" s="138"/>
    </row>
    <row r="11" spans="1:22" s="82" customFormat="1" ht="25.15" customHeight="1">
      <c r="A11" s="146" t="s">
        <v>496</v>
      </c>
      <c r="B11" s="84" t="s">
        <v>478</v>
      </c>
      <c r="C11" s="84" t="s">
        <v>494</v>
      </c>
      <c r="D11" s="85" t="s">
        <v>284</v>
      </c>
      <c r="E11" s="164" t="s">
        <v>290</v>
      </c>
      <c r="F11" s="164" t="s">
        <v>165</v>
      </c>
      <c r="G11" s="164" t="s">
        <v>267</v>
      </c>
      <c r="H11" s="164"/>
      <c r="I11" s="164"/>
      <c r="J11" s="164"/>
      <c r="K11" s="161">
        <v>5</v>
      </c>
      <c r="L11" s="290"/>
      <c r="M11" s="137"/>
    </row>
    <row r="12" spans="1:22" s="142" customFormat="1" ht="19.899999999999999" customHeight="1">
      <c r="A12" s="146" t="s">
        <v>483</v>
      </c>
      <c r="B12" s="140" t="s">
        <v>474</v>
      </c>
      <c r="C12" s="140" t="s">
        <v>495</v>
      </c>
      <c r="D12" s="141" t="s">
        <v>284</v>
      </c>
      <c r="E12" s="165" t="s">
        <v>257</v>
      </c>
      <c r="F12" s="165" t="s">
        <v>169</v>
      </c>
      <c r="G12" s="165" t="s">
        <v>288</v>
      </c>
      <c r="H12" s="165"/>
      <c r="I12" s="165"/>
      <c r="J12" s="165"/>
      <c r="K12" s="162">
        <v>3</v>
      </c>
      <c r="L12" s="290"/>
      <c r="M12" s="143"/>
    </row>
    <row r="13" spans="1:22" s="82" customFormat="1" ht="24.6" customHeight="1">
      <c r="A13" s="146" t="s">
        <v>496</v>
      </c>
      <c r="B13" s="84" t="s">
        <v>479</v>
      </c>
      <c r="C13" s="84" t="s">
        <v>494</v>
      </c>
      <c r="D13" s="85" t="s">
        <v>284</v>
      </c>
      <c r="E13" s="164" t="s">
        <v>264</v>
      </c>
      <c r="F13" s="164" t="s">
        <v>289</v>
      </c>
      <c r="G13" s="164" t="s">
        <v>260</v>
      </c>
      <c r="H13" s="164" t="s">
        <v>263</v>
      </c>
      <c r="I13" s="164"/>
      <c r="J13" s="164"/>
      <c r="K13" s="161">
        <v>4</v>
      </c>
      <c r="L13" s="290"/>
      <c r="M13" s="135"/>
    </row>
    <row r="14" spans="1:22" ht="34.9" customHeight="1">
      <c r="A14" s="146" t="s">
        <v>484</v>
      </c>
      <c r="E14" s="150" t="s">
        <v>281</v>
      </c>
      <c r="F14" s="150" t="s">
        <v>282</v>
      </c>
      <c r="G14" s="168" t="s">
        <v>410</v>
      </c>
      <c r="H14" s="164" t="s">
        <v>460</v>
      </c>
      <c r="J14" s="83" t="s">
        <v>498</v>
      </c>
      <c r="Q14" s="163" t="s">
        <v>467</v>
      </c>
      <c r="R14" s="163" t="s">
        <v>468</v>
      </c>
    </row>
    <row r="15" spans="1:22">
      <c r="M15" s="163"/>
      <c r="N15" s="163" t="s">
        <v>457</v>
      </c>
      <c r="O15" s="163" t="s">
        <v>458</v>
      </c>
      <c r="Q15" s="163" t="s">
        <v>174</v>
      </c>
      <c r="R15" s="163">
        <v>24</v>
      </c>
    </row>
    <row r="16" spans="1:22">
      <c r="M16" s="163" t="s">
        <v>456</v>
      </c>
      <c r="N16" s="163">
        <v>4</v>
      </c>
      <c r="O16" s="163">
        <v>14</v>
      </c>
      <c r="Q16" s="163" t="s">
        <v>262</v>
      </c>
      <c r="R16" s="163">
        <v>0</v>
      </c>
    </row>
    <row r="17" spans="1:18">
      <c r="M17" s="163" t="s">
        <v>278</v>
      </c>
      <c r="N17" s="163">
        <v>7</v>
      </c>
      <c r="O17" s="163">
        <v>19</v>
      </c>
      <c r="Q17" s="163" t="s">
        <v>259</v>
      </c>
      <c r="R17" s="163">
        <v>10</v>
      </c>
    </row>
    <row r="19" spans="1:18">
      <c r="A19" s="83" t="s">
        <v>489</v>
      </c>
      <c r="M19" s="163"/>
      <c r="N19" s="163" t="s">
        <v>464</v>
      </c>
      <c r="O19" s="163" t="s">
        <v>465</v>
      </c>
      <c r="P19" s="163" t="s">
        <v>466</v>
      </c>
    </row>
    <row r="20" spans="1:18">
      <c r="A20" s="171" t="s">
        <v>482</v>
      </c>
      <c r="B20" s="171" t="s">
        <v>279</v>
      </c>
      <c r="C20" s="171"/>
      <c r="D20" s="171" t="s">
        <v>487</v>
      </c>
      <c r="E20" s="291" t="s">
        <v>459</v>
      </c>
      <c r="F20" s="291"/>
      <c r="G20" s="291"/>
      <c r="H20" s="291"/>
      <c r="I20" s="171" t="s">
        <v>488</v>
      </c>
      <c r="J20" s="171" t="s">
        <v>485</v>
      </c>
      <c r="M20" s="163" t="s">
        <v>174</v>
      </c>
      <c r="N20" s="163">
        <v>4</v>
      </c>
      <c r="O20" s="163">
        <v>5</v>
      </c>
      <c r="P20" s="163">
        <v>8</v>
      </c>
    </row>
    <row r="21" spans="1:18">
      <c r="A21" s="146" t="s">
        <v>483</v>
      </c>
      <c r="B21" s="147" t="s">
        <v>470</v>
      </c>
      <c r="C21" s="147"/>
      <c r="D21" s="148" t="s">
        <v>280</v>
      </c>
      <c r="E21" s="150" t="s">
        <v>455</v>
      </c>
      <c r="F21" s="150" t="s">
        <v>283</v>
      </c>
      <c r="G21" s="150"/>
      <c r="H21" s="150"/>
      <c r="I21" s="150"/>
      <c r="J21" s="150" t="s">
        <v>486</v>
      </c>
      <c r="M21" s="163" t="s">
        <v>262</v>
      </c>
      <c r="N21" s="163">
        <v>2</v>
      </c>
      <c r="O21" s="163">
        <v>4</v>
      </c>
      <c r="P21" s="163">
        <v>1</v>
      </c>
    </row>
    <row r="22" spans="1:18">
      <c r="A22" s="146"/>
      <c r="B22" s="166" t="s">
        <v>469</v>
      </c>
      <c r="C22" s="166"/>
      <c r="D22" s="148" t="s">
        <v>284</v>
      </c>
      <c r="E22" s="167" t="s">
        <v>285</v>
      </c>
      <c r="F22" s="167" t="s">
        <v>330</v>
      </c>
      <c r="G22" s="168" t="s">
        <v>405</v>
      </c>
      <c r="H22" s="167"/>
      <c r="I22" s="167"/>
      <c r="J22" s="167"/>
      <c r="M22" s="163" t="s">
        <v>259</v>
      </c>
      <c r="N22" s="163">
        <v>0</v>
      </c>
      <c r="O22" s="163">
        <v>6</v>
      </c>
      <c r="P22" s="163">
        <v>4</v>
      </c>
    </row>
    <row r="23" spans="1:18">
      <c r="A23" s="146"/>
      <c r="B23" s="166" t="s">
        <v>471</v>
      </c>
      <c r="C23" s="166"/>
      <c r="D23" s="148" t="s">
        <v>284</v>
      </c>
      <c r="E23" s="168" t="s">
        <v>401</v>
      </c>
      <c r="F23" s="167" t="s">
        <v>406</v>
      </c>
      <c r="G23" s="167" t="s">
        <v>407</v>
      </c>
      <c r="H23" s="167" t="s">
        <v>414</v>
      </c>
      <c r="I23" s="167"/>
      <c r="J23" s="167"/>
    </row>
    <row r="24" spans="1:18">
      <c r="A24" s="146"/>
      <c r="B24" s="166" t="s">
        <v>472</v>
      </c>
      <c r="C24" s="166"/>
      <c r="D24" s="148" t="s">
        <v>284</v>
      </c>
      <c r="E24" s="167" t="s">
        <v>461</v>
      </c>
      <c r="F24" s="168" t="s">
        <v>408</v>
      </c>
      <c r="G24" s="167" t="s">
        <v>402</v>
      </c>
      <c r="H24" s="168"/>
      <c r="I24" s="168"/>
      <c r="J24" s="168"/>
    </row>
    <row r="25" spans="1:18" ht="27">
      <c r="A25" s="146"/>
      <c r="B25" s="166" t="s">
        <v>473</v>
      </c>
      <c r="C25" s="166"/>
      <c r="D25" s="148" t="s">
        <v>284</v>
      </c>
      <c r="E25" s="168" t="s">
        <v>410</v>
      </c>
      <c r="F25" s="167" t="s">
        <v>416</v>
      </c>
      <c r="G25" s="167" t="s">
        <v>462</v>
      </c>
      <c r="H25" s="167"/>
      <c r="I25" s="167"/>
      <c r="J25" s="167"/>
    </row>
    <row r="26" spans="1:18">
      <c r="A26" s="146"/>
      <c r="B26" s="166" t="s">
        <v>474</v>
      </c>
      <c r="C26" s="166"/>
      <c r="D26" s="148" t="s">
        <v>284</v>
      </c>
      <c r="E26" s="167" t="s">
        <v>463</v>
      </c>
      <c r="F26" s="168"/>
      <c r="G26" s="168"/>
      <c r="H26" s="167"/>
      <c r="I26" s="167"/>
      <c r="J26" s="167"/>
    </row>
    <row r="27" spans="1:18">
      <c r="A27" s="146"/>
      <c r="B27" s="166" t="s">
        <v>475</v>
      </c>
      <c r="C27" s="166"/>
      <c r="D27" s="148" t="s">
        <v>284</v>
      </c>
      <c r="E27" s="167" t="s">
        <v>411</v>
      </c>
      <c r="F27" s="167"/>
      <c r="G27" s="167"/>
      <c r="H27" s="167"/>
      <c r="I27" s="167"/>
      <c r="J27" s="167"/>
    </row>
    <row r="28" spans="1:18">
      <c r="A28" s="146"/>
      <c r="B28" s="166" t="s">
        <v>476</v>
      </c>
      <c r="C28" s="166"/>
      <c r="D28" s="148" t="s">
        <v>284</v>
      </c>
      <c r="E28" s="168" t="s">
        <v>409</v>
      </c>
      <c r="F28" s="167" t="s">
        <v>417</v>
      </c>
      <c r="G28" s="167"/>
      <c r="H28" s="167"/>
      <c r="I28" s="167"/>
      <c r="J28" s="167"/>
    </row>
    <row r="29" spans="1:18" ht="28.5">
      <c r="A29" s="82"/>
      <c r="B29" s="84" t="s">
        <v>477</v>
      </c>
      <c r="C29" s="84"/>
      <c r="D29" s="85" t="s">
        <v>284</v>
      </c>
      <c r="E29" s="164" t="s">
        <v>248</v>
      </c>
      <c r="F29" s="164" t="s">
        <v>54</v>
      </c>
      <c r="G29" s="164" t="s">
        <v>180</v>
      </c>
      <c r="H29" s="164"/>
      <c r="I29" s="164"/>
      <c r="J29" s="164"/>
    </row>
    <row r="30" spans="1:18" ht="28.5">
      <c r="A30" s="82"/>
      <c r="B30" s="84" t="s">
        <v>478</v>
      </c>
      <c r="C30" s="84"/>
      <c r="D30" s="85" t="s">
        <v>284</v>
      </c>
      <c r="E30" s="164" t="s">
        <v>290</v>
      </c>
      <c r="F30" s="164" t="s">
        <v>165</v>
      </c>
      <c r="G30" s="164" t="s">
        <v>267</v>
      </c>
      <c r="H30" s="164" t="s">
        <v>460</v>
      </c>
      <c r="I30" s="164"/>
      <c r="J30" s="164"/>
    </row>
    <row r="31" spans="1:18">
      <c r="A31" s="142"/>
      <c r="B31" s="140" t="s">
        <v>474</v>
      </c>
      <c r="C31" s="140"/>
      <c r="D31" s="141" t="s">
        <v>284</v>
      </c>
      <c r="E31" s="165" t="s">
        <v>257</v>
      </c>
      <c r="F31" s="165" t="s">
        <v>169</v>
      </c>
      <c r="G31" s="165" t="s">
        <v>288</v>
      </c>
      <c r="H31" s="165"/>
      <c r="I31" s="165"/>
      <c r="J31" s="165"/>
    </row>
    <row r="32" spans="1:18" ht="28.5">
      <c r="A32" s="82"/>
      <c r="B32" s="84" t="s">
        <v>479</v>
      </c>
      <c r="C32" s="84"/>
      <c r="D32" s="85" t="s">
        <v>284</v>
      </c>
      <c r="E32" s="164" t="s">
        <v>264</v>
      </c>
      <c r="F32" s="164" t="s">
        <v>289</v>
      </c>
      <c r="G32" s="164" t="s">
        <v>260</v>
      </c>
      <c r="H32" s="164" t="s">
        <v>263</v>
      </c>
      <c r="I32" s="164"/>
      <c r="J32" s="164"/>
    </row>
    <row r="33" spans="1:6">
      <c r="A33" s="83" t="s">
        <v>484</v>
      </c>
      <c r="E33" s="150" t="s">
        <v>281</v>
      </c>
      <c r="F33" s="150" t="s">
        <v>282</v>
      </c>
    </row>
  </sheetData>
  <mergeCells count="4">
    <mergeCell ref="L3:L9"/>
    <mergeCell ref="L10:L13"/>
    <mergeCell ref="E1:H1"/>
    <mergeCell ref="E20:H20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0"/>
  <sheetViews>
    <sheetView workbookViewId="0">
      <selection activeCell="E24" sqref="E24"/>
    </sheetView>
  </sheetViews>
  <sheetFormatPr defaultColWidth="8.875" defaultRowHeight="14.25"/>
  <cols>
    <col min="1" max="1" width="9.625" style="173" customWidth="1"/>
    <col min="2" max="2" width="10.25" style="184" customWidth="1"/>
    <col min="3" max="4" width="23.125" style="173" customWidth="1"/>
    <col min="5" max="5" width="17.375" style="173" customWidth="1"/>
    <col min="6" max="6" width="9.25" style="173" customWidth="1"/>
    <col min="7" max="7" width="11.25" style="173" customWidth="1"/>
    <col min="8" max="8" width="11" style="173" bestFit="1" customWidth="1"/>
    <col min="9" max="9" width="19.75" style="175" customWidth="1"/>
    <col min="10" max="10" width="11.5" style="173" customWidth="1"/>
    <col min="11" max="11" width="17.75" style="179" customWidth="1"/>
    <col min="12" max="16384" width="8.875" style="177"/>
  </cols>
  <sheetData>
    <row r="1" spans="1:11">
      <c r="A1" s="176" t="s">
        <v>520</v>
      </c>
      <c r="B1" s="176" t="s">
        <v>510</v>
      </c>
      <c r="C1" s="176" t="s">
        <v>583</v>
      </c>
      <c r="D1" s="176" t="s">
        <v>577</v>
      </c>
      <c r="E1" s="176" t="s">
        <v>574</v>
      </c>
      <c r="F1" s="176" t="s">
        <v>592</v>
      </c>
      <c r="G1" s="176" t="s">
        <v>487</v>
      </c>
      <c r="H1" s="176" t="s">
        <v>512</v>
      </c>
      <c r="I1" s="176" t="s">
        <v>519</v>
      </c>
      <c r="J1" s="176" t="s">
        <v>511</v>
      </c>
      <c r="K1" s="176" t="s">
        <v>485</v>
      </c>
    </row>
    <row r="2" spans="1:11">
      <c r="A2" s="178" t="s">
        <v>521</v>
      </c>
      <c r="B2" s="186" t="s">
        <v>495</v>
      </c>
      <c r="C2" s="178" t="s">
        <v>513</v>
      </c>
      <c r="D2" s="178"/>
      <c r="E2" s="178"/>
      <c r="F2" s="178"/>
      <c r="G2" s="178" t="s">
        <v>508</v>
      </c>
      <c r="H2" s="188" t="s">
        <v>527</v>
      </c>
      <c r="I2" s="188" t="s">
        <v>501</v>
      </c>
      <c r="J2" s="292" t="s">
        <v>483</v>
      </c>
    </row>
    <row r="3" spans="1:11">
      <c r="A3" s="178" t="s">
        <v>522</v>
      </c>
      <c r="B3" s="178" t="s">
        <v>494</v>
      </c>
      <c r="C3" s="178" t="s">
        <v>514</v>
      </c>
      <c r="D3" s="178" t="s">
        <v>581</v>
      </c>
      <c r="E3" s="178">
        <v>1004315</v>
      </c>
      <c r="F3" s="178" t="s">
        <v>593</v>
      </c>
      <c r="G3" s="178" t="s">
        <v>508</v>
      </c>
      <c r="H3" s="188" t="s">
        <v>166</v>
      </c>
      <c r="I3" s="188" t="s">
        <v>503</v>
      </c>
      <c r="J3" s="293"/>
      <c r="K3" s="244" t="s">
        <v>600</v>
      </c>
    </row>
    <row r="4" spans="1:11" ht="28.5">
      <c r="A4" s="178" t="s">
        <v>522</v>
      </c>
      <c r="B4" s="178" t="s">
        <v>494</v>
      </c>
      <c r="C4" s="178" t="s">
        <v>589</v>
      </c>
      <c r="D4" s="178" t="s">
        <v>590</v>
      </c>
      <c r="E4" s="178">
        <v>2000320</v>
      </c>
      <c r="F4" s="178" t="s">
        <v>594</v>
      </c>
      <c r="G4" s="178" t="s">
        <v>508</v>
      </c>
      <c r="H4" s="188" t="s">
        <v>181</v>
      </c>
      <c r="I4" s="188" t="s">
        <v>504</v>
      </c>
      <c r="J4" s="293"/>
      <c r="K4" s="244" t="s">
        <v>575</v>
      </c>
    </row>
    <row r="5" spans="1:11">
      <c r="A5" s="178" t="s">
        <v>272</v>
      </c>
      <c r="B5" s="178" t="s">
        <v>494</v>
      </c>
      <c r="C5" s="178" t="s">
        <v>584</v>
      </c>
      <c r="D5" s="178" t="s">
        <v>582</v>
      </c>
      <c r="E5" s="178">
        <v>96601</v>
      </c>
      <c r="F5" s="178" t="s">
        <v>597</v>
      </c>
      <c r="G5" s="178" t="s">
        <v>508</v>
      </c>
      <c r="H5" s="188" t="s">
        <v>663</v>
      </c>
      <c r="I5" s="188" t="s">
        <v>524</v>
      </c>
      <c r="J5" s="293"/>
    </row>
    <row r="6" spans="1:11">
      <c r="A6" s="178" t="s">
        <v>523</v>
      </c>
      <c r="B6" s="178" t="s">
        <v>494</v>
      </c>
      <c r="C6" s="178" t="s">
        <v>186</v>
      </c>
      <c r="D6" s="178" t="s">
        <v>588</v>
      </c>
      <c r="E6" s="178">
        <v>2000022</v>
      </c>
      <c r="F6" s="178" t="s">
        <v>595</v>
      </c>
      <c r="G6" s="178" t="s">
        <v>508</v>
      </c>
      <c r="H6" s="188" t="s">
        <v>185</v>
      </c>
      <c r="I6" s="188" t="s">
        <v>503</v>
      </c>
      <c r="J6" s="293"/>
    </row>
    <row r="7" spans="1:11">
      <c r="A7" s="178" t="s">
        <v>523</v>
      </c>
      <c r="B7" s="178" t="s">
        <v>494</v>
      </c>
      <c r="C7" s="178" t="s">
        <v>518</v>
      </c>
      <c r="D7" s="178" t="s">
        <v>587</v>
      </c>
      <c r="E7" s="178">
        <v>1004316</v>
      </c>
      <c r="F7" s="178" t="s">
        <v>596</v>
      </c>
      <c r="G7" s="178" t="s">
        <v>508</v>
      </c>
      <c r="H7" s="188" t="s">
        <v>185</v>
      </c>
      <c r="I7" s="188" t="s">
        <v>504</v>
      </c>
      <c r="J7" s="293"/>
    </row>
    <row r="8" spans="1:11">
      <c r="A8" s="178" t="s">
        <v>523</v>
      </c>
      <c r="B8" s="178" t="s">
        <v>494</v>
      </c>
      <c r="C8" s="190" t="s">
        <v>576</v>
      </c>
      <c r="D8" s="190" t="s">
        <v>591</v>
      </c>
      <c r="E8" s="190">
        <v>2000180</v>
      </c>
      <c r="F8" s="190" t="s">
        <v>598</v>
      </c>
      <c r="G8" s="178" t="s">
        <v>508</v>
      </c>
      <c r="H8" s="188" t="s">
        <v>181</v>
      </c>
      <c r="I8" s="188" t="s">
        <v>502</v>
      </c>
      <c r="J8" s="293"/>
    </row>
    <row r="9" spans="1:11">
      <c r="A9" s="185" t="s">
        <v>523</v>
      </c>
      <c r="B9" s="187" t="s">
        <v>495</v>
      </c>
      <c r="C9" s="185" t="s">
        <v>517</v>
      </c>
      <c r="D9" s="185"/>
      <c r="E9" s="185"/>
      <c r="F9" s="185"/>
      <c r="G9" s="185" t="s">
        <v>500</v>
      </c>
      <c r="H9" s="189" t="s">
        <v>67</v>
      </c>
      <c r="I9" s="189" t="s">
        <v>506</v>
      </c>
      <c r="J9" s="294" t="s">
        <v>496</v>
      </c>
    </row>
    <row r="10" spans="1:11">
      <c r="A10" s="185" t="s">
        <v>522</v>
      </c>
      <c r="B10" s="187" t="s">
        <v>495</v>
      </c>
      <c r="C10" s="185" t="s">
        <v>11</v>
      </c>
      <c r="D10" s="185"/>
      <c r="E10" s="185"/>
      <c r="F10" s="185"/>
      <c r="G10" s="185" t="s">
        <v>500</v>
      </c>
      <c r="H10" s="189" t="s">
        <v>509</v>
      </c>
      <c r="I10" s="189" t="s">
        <v>506</v>
      </c>
      <c r="J10" s="295"/>
    </row>
    <row r="11" spans="1:11">
      <c r="A11" s="185" t="s">
        <v>272</v>
      </c>
      <c r="B11" s="187" t="s">
        <v>495</v>
      </c>
      <c r="C11" s="185" t="s">
        <v>515</v>
      </c>
      <c r="D11" s="185"/>
      <c r="E11" s="185"/>
      <c r="F11" s="185"/>
      <c r="G11" s="185" t="s">
        <v>500</v>
      </c>
      <c r="H11" s="189" t="s">
        <v>516</v>
      </c>
      <c r="I11" s="189" t="s">
        <v>506</v>
      </c>
      <c r="J11" s="295"/>
    </row>
    <row r="12" spans="1:11">
      <c r="A12" s="185" t="s">
        <v>272</v>
      </c>
      <c r="B12" s="185" t="s">
        <v>494</v>
      </c>
      <c r="C12" s="185" t="s">
        <v>601</v>
      </c>
      <c r="D12" s="185" t="s">
        <v>578</v>
      </c>
      <c r="E12" s="185">
        <v>1004300</v>
      </c>
      <c r="F12" s="185" t="s">
        <v>599</v>
      </c>
      <c r="G12" s="185" t="s">
        <v>505</v>
      </c>
      <c r="H12" s="189" t="s">
        <v>181</v>
      </c>
      <c r="I12" s="189" t="s">
        <v>507</v>
      </c>
      <c r="J12" s="295"/>
    </row>
    <row r="13" spans="1:11">
      <c r="A13" s="185" t="s">
        <v>272</v>
      </c>
      <c r="B13" s="185" t="s">
        <v>494</v>
      </c>
      <c r="C13" s="185" t="s">
        <v>586</v>
      </c>
      <c r="D13" s="185" t="s">
        <v>579</v>
      </c>
      <c r="E13" s="185">
        <v>1004383</v>
      </c>
      <c r="F13" s="185" t="s">
        <v>599</v>
      </c>
      <c r="G13" s="185" t="s">
        <v>505</v>
      </c>
      <c r="H13" s="189" t="s">
        <v>181</v>
      </c>
      <c r="I13" s="189" t="s">
        <v>507</v>
      </c>
      <c r="J13" s="295"/>
    </row>
    <row r="14" spans="1:11" ht="15" customHeight="1">
      <c r="A14" s="185" t="s">
        <v>521</v>
      </c>
      <c r="B14" s="185" t="s">
        <v>494</v>
      </c>
      <c r="C14" s="185" t="s">
        <v>585</v>
      </c>
      <c r="D14" s="185" t="s">
        <v>580</v>
      </c>
      <c r="E14" s="185">
        <v>1004252</v>
      </c>
      <c r="F14" s="185" t="s">
        <v>594</v>
      </c>
      <c r="G14" s="185" t="s">
        <v>525</v>
      </c>
      <c r="H14" s="189" t="s">
        <v>526</v>
      </c>
      <c r="I14" s="189" t="s">
        <v>507</v>
      </c>
      <c r="J14" s="296"/>
      <c r="K14" s="191"/>
    </row>
    <row r="15" spans="1:11">
      <c r="A15" s="181"/>
      <c r="B15" s="182"/>
      <c r="C15" s="181"/>
      <c r="D15" s="181"/>
      <c r="E15" s="181"/>
      <c r="F15" s="181"/>
      <c r="G15" s="181"/>
      <c r="H15" s="181"/>
      <c r="I15" s="183"/>
      <c r="J15" s="181"/>
    </row>
    <row r="16" spans="1:11">
      <c r="A16" s="172"/>
      <c r="B16" s="180"/>
      <c r="C16" s="172"/>
      <c r="D16" s="172"/>
      <c r="E16" s="172"/>
      <c r="F16" s="172"/>
      <c r="G16" s="172"/>
      <c r="H16" s="172"/>
      <c r="I16" s="174"/>
      <c r="J16" s="172"/>
    </row>
    <row r="17" spans="1:10">
      <c r="A17" s="172"/>
      <c r="B17" s="180"/>
      <c r="C17" s="172"/>
      <c r="D17" s="172"/>
      <c r="E17" s="172"/>
      <c r="F17" s="172"/>
      <c r="G17" s="172"/>
      <c r="H17" s="172"/>
      <c r="I17" s="174"/>
      <c r="J17" s="172"/>
    </row>
    <row r="18" spans="1:10">
      <c r="A18" s="172"/>
      <c r="B18" s="180"/>
      <c r="C18" s="172"/>
      <c r="D18" s="172"/>
      <c r="E18" s="172"/>
      <c r="F18" s="172"/>
      <c r="G18" s="172"/>
      <c r="H18" s="172"/>
      <c r="I18" s="174"/>
      <c r="J18" s="172"/>
    </row>
    <row r="19" spans="1:10">
      <c r="A19" s="172"/>
      <c r="B19" s="180"/>
      <c r="C19" s="172"/>
      <c r="D19" s="172"/>
      <c r="E19" s="172"/>
      <c r="F19" s="172"/>
      <c r="G19" s="172"/>
      <c r="H19" s="172"/>
      <c r="I19" s="174"/>
      <c r="J19" s="172"/>
    </row>
    <row r="20" spans="1:10">
      <c r="A20" s="172"/>
      <c r="B20" s="180"/>
      <c r="C20" s="172"/>
      <c r="D20" s="172"/>
      <c r="E20" s="172"/>
      <c r="F20" s="172"/>
      <c r="G20" s="172"/>
      <c r="H20" s="172"/>
      <c r="I20" s="174"/>
      <c r="J20" s="172"/>
    </row>
    <row r="21" spans="1:10">
      <c r="A21" s="172"/>
      <c r="B21" s="180"/>
      <c r="C21" s="172"/>
      <c r="D21" s="172"/>
      <c r="E21" s="172"/>
      <c r="F21" s="172"/>
      <c r="G21" s="172"/>
      <c r="H21" s="172"/>
      <c r="I21" s="174"/>
      <c r="J21" s="172"/>
    </row>
    <row r="22" spans="1:10">
      <c r="A22" s="172"/>
      <c r="B22" s="180"/>
      <c r="C22" s="172"/>
      <c r="D22" s="172"/>
      <c r="E22" s="172"/>
      <c r="F22" s="172"/>
      <c r="G22" s="172"/>
      <c r="H22" s="172"/>
      <c r="I22" s="174"/>
      <c r="J22" s="172"/>
    </row>
    <row r="23" spans="1:10">
      <c r="A23" s="172"/>
      <c r="B23" s="180"/>
      <c r="C23" s="172"/>
      <c r="D23" s="172"/>
      <c r="E23" s="172"/>
      <c r="F23" s="172"/>
      <c r="G23" s="172"/>
      <c r="H23" s="172"/>
      <c r="I23" s="174"/>
      <c r="J23" s="172"/>
    </row>
    <row r="24" spans="1:10">
      <c r="A24" s="172"/>
      <c r="B24" s="180"/>
      <c r="C24" s="172"/>
      <c r="D24" s="172"/>
      <c r="E24" s="172"/>
      <c r="F24" s="172"/>
      <c r="G24" s="172"/>
      <c r="H24" s="172"/>
      <c r="I24" s="174"/>
      <c r="J24" s="172"/>
    </row>
    <row r="25" spans="1:10">
      <c r="A25" s="172"/>
      <c r="B25" s="180"/>
      <c r="C25" s="172"/>
      <c r="D25" s="172"/>
      <c r="E25" s="172"/>
      <c r="F25" s="172"/>
      <c r="G25" s="172"/>
      <c r="H25" s="172"/>
      <c r="I25" s="174"/>
      <c r="J25" s="172"/>
    </row>
    <row r="26" spans="1:10">
      <c r="A26" s="172"/>
      <c r="B26" s="180"/>
      <c r="C26" s="172"/>
      <c r="D26" s="172"/>
      <c r="E26" s="172"/>
      <c r="F26" s="172"/>
      <c r="G26" s="172"/>
      <c r="H26" s="172"/>
      <c r="I26" s="174"/>
      <c r="J26" s="172"/>
    </row>
    <row r="27" spans="1:10">
      <c r="A27" s="172"/>
      <c r="B27" s="180"/>
      <c r="C27" s="172"/>
      <c r="D27" s="172"/>
      <c r="E27" s="172"/>
      <c r="F27" s="172"/>
      <c r="G27" s="172"/>
      <c r="H27" s="172"/>
      <c r="I27" s="174"/>
      <c r="J27" s="172"/>
    </row>
    <row r="28" spans="1:10">
      <c r="A28" s="172"/>
      <c r="B28" s="180"/>
      <c r="C28" s="172"/>
      <c r="D28" s="172"/>
      <c r="E28" s="172"/>
      <c r="F28" s="172"/>
      <c r="G28" s="172"/>
      <c r="H28" s="172"/>
      <c r="I28" s="174"/>
      <c r="J28" s="172"/>
    </row>
    <row r="29" spans="1:10">
      <c r="A29" s="172"/>
      <c r="B29" s="180"/>
      <c r="C29" s="172"/>
      <c r="D29" s="172"/>
      <c r="E29" s="172"/>
      <c r="F29" s="172"/>
      <c r="G29" s="172"/>
      <c r="H29" s="172"/>
      <c r="I29" s="174"/>
      <c r="J29" s="172"/>
    </row>
    <row r="30" spans="1:10">
      <c r="A30" s="172"/>
      <c r="B30" s="180"/>
      <c r="C30" s="172"/>
      <c r="D30" s="172"/>
      <c r="E30" s="172"/>
      <c r="F30" s="172"/>
      <c r="G30" s="172"/>
      <c r="H30" s="172"/>
      <c r="I30" s="174"/>
      <c r="J30" s="172"/>
    </row>
    <row r="31" spans="1:10">
      <c r="A31" s="172"/>
      <c r="B31" s="180"/>
      <c r="C31" s="172"/>
      <c r="D31" s="172"/>
      <c r="E31" s="172"/>
      <c r="F31" s="172"/>
      <c r="G31" s="172"/>
      <c r="H31" s="172"/>
      <c r="I31" s="174"/>
      <c r="J31" s="172"/>
    </row>
    <row r="32" spans="1:10">
      <c r="A32" s="172"/>
      <c r="B32" s="180"/>
      <c r="C32" s="172"/>
      <c r="D32" s="172"/>
      <c r="E32" s="172"/>
      <c r="F32" s="172"/>
      <c r="G32" s="172"/>
      <c r="H32" s="172"/>
      <c r="I32" s="174"/>
      <c r="J32" s="172"/>
    </row>
    <row r="33" spans="1:10">
      <c r="A33" s="172"/>
      <c r="B33" s="180"/>
      <c r="C33" s="172"/>
      <c r="D33" s="172"/>
      <c r="E33" s="172"/>
      <c r="F33" s="172"/>
      <c r="G33" s="172"/>
      <c r="H33" s="172"/>
      <c r="I33" s="174"/>
      <c r="J33" s="172"/>
    </row>
    <row r="34" spans="1:10">
      <c r="A34" s="172"/>
      <c r="B34" s="180"/>
      <c r="C34" s="172"/>
      <c r="D34" s="172"/>
      <c r="E34" s="172"/>
      <c r="F34" s="172"/>
      <c r="G34" s="172"/>
      <c r="H34" s="172"/>
      <c r="I34" s="174"/>
      <c r="J34" s="172"/>
    </row>
    <row r="35" spans="1:10">
      <c r="A35" s="172"/>
      <c r="B35" s="180"/>
      <c r="C35" s="172"/>
      <c r="D35" s="172"/>
      <c r="E35" s="172"/>
      <c r="F35" s="172"/>
      <c r="G35" s="172"/>
      <c r="H35" s="172"/>
      <c r="I35" s="174"/>
      <c r="J35" s="172"/>
    </row>
    <row r="36" spans="1:10">
      <c r="A36" s="172"/>
      <c r="B36" s="180"/>
      <c r="C36" s="172"/>
      <c r="D36" s="172"/>
      <c r="E36" s="172"/>
      <c r="F36" s="172"/>
      <c r="G36" s="172"/>
      <c r="H36" s="172"/>
      <c r="I36" s="174"/>
      <c r="J36" s="172"/>
    </row>
    <row r="37" spans="1:10">
      <c r="A37" s="172"/>
      <c r="B37" s="180"/>
      <c r="C37" s="172"/>
      <c r="D37" s="172"/>
      <c r="E37" s="172"/>
      <c r="F37" s="172"/>
      <c r="G37" s="172"/>
      <c r="H37" s="172"/>
      <c r="I37" s="174"/>
      <c r="J37" s="172"/>
    </row>
    <row r="38" spans="1:10">
      <c r="A38" s="172"/>
      <c r="B38" s="180"/>
      <c r="C38" s="172"/>
      <c r="D38" s="172"/>
      <c r="E38" s="172"/>
      <c r="F38" s="172"/>
      <c r="G38" s="172"/>
      <c r="H38" s="172"/>
      <c r="I38" s="174"/>
      <c r="J38" s="172"/>
    </row>
    <row r="39" spans="1:10">
      <c r="A39" s="172"/>
      <c r="B39" s="180"/>
      <c r="C39" s="172"/>
      <c r="D39" s="172"/>
      <c r="E39" s="172"/>
      <c r="F39" s="172"/>
      <c r="G39" s="172"/>
      <c r="H39" s="172"/>
      <c r="I39" s="174"/>
      <c r="J39" s="172"/>
    </row>
    <row r="40" spans="1:10">
      <c r="A40" s="172"/>
      <c r="B40" s="180"/>
      <c r="C40" s="172"/>
      <c r="D40" s="172"/>
      <c r="E40" s="172"/>
      <c r="F40" s="172"/>
      <c r="G40" s="172"/>
      <c r="H40" s="172"/>
      <c r="I40" s="174"/>
      <c r="J40" s="172"/>
    </row>
    <row r="41" spans="1:10">
      <c r="A41" s="172"/>
      <c r="B41" s="180"/>
      <c r="C41" s="172"/>
      <c r="D41" s="172"/>
      <c r="E41" s="172"/>
      <c r="F41" s="172"/>
      <c r="G41" s="172"/>
      <c r="H41" s="172"/>
      <c r="I41" s="174"/>
      <c r="J41" s="172"/>
    </row>
    <row r="42" spans="1:10">
      <c r="A42" s="172"/>
      <c r="B42" s="180"/>
      <c r="C42" s="172"/>
      <c r="D42" s="172"/>
      <c r="E42" s="172"/>
      <c r="F42" s="172"/>
      <c r="G42" s="172"/>
      <c r="H42" s="172"/>
      <c r="I42" s="174"/>
      <c r="J42" s="172"/>
    </row>
    <row r="43" spans="1:10">
      <c r="A43" s="172"/>
      <c r="B43" s="180"/>
      <c r="C43" s="172"/>
      <c r="D43" s="172"/>
      <c r="E43" s="172"/>
      <c r="F43" s="172"/>
      <c r="G43" s="172"/>
      <c r="H43" s="172"/>
      <c r="I43" s="174"/>
      <c r="J43" s="172"/>
    </row>
    <row r="44" spans="1:10">
      <c r="A44" s="172"/>
      <c r="B44" s="180"/>
      <c r="C44" s="172"/>
      <c r="D44" s="172"/>
      <c r="E44" s="172"/>
      <c r="F44" s="172"/>
      <c r="G44" s="172"/>
      <c r="H44" s="172"/>
      <c r="I44" s="174"/>
      <c r="J44" s="172"/>
    </row>
    <row r="45" spans="1:10">
      <c r="A45" s="172"/>
      <c r="B45" s="180"/>
      <c r="C45" s="172"/>
      <c r="D45" s="172"/>
      <c r="E45" s="172"/>
      <c r="F45" s="172"/>
      <c r="G45" s="172"/>
      <c r="H45" s="172"/>
      <c r="I45" s="174"/>
      <c r="J45" s="172"/>
    </row>
    <row r="46" spans="1:10">
      <c r="A46" s="172"/>
      <c r="B46" s="180"/>
      <c r="C46" s="172"/>
      <c r="D46" s="172"/>
      <c r="E46" s="172"/>
      <c r="F46" s="172"/>
      <c r="G46" s="172"/>
      <c r="H46" s="172"/>
      <c r="I46" s="174"/>
      <c r="J46" s="172"/>
    </row>
    <row r="47" spans="1:10">
      <c r="A47" s="172"/>
      <c r="B47" s="180"/>
      <c r="C47" s="172"/>
      <c r="D47" s="172"/>
      <c r="E47" s="172"/>
      <c r="F47" s="172"/>
      <c r="G47" s="172"/>
      <c r="H47" s="172"/>
      <c r="I47" s="174"/>
      <c r="J47" s="172"/>
    </row>
    <row r="48" spans="1:10">
      <c r="A48" s="172"/>
      <c r="B48" s="180"/>
      <c r="C48" s="172"/>
      <c r="D48" s="172"/>
      <c r="E48" s="172"/>
      <c r="F48" s="172"/>
      <c r="G48" s="172"/>
      <c r="H48" s="172"/>
      <c r="I48" s="174"/>
      <c r="J48" s="172"/>
    </row>
    <row r="49" spans="1:10">
      <c r="A49" s="172"/>
      <c r="B49" s="180"/>
      <c r="C49" s="172"/>
      <c r="D49" s="172"/>
      <c r="E49" s="172"/>
      <c r="F49" s="172"/>
      <c r="G49" s="172"/>
      <c r="H49" s="172"/>
      <c r="I49" s="174"/>
      <c r="J49" s="172"/>
    </row>
    <row r="50" spans="1:10">
      <c r="A50" s="172"/>
      <c r="B50" s="180"/>
      <c r="C50" s="172"/>
      <c r="D50" s="172"/>
      <c r="E50" s="172"/>
      <c r="F50" s="172"/>
      <c r="G50" s="172"/>
      <c r="H50" s="172"/>
      <c r="I50" s="174"/>
      <c r="J50" s="172"/>
    </row>
    <row r="51" spans="1:10">
      <c r="A51" s="172"/>
      <c r="B51" s="180"/>
      <c r="C51" s="172"/>
      <c r="D51" s="172"/>
      <c r="E51" s="172"/>
      <c r="F51" s="172"/>
      <c r="G51" s="172"/>
      <c r="H51" s="172"/>
      <c r="I51" s="174"/>
      <c r="J51" s="172"/>
    </row>
    <row r="52" spans="1:10">
      <c r="A52" s="172"/>
      <c r="B52" s="180"/>
      <c r="C52" s="172"/>
      <c r="D52" s="172"/>
      <c r="E52" s="172"/>
      <c r="F52" s="172"/>
      <c r="G52" s="172"/>
      <c r="H52" s="172"/>
      <c r="I52" s="174"/>
      <c r="J52" s="172"/>
    </row>
    <row r="53" spans="1:10">
      <c r="A53" s="172"/>
      <c r="B53" s="180"/>
      <c r="C53" s="172"/>
      <c r="D53" s="172"/>
      <c r="E53" s="172"/>
      <c r="F53" s="172"/>
      <c r="G53" s="172"/>
      <c r="H53" s="172"/>
      <c r="I53" s="174"/>
      <c r="J53" s="172"/>
    </row>
    <row r="54" spans="1:10">
      <c r="A54" s="172"/>
      <c r="B54" s="180"/>
      <c r="C54" s="172"/>
      <c r="D54" s="172"/>
      <c r="E54" s="172"/>
      <c r="F54" s="172"/>
      <c r="G54" s="172"/>
      <c r="H54" s="172"/>
      <c r="I54" s="174"/>
      <c r="J54" s="172"/>
    </row>
    <row r="55" spans="1:10">
      <c r="A55" s="172"/>
      <c r="B55" s="180"/>
      <c r="C55" s="172"/>
      <c r="D55" s="172"/>
      <c r="E55" s="172"/>
      <c r="F55" s="172"/>
      <c r="G55" s="172"/>
      <c r="H55" s="172"/>
      <c r="I55" s="174"/>
      <c r="J55" s="172"/>
    </row>
    <row r="56" spans="1:10">
      <c r="A56" s="172"/>
      <c r="B56" s="180"/>
      <c r="C56" s="172"/>
      <c r="D56" s="172"/>
      <c r="E56" s="172"/>
      <c r="F56" s="172"/>
      <c r="G56" s="172"/>
      <c r="H56" s="172"/>
      <c r="I56" s="174"/>
      <c r="J56" s="172"/>
    </row>
    <row r="57" spans="1:10">
      <c r="A57" s="172"/>
      <c r="B57" s="180"/>
      <c r="C57" s="172"/>
      <c r="D57" s="172"/>
      <c r="E57" s="172"/>
      <c r="F57" s="172"/>
      <c r="G57" s="172"/>
      <c r="H57" s="172"/>
      <c r="I57" s="174"/>
      <c r="J57" s="172"/>
    </row>
    <row r="58" spans="1:10">
      <c r="A58" s="172"/>
      <c r="B58" s="180"/>
      <c r="C58" s="172"/>
      <c r="D58" s="172"/>
      <c r="E58" s="172"/>
      <c r="F58" s="172"/>
      <c r="G58" s="172"/>
      <c r="H58" s="172"/>
      <c r="I58" s="174"/>
      <c r="J58" s="172"/>
    </row>
    <row r="59" spans="1:10">
      <c r="A59" s="172"/>
      <c r="B59" s="180"/>
      <c r="C59" s="172"/>
      <c r="D59" s="172"/>
      <c r="E59" s="172"/>
      <c r="F59" s="172"/>
      <c r="G59" s="172"/>
      <c r="H59" s="172"/>
      <c r="I59" s="174"/>
      <c r="J59" s="172"/>
    </row>
    <row r="60" spans="1:10">
      <c r="A60" s="172"/>
      <c r="B60" s="180"/>
      <c r="C60" s="172"/>
      <c r="D60" s="172"/>
      <c r="E60" s="172"/>
      <c r="F60" s="172"/>
      <c r="G60" s="172"/>
      <c r="H60" s="172"/>
      <c r="I60" s="174"/>
      <c r="J60" s="172"/>
    </row>
    <row r="61" spans="1:10">
      <c r="A61" s="172"/>
      <c r="B61" s="180"/>
      <c r="C61" s="172"/>
      <c r="D61" s="172"/>
      <c r="E61" s="172"/>
      <c r="F61" s="172"/>
      <c r="G61" s="172"/>
      <c r="H61" s="172"/>
      <c r="I61" s="174"/>
      <c r="J61" s="172"/>
    </row>
    <row r="62" spans="1:10">
      <c r="A62" s="172"/>
      <c r="B62" s="180"/>
      <c r="C62" s="172"/>
      <c r="D62" s="172"/>
      <c r="E62" s="172"/>
      <c r="F62" s="172"/>
      <c r="G62" s="172"/>
      <c r="H62" s="172"/>
      <c r="I62" s="174"/>
      <c r="J62" s="172"/>
    </row>
    <row r="63" spans="1:10">
      <c r="A63" s="172"/>
      <c r="B63" s="180"/>
      <c r="C63" s="172"/>
      <c r="D63" s="172"/>
      <c r="E63" s="172"/>
      <c r="F63" s="172"/>
      <c r="G63" s="172"/>
      <c r="H63" s="172"/>
      <c r="I63" s="174"/>
      <c r="J63" s="172"/>
    </row>
    <row r="64" spans="1:10">
      <c r="A64" s="172"/>
      <c r="B64" s="180"/>
      <c r="C64" s="172"/>
      <c r="D64" s="172"/>
      <c r="E64" s="172"/>
      <c r="F64" s="172"/>
      <c r="G64" s="172"/>
      <c r="H64" s="172"/>
      <c r="I64" s="174"/>
      <c r="J64" s="172"/>
    </row>
    <row r="65" spans="1:10">
      <c r="A65" s="172"/>
      <c r="B65" s="180"/>
      <c r="C65" s="172"/>
      <c r="D65" s="172"/>
      <c r="E65" s="172"/>
      <c r="F65" s="172"/>
      <c r="G65" s="172"/>
      <c r="H65" s="172"/>
      <c r="I65" s="174"/>
      <c r="J65" s="172"/>
    </row>
    <row r="66" spans="1:10">
      <c r="A66" s="172"/>
      <c r="B66" s="180"/>
      <c r="C66" s="172"/>
      <c r="D66" s="172"/>
      <c r="E66" s="172"/>
      <c r="F66" s="172"/>
      <c r="G66" s="172"/>
      <c r="H66" s="172"/>
      <c r="I66" s="174"/>
      <c r="J66" s="172"/>
    </row>
    <row r="67" spans="1:10">
      <c r="A67" s="172"/>
      <c r="B67" s="180"/>
      <c r="C67" s="172"/>
      <c r="D67" s="172"/>
      <c r="E67" s="172"/>
      <c r="F67" s="172"/>
      <c r="G67" s="172"/>
      <c r="H67" s="172"/>
      <c r="I67" s="174"/>
      <c r="J67" s="172"/>
    </row>
    <row r="68" spans="1:10">
      <c r="A68" s="172"/>
      <c r="B68" s="180"/>
      <c r="C68" s="172"/>
      <c r="D68" s="172"/>
      <c r="E68" s="172"/>
      <c r="F68" s="172"/>
      <c r="G68" s="172"/>
      <c r="H68" s="172"/>
      <c r="I68" s="174"/>
      <c r="J68" s="172"/>
    </row>
    <row r="69" spans="1:10">
      <c r="A69" s="172"/>
      <c r="B69" s="180"/>
      <c r="C69" s="172"/>
      <c r="D69" s="172"/>
      <c r="E69" s="172"/>
      <c r="F69" s="172"/>
      <c r="G69" s="172"/>
      <c r="H69" s="172"/>
      <c r="I69" s="174"/>
      <c r="J69" s="172"/>
    </row>
    <row r="70" spans="1:10">
      <c r="A70" s="172"/>
      <c r="B70" s="180"/>
      <c r="C70" s="172"/>
      <c r="D70" s="172"/>
      <c r="E70" s="172"/>
      <c r="F70" s="172"/>
      <c r="G70" s="172"/>
      <c r="H70" s="172"/>
      <c r="I70" s="174"/>
      <c r="J70" s="172"/>
    </row>
    <row r="71" spans="1:10">
      <c r="A71" s="172"/>
      <c r="B71" s="180"/>
      <c r="C71" s="172"/>
      <c r="D71" s="172"/>
      <c r="E71" s="172"/>
      <c r="F71" s="172"/>
      <c r="G71" s="172"/>
      <c r="H71" s="172"/>
      <c r="I71" s="174"/>
      <c r="J71" s="172"/>
    </row>
    <row r="72" spans="1:10">
      <c r="A72" s="172"/>
      <c r="B72" s="180"/>
      <c r="C72" s="172"/>
      <c r="D72" s="172"/>
      <c r="E72" s="172"/>
      <c r="F72" s="172"/>
      <c r="G72" s="172"/>
      <c r="H72" s="172"/>
      <c r="I72" s="174"/>
      <c r="J72" s="172"/>
    </row>
    <row r="73" spans="1:10">
      <c r="A73" s="172"/>
      <c r="B73" s="180"/>
      <c r="C73" s="172"/>
      <c r="D73" s="172"/>
      <c r="E73" s="172"/>
      <c r="F73" s="172"/>
      <c r="G73" s="172"/>
      <c r="H73" s="172"/>
      <c r="I73" s="174"/>
      <c r="J73" s="172"/>
    </row>
    <row r="74" spans="1:10">
      <c r="A74" s="172"/>
      <c r="B74" s="180"/>
      <c r="C74" s="172"/>
      <c r="D74" s="172"/>
      <c r="E74" s="172"/>
      <c r="F74" s="172"/>
      <c r="G74" s="172"/>
      <c r="H74" s="172"/>
      <c r="I74" s="174"/>
      <c r="J74" s="172"/>
    </row>
    <row r="75" spans="1:10">
      <c r="A75" s="172"/>
      <c r="B75" s="180"/>
      <c r="C75" s="172"/>
      <c r="D75" s="172"/>
      <c r="E75" s="172"/>
      <c r="F75" s="172"/>
      <c r="G75" s="172"/>
      <c r="H75" s="172"/>
      <c r="I75" s="174"/>
      <c r="J75" s="172"/>
    </row>
    <row r="76" spans="1:10">
      <c r="A76" s="172"/>
      <c r="B76" s="180"/>
      <c r="C76" s="172"/>
      <c r="D76" s="172"/>
      <c r="E76" s="172"/>
      <c r="F76" s="172"/>
      <c r="G76" s="172"/>
      <c r="H76" s="172"/>
      <c r="I76" s="174"/>
      <c r="J76" s="172"/>
    </row>
    <row r="77" spans="1:10">
      <c r="A77" s="172"/>
      <c r="B77" s="180"/>
      <c r="C77" s="172"/>
      <c r="D77" s="172"/>
      <c r="E77" s="172"/>
      <c r="F77" s="172"/>
      <c r="G77" s="172"/>
      <c r="H77" s="172"/>
      <c r="I77" s="174"/>
      <c r="J77" s="172"/>
    </row>
    <row r="78" spans="1:10">
      <c r="A78" s="172"/>
      <c r="B78" s="180"/>
      <c r="C78" s="172"/>
      <c r="D78" s="172"/>
      <c r="E78" s="172"/>
      <c r="F78" s="172"/>
      <c r="G78" s="172"/>
      <c r="H78" s="172"/>
      <c r="I78" s="174"/>
      <c r="J78" s="172"/>
    </row>
    <row r="79" spans="1:10">
      <c r="A79" s="172"/>
      <c r="B79" s="180"/>
      <c r="C79" s="172"/>
      <c r="D79" s="172"/>
      <c r="E79" s="172"/>
      <c r="F79" s="172"/>
      <c r="G79" s="172"/>
      <c r="H79" s="172"/>
      <c r="I79" s="174"/>
      <c r="J79" s="172"/>
    </row>
    <row r="80" spans="1:10">
      <c r="A80" s="172"/>
      <c r="B80" s="180"/>
      <c r="C80" s="172"/>
      <c r="D80" s="172"/>
      <c r="E80" s="172"/>
      <c r="F80" s="172"/>
      <c r="G80" s="172"/>
      <c r="H80" s="172"/>
      <c r="I80" s="174"/>
      <c r="J80" s="172"/>
    </row>
    <row r="81" spans="1:10">
      <c r="A81" s="172"/>
      <c r="B81" s="180"/>
      <c r="C81" s="172"/>
      <c r="D81" s="172"/>
      <c r="E81" s="172"/>
      <c r="F81" s="172"/>
      <c r="G81" s="172"/>
      <c r="H81" s="172"/>
      <c r="I81" s="174"/>
      <c r="J81" s="172"/>
    </row>
    <row r="82" spans="1:10">
      <c r="A82" s="172"/>
      <c r="B82" s="180"/>
      <c r="C82" s="172"/>
      <c r="D82" s="172"/>
      <c r="E82" s="172"/>
      <c r="F82" s="172"/>
      <c r="G82" s="172"/>
      <c r="H82" s="172"/>
      <c r="I82" s="174"/>
      <c r="J82" s="172"/>
    </row>
    <row r="83" spans="1:10">
      <c r="A83" s="172"/>
      <c r="B83" s="180"/>
      <c r="C83" s="172"/>
      <c r="D83" s="172"/>
      <c r="E83" s="172"/>
      <c r="F83" s="172"/>
      <c r="G83" s="172"/>
      <c r="H83" s="172"/>
      <c r="I83" s="174"/>
      <c r="J83" s="172"/>
    </row>
    <row r="84" spans="1:10">
      <c r="A84" s="172"/>
      <c r="B84" s="180"/>
      <c r="C84" s="172"/>
      <c r="D84" s="172"/>
      <c r="E84" s="172"/>
      <c r="F84" s="172"/>
      <c r="G84" s="172"/>
      <c r="H84" s="172"/>
      <c r="I84" s="174"/>
      <c r="J84" s="172"/>
    </row>
    <row r="85" spans="1:10">
      <c r="A85" s="172"/>
      <c r="B85" s="180"/>
      <c r="C85" s="172"/>
      <c r="D85" s="172"/>
      <c r="E85" s="172"/>
      <c r="F85" s="172"/>
      <c r="G85" s="172"/>
      <c r="H85" s="172"/>
      <c r="I85" s="174"/>
      <c r="J85" s="172"/>
    </row>
    <row r="86" spans="1:10">
      <c r="A86" s="172"/>
      <c r="B86" s="180"/>
      <c r="C86" s="172"/>
      <c r="D86" s="172"/>
      <c r="E86" s="172"/>
      <c r="F86" s="172"/>
      <c r="G86" s="172"/>
      <c r="H86" s="172"/>
      <c r="I86" s="174"/>
      <c r="J86" s="172"/>
    </row>
    <row r="87" spans="1:10">
      <c r="A87" s="172"/>
      <c r="B87" s="180"/>
      <c r="C87" s="172"/>
      <c r="D87" s="172"/>
      <c r="E87" s="172"/>
      <c r="F87" s="172"/>
      <c r="G87" s="172"/>
      <c r="H87" s="172"/>
      <c r="I87" s="174"/>
      <c r="J87" s="172"/>
    </row>
    <row r="88" spans="1:10">
      <c r="A88" s="172"/>
      <c r="B88" s="180"/>
      <c r="C88" s="172"/>
      <c r="D88" s="172"/>
      <c r="E88" s="172"/>
      <c r="F88" s="172"/>
      <c r="G88" s="172"/>
      <c r="H88" s="172"/>
      <c r="I88" s="174"/>
      <c r="J88" s="172"/>
    </row>
    <row r="89" spans="1:10">
      <c r="A89" s="172"/>
      <c r="B89" s="180"/>
      <c r="C89" s="172"/>
      <c r="D89" s="172"/>
      <c r="E89" s="172"/>
      <c r="F89" s="172"/>
      <c r="G89" s="172"/>
      <c r="H89" s="172"/>
      <c r="I89" s="174"/>
      <c r="J89" s="172"/>
    </row>
    <row r="90" spans="1:10">
      <c r="A90" s="172"/>
      <c r="B90" s="180"/>
      <c r="C90" s="172"/>
      <c r="D90" s="172"/>
      <c r="E90" s="172"/>
      <c r="F90" s="172"/>
      <c r="G90" s="172"/>
      <c r="H90" s="172"/>
      <c r="I90" s="174"/>
      <c r="J90" s="172"/>
    </row>
    <row r="91" spans="1:10">
      <c r="A91" s="172"/>
      <c r="B91" s="180"/>
      <c r="C91" s="172"/>
      <c r="D91" s="172"/>
      <c r="E91" s="172"/>
      <c r="F91" s="172"/>
      <c r="G91" s="172"/>
      <c r="H91" s="172"/>
      <c r="I91" s="174"/>
      <c r="J91" s="172"/>
    </row>
    <row r="92" spans="1:10">
      <c r="A92" s="172"/>
      <c r="B92" s="180"/>
      <c r="C92" s="172"/>
      <c r="D92" s="172"/>
      <c r="E92" s="172"/>
      <c r="F92" s="172"/>
      <c r="G92" s="172"/>
      <c r="H92" s="172"/>
      <c r="I92" s="174"/>
      <c r="J92" s="172"/>
    </row>
    <row r="93" spans="1:10">
      <c r="A93" s="172"/>
      <c r="B93" s="180"/>
      <c r="C93" s="172"/>
      <c r="D93" s="172"/>
      <c r="E93" s="172"/>
      <c r="F93" s="172"/>
      <c r="G93" s="172"/>
      <c r="H93" s="172"/>
      <c r="I93" s="174"/>
      <c r="J93" s="172"/>
    </row>
    <row r="94" spans="1:10">
      <c r="A94" s="172"/>
      <c r="B94" s="180"/>
      <c r="C94" s="172"/>
      <c r="D94" s="172"/>
      <c r="E94" s="172"/>
      <c r="F94" s="172"/>
      <c r="G94" s="172"/>
      <c r="H94" s="172"/>
      <c r="I94" s="174"/>
      <c r="J94" s="172"/>
    </row>
    <row r="95" spans="1:10">
      <c r="A95" s="172"/>
      <c r="B95" s="180"/>
      <c r="C95" s="172"/>
      <c r="D95" s="172"/>
      <c r="E95" s="172"/>
      <c r="F95" s="172"/>
      <c r="G95" s="172"/>
      <c r="H95" s="172"/>
      <c r="I95" s="174"/>
      <c r="J95" s="172"/>
    </row>
    <row r="96" spans="1:10">
      <c r="A96" s="172"/>
      <c r="B96" s="180"/>
      <c r="C96" s="172"/>
      <c r="D96" s="172"/>
      <c r="E96" s="172"/>
      <c r="F96" s="172"/>
      <c r="G96" s="172"/>
      <c r="H96" s="172"/>
      <c r="I96" s="174"/>
      <c r="J96" s="172"/>
    </row>
    <row r="97" spans="1:10">
      <c r="A97" s="172"/>
      <c r="B97" s="180"/>
      <c r="C97" s="172"/>
      <c r="D97" s="172"/>
      <c r="E97" s="172"/>
      <c r="F97" s="172"/>
      <c r="G97" s="172"/>
      <c r="H97" s="172"/>
      <c r="I97" s="174"/>
      <c r="J97" s="172"/>
    </row>
    <row r="98" spans="1:10">
      <c r="A98" s="172"/>
      <c r="B98" s="180"/>
      <c r="C98" s="172"/>
      <c r="D98" s="172"/>
      <c r="E98" s="172"/>
      <c r="F98" s="172"/>
      <c r="G98" s="172"/>
      <c r="H98" s="172"/>
      <c r="I98" s="174"/>
      <c r="J98" s="172"/>
    </row>
    <row r="99" spans="1:10">
      <c r="A99" s="172"/>
      <c r="B99" s="180"/>
      <c r="C99" s="172"/>
      <c r="D99" s="172"/>
      <c r="E99" s="172"/>
      <c r="F99" s="172"/>
      <c r="G99" s="172"/>
      <c r="H99" s="172"/>
      <c r="I99" s="174"/>
      <c r="J99" s="172"/>
    </row>
    <row r="100" spans="1:10">
      <c r="A100" s="172"/>
      <c r="B100" s="180"/>
      <c r="C100" s="172"/>
      <c r="D100" s="172"/>
      <c r="E100" s="172"/>
      <c r="F100" s="172"/>
      <c r="G100" s="172"/>
      <c r="H100" s="172"/>
      <c r="I100" s="174"/>
      <c r="J100" s="172"/>
    </row>
    <row r="101" spans="1:10">
      <c r="A101" s="172"/>
      <c r="B101" s="180"/>
      <c r="C101" s="172"/>
      <c r="D101" s="172"/>
      <c r="E101" s="172"/>
      <c r="F101" s="172"/>
      <c r="G101" s="172"/>
      <c r="H101" s="172"/>
      <c r="I101" s="174"/>
      <c r="J101" s="172"/>
    </row>
    <row r="102" spans="1:10">
      <c r="A102" s="172"/>
      <c r="B102" s="180"/>
      <c r="C102" s="172"/>
      <c r="D102" s="172"/>
      <c r="E102" s="172"/>
      <c r="F102" s="172"/>
      <c r="G102" s="172"/>
      <c r="H102" s="172"/>
      <c r="I102" s="174"/>
      <c r="J102" s="172"/>
    </row>
    <row r="103" spans="1:10">
      <c r="A103" s="172"/>
      <c r="B103" s="180"/>
      <c r="C103" s="172"/>
      <c r="D103" s="172"/>
      <c r="E103" s="172"/>
      <c r="F103" s="172"/>
      <c r="G103" s="172"/>
      <c r="H103" s="172"/>
      <c r="I103" s="174"/>
      <c r="J103" s="172"/>
    </row>
    <row r="104" spans="1:10">
      <c r="A104" s="172"/>
      <c r="B104" s="180"/>
      <c r="C104" s="172"/>
      <c r="D104" s="172"/>
      <c r="E104" s="172"/>
      <c r="F104" s="172"/>
      <c r="G104" s="172"/>
      <c r="H104" s="172"/>
      <c r="I104" s="174"/>
      <c r="J104" s="172"/>
    </row>
    <row r="105" spans="1:10">
      <c r="A105" s="172"/>
      <c r="B105" s="180"/>
      <c r="C105" s="172"/>
      <c r="D105" s="172"/>
      <c r="E105" s="172"/>
      <c r="F105" s="172"/>
      <c r="G105" s="172"/>
      <c r="H105" s="172"/>
      <c r="I105" s="174"/>
      <c r="J105" s="172"/>
    </row>
    <row r="106" spans="1:10">
      <c r="A106" s="172"/>
      <c r="B106" s="180"/>
      <c r="C106" s="172"/>
      <c r="D106" s="172"/>
      <c r="E106" s="172"/>
      <c r="F106" s="172"/>
      <c r="G106" s="172"/>
      <c r="H106" s="172"/>
      <c r="I106" s="174"/>
      <c r="J106" s="172"/>
    </row>
    <row r="107" spans="1:10">
      <c r="A107" s="172"/>
      <c r="B107" s="180"/>
      <c r="C107" s="172"/>
      <c r="D107" s="172"/>
      <c r="E107" s="172"/>
      <c r="F107" s="172"/>
      <c r="G107" s="172"/>
      <c r="H107" s="172"/>
      <c r="I107" s="174"/>
      <c r="J107" s="172"/>
    </row>
    <row r="108" spans="1:10">
      <c r="A108" s="172"/>
      <c r="B108" s="180"/>
      <c r="C108" s="172"/>
      <c r="D108" s="172"/>
      <c r="E108" s="172"/>
      <c r="F108" s="172"/>
      <c r="G108" s="172"/>
      <c r="H108" s="172"/>
      <c r="I108" s="174"/>
      <c r="J108" s="172"/>
    </row>
    <row r="109" spans="1:10">
      <c r="A109" s="172"/>
      <c r="B109" s="180"/>
      <c r="C109" s="172"/>
      <c r="D109" s="172"/>
      <c r="E109" s="172"/>
      <c r="F109" s="172"/>
      <c r="G109" s="172"/>
      <c r="H109" s="172"/>
      <c r="I109" s="174"/>
      <c r="J109" s="172"/>
    </row>
    <row r="110" spans="1:10">
      <c r="A110" s="172"/>
      <c r="B110" s="180"/>
      <c r="C110" s="172"/>
      <c r="D110" s="172"/>
      <c r="E110" s="172"/>
      <c r="F110" s="172"/>
      <c r="G110" s="172"/>
      <c r="H110" s="172"/>
      <c r="I110" s="174"/>
      <c r="J110" s="172"/>
    </row>
    <row r="111" spans="1:10">
      <c r="A111" s="172"/>
      <c r="B111" s="180"/>
      <c r="C111" s="172"/>
      <c r="D111" s="172"/>
      <c r="E111" s="172"/>
      <c r="F111" s="172"/>
      <c r="G111" s="172"/>
      <c r="H111" s="172"/>
      <c r="I111" s="174"/>
      <c r="J111" s="172"/>
    </row>
    <row r="112" spans="1:10">
      <c r="A112" s="172"/>
      <c r="B112" s="180"/>
      <c r="C112" s="172"/>
      <c r="D112" s="172"/>
      <c r="E112" s="172"/>
      <c r="F112" s="172"/>
      <c r="G112" s="172"/>
      <c r="H112" s="172"/>
      <c r="I112" s="174"/>
      <c r="J112" s="172"/>
    </row>
    <row r="113" spans="1:10">
      <c r="A113" s="172"/>
      <c r="B113" s="180"/>
      <c r="C113" s="172"/>
      <c r="D113" s="172"/>
      <c r="E113" s="172"/>
      <c r="F113" s="172"/>
      <c r="G113" s="172"/>
      <c r="H113" s="172"/>
      <c r="I113" s="174"/>
      <c r="J113" s="172"/>
    </row>
    <row r="114" spans="1:10">
      <c r="A114" s="172"/>
      <c r="B114" s="180"/>
      <c r="C114" s="172"/>
      <c r="D114" s="172"/>
      <c r="E114" s="172"/>
      <c r="F114" s="172"/>
      <c r="G114" s="172"/>
      <c r="H114" s="172"/>
      <c r="I114" s="174"/>
      <c r="J114" s="172"/>
    </row>
    <row r="115" spans="1:10">
      <c r="A115" s="172"/>
      <c r="B115" s="180"/>
      <c r="C115" s="172"/>
      <c r="D115" s="172"/>
      <c r="E115" s="172"/>
      <c r="F115" s="172"/>
      <c r="G115" s="172"/>
      <c r="H115" s="172"/>
      <c r="I115" s="174"/>
      <c r="J115" s="172"/>
    </row>
    <row r="116" spans="1:10">
      <c r="A116" s="172"/>
      <c r="B116" s="180"/>
      <c r="C116" s="172"/>
      <c r="D116" s="172"/>
      <c r="E116" s="172"/>
      <c r="F116" s="172"/>
      <c r="G116" s="172"/>
      <c r="H116" s="172"/>
      <c r="I116" s="174"/>
      <c r="J116" s="172"/>
    </row>
    <row r="117" spans="1:10">
      <c r="A117" s="172"/>
      <c r="B117" s="180"/>
      <c r="C117" s="172"/>
      <c r="D117" s="172"/>
      <c r="E117" s="172"/>
      <c r="F117" s="172"/>
      <c r="G117" s="172"/>
      <c r="H117" s="172"/>
      <c r="I117" s="174"/>
      <c r="J117" s="172"/>
    </row>
    <row r="118" spans="1:10">
      <c r="A118" s="172"/>
      <c r="B118" s="180"/>
      <c r="C118" s="172"/>
      <c r="D118" s="172"/>
      <c r="E118" s="172"/>
      <c r="F118" s="172"/>
      <c r="G118" s="172"/>
      <c r="H118" s="172"/>
      <c r="I118" s="174"/>
      <c r="J118" s="172"/>
    </row>
    <row r="119" spans="1:10">
      <c r="A119" s="172"/>
      <c r="B119" s="180"/>
      <c r="C119" s="172"/>
      <c r="D119" s="172"/>
      <c r="E119" s="172"/>
      <c r="F119" s="172"/>
      <c r="G119" s="172"/>
      <c r="H119" s="172"/>
      <c r="I119" s="174"/>
      <c r="J119" s="172"/>
    </row>
    <row r="120" spans="1:10">
      <c r="A120" s="172"/>
      <c r="B120" s="180"/>
      <c r="C120" s="172"/>
      <c r="D120" s="172"/>
      <c r="E120" s="172"/>
      <c r="F120" s="172"/>
      <c r="G120" s="172"/>
      <c r="H120" s="172"/>
      <c r="I120" s="174"/>
      <c r="J120" s="172"/>
    </row>
    <row r="121" spans="1:10">
      <c r="A121" s="172"/>
      <c r="B121" s="180"/>
      <c r="C121" s="172"/>
      <c r="D121" s="172"/>
      <c r="E121" s="172"/>
      <c r="F121" s="172"/>
      <c r="G121" s="172"/>
      <c r="H121" s="172"/>
      <c r="I121" s="174"/>
      <c r="J121" s="172"/>
    </row>
    <row r="122" spans="1:10">
      <c r="A122" s="172"/>
      <c r="B122" s="180"/>
      <c r="C122" s="172"/>
      <c r="D122" s="172"/>
      <c r="E122" s="172"/>
      <c r="F122" s="172"/>
      <c r="G122" s="172"/>
      <c r="H122" s="172"/>
      <c r="I122" s="174"/>
      <c r="J122" s="172"/>
    </row>
    <row r="123" spans="1:10">
      <c r="A123" s="172"/>
      <c r="B123" s="180"/>
      <c r="C123" s="172"/>
      <c r="D123" s="172"/>
      <c r="E123" s="172"/>
      <c r="F123" s="172"/>
      <c r="G123" s="172"/>
      <c r="H123" s="172"/>
      <c r="I123" s="174"/>
      <c r="J123" s="172"/>
    </row>
    <row r="124" spans="1:10">
      <c r="A124" s="172"/>
      <c r="B124" s="180"/>
      <c r="C124" s="172"/>
      <c r="D124" s="172"/>
      <c r="E124" s="172"/>
      <c r="F124" s="172"/>
      <c r="G124" s="172"/>
      <c r="H124" s="172"/>
      <c r="I124" s="174"/>
      <c r="J124" s="172"/>
    </row>
    <row r="125" spans="1:10">
      <c r="A125" s="172"/>
      <c r="B125" s="180"/>
      <c r="C125" s="172"/>
      <c r="D125" s="172"/>
      <c r="E125" s="172"/>
      <c r="F125" s="172"/>
      <c r="G125" s="172"/>
      <c r="H125" s="172"/>
      <c r="I125" s="174"/>
      <c r="J125" s="172"/>
    </row>
    <row r="126" spans="1:10">
      <c r="A126" s="172"/>
      <c r="B126" s="180"/>
      <c r="C126" s="172"/>
      <c r="D126" s="172"/>
      <c r="E126" s="172"/>
      <c r="F126" s="172"/>
      <c r="G126" s="172"/>
      <c r="H126" s="172"/>
      <c r="I126" s="174"/>
      <c r="J126" s="172"/>
    </row>
    <row r="127" spans="1:10">
      <c r="A127" s="172"/>
      <c r="B127" s="180"/>
      <c r="C127" s="172"/>
      <c r="D127" s="172"/>
      <c r="E127" s="172"/>
      <c r="F127" s="172"/>
      <c r="G127" s="172"/>
      <c r="H127" s="172"/>
      <c r="I127" s="174"/>
      <c r="J127" s="172"/>
    </row>
    <row r="128" spans="1:10">
      <c r="A128" s="172"/>
      <c r="B128" s="180"/>
      <c r="C128" s="172"/>
      <c r="D128" s="172"/>
      <c r="E128" s="172"/>
      <c r="F128" s="172"/>
      <c r="G128" s="172"/>
      <c r="H128" s="172"/>
      <c r="I128" s="174"/>
      <c r="J128" s="172"/>
    </row>
    <row r="129" spans="1:10">
      <c r="A129" s="172"/>
      <c r="B129" s="180"/>
      <c r="C129" s="172"/>
      <c r="D129" s="172"/>
      <c r="E129" s="172"/>
      <c r="F129" s="172"/>
      <c r="G129" s="172"/>
      <c r="H129" s="172"/>
      <c r="I129" s="174"/>
      <c r="J129" s="172"/>
    </row>
    <row r="130" spans="1:10">
      <c r="A130" s="172"/>
      <c r="B130" s="180"/>
      <c r="C130" s="172"/>
      <c r="D130" s="172"/>
      <c r="E130" s="172"/>
      <c r="F130" s="172"/>
      <c r="G130" s="172"/>
      <c r="H130" s="172"/>
      <c r="I130" s="174"/>
      <c r="J130" s="172"/>
    </row>
    <row r="131" spans="1:10">
      <c r="A131" s="172"/>
      <c r="B131" s="180"/>
      <c r="C131" s="172"/>
      <c r="D131" s="172"/>
      <c r="E131" s="172"/>
      <c r="F131" s="172"/>
      <c r="G131" s="172"/>
      <c r="H131" s="172"/>
      <c r="I131" s="174"/>
      <c r="J131" s="172"/>
    </row>
    <row r="132" spans="1:10">
      <c r="A132" s="172"/>
      <c r="B132" s="180"/>
      <c r="C132" s="172"/>
      <c r="D132" s="172"/>
      <c r="E132" s="172"/>
      <c r="F132" s="172"/>
      <c r="G132" s="172"/>
      <c r="H132" s="172"/>
      <c r="I132" s="174"/>
      <c r="J132" s="172"/>
    </row>
    <row r="133" spans="1:10">
      <c r="A133" s="172"/>
      <c r="B133" s="180"/>
      <c r="C133" s="172"/>
      <c r="D133" s="172"/>
      <c r="E133" s="172"/>
      <c r="F133" s="172"/>
      <c r="G133" s="172"/>
      <c r="H133" s="172"/>
      <c r="I133" s="174"/>
      <c r="J133" s="172"/>
    </row>
    <row r="134" spans="1:10">
      <c r="A134" s="172"/>
      <c r="B134" s="180"/>
      <c r="C134" s="172"/>
      <c r="D134" s="172"/>
      <c r="E134" s="172"/>
      <c r="F134" s="172"/>
      <c r="G134" s="172"/>
      <c r="H134" s="172"/>
      <c r="I134" s="174"/>
      <c r="J134" s="172"/>
    </row>
    <row r="135" spans="1:10">
      <c r="A135" s="172"/>
      <c r="B135" s="180"/>
      <c r="C135" s="172"/>
      <c r="D135" s="172"/>
      <c r="E135" s="172"/>
      <c r="F135" s="172"/>
      <c r="G135" s="172"/>
      <c r="H135" s="172"/>
      <c r="I135" s="174"/>
      <c r="J135" s="172"/>
    </row>
    <row r="136" spans="1:10">
      <c r="A136" s="172"/>
      <c r="B136" s="180"/>
      <c r="C136" s="172"/>
      <c r="D136" s="172"/>
      <c r="E136" s="172"/>
      <c r="F136" s="172"/>
      <c r="G136" s="172"/>
      <c r="H136" s="172"/>
      <c r="I136" s="174"/>
      <c r="J136" s="172"/>
    </row>
    <row r="137" spans="1:10">
      <c r="A137" s="172"/>
      <c r="B137" s="180"/>
      <c r="C137" s="172"/>
      <c r="D137" s="172"/>
      <c r="E137" s="172"/>
      <c r="F137" s="172"/>
      <c r="G137" s="172"/>
      <c r="H137" s="172"/>
      <c r="I137" s="174"/>
      <c r="J137" s="172"/>
    </row>
    <row r="138" spans="1:10">
      <c r="A138" s="172"/>
      <c r="B138" s="180"/>
      <c r="C138" s="172"/>
      <c r="D138" s="172"/>
      <c r="E138" s="172"/>
      <c r="F138" s="172"/>
      <c r="G138" s="172"/>
      <c r="H138" s="172"/>
      <c r="I138" s="174"/>
      <c r="J138" s="172"/>
    </row>
    <row r="139" spans="1:10">
      <c r="A139" s="172"/>
      <c r="B139" s="180"/>
      <c r="C139" s="172"/>
      <c r="D139" s="172"/>
      <c r="E139" s="172"/>
      <c r="F139" s="172"/>
      <c r="G139" s="172"/>
      <c r="H139" s="172"/>
      <c r="I139" s="174"/>
      <c r="J139" s="172"/>
    </row>
    <row r="140" spans="1:10">
      <c r="A140" s="172"/>
      <c r="B140" s="180"/>
      <c r="C140" s="172"/>
      <c r="D140" s="172"/>
      <c r="E140" s="172"/>
      <c r="F140" s="172"/>
      <c r="G140" s="172"/>
      <c r="H140" s="172"/>
      <c r="I140" s="174"/>
      <c r="J140" s="172"/>
    </row>
    <row r="141" spans="1:10">
      <c r="A141" s="172"/>
      <c r="B141" s="180"/>
      <c r="C141" s="172"/>
      <c r="D141" s="172"/>
      <c r="E141" s="172"/>
      <c r="F141" s="172"/>
      <c r="G141" s="172"/>
      <c r="H141" s="172"/>
      <c r="I141" s="174"/>
      <c r="J141" s="172"/>
    </row>
    <row r="142" spans="1:10">
      <c r="A142" s="172"/>
      <c r="B142" s="180"/>
      <c r="C142" s="172"/>
      <c r="D142" s="172"/>
      <c r="E142" s="172"/>
      <c r="F142" s="172"/>
      <c r="G142" s="172"/>
      <c r="H142" s="172"/>
      <c r="I142" s="174"/>
      <c r="J142" s="172"/>
    </row>
    <row r="143" spans="1:10">
      <c r="A143" s="172"/>
      <c r="B143" s="180"/>
      <c r="C143" s="172"/>
      <c r="D143" s="172"/>
      <c r="E143" s="172"/>
      <c r="F143" s="172"/>
      <c r="G143" s="172"/>
      <c r="H143" s="172"/>
      <c r="I143" s="174"/>
      <c r="J143" s="172"/>
    </row>
    <row r="144" spans="1:10">
      <c r="A144" s="172"/>
      <c r="B144" s="180"/>
      <c r="C144" s="172"/>
      <c r="D144" s="172"/>
      <c r="E144" s="172"/>
      <c r="F144" s="172"/>
      <c r="G144" s="172"/>
      <c r="H144" s="172"/>
      <c r="I144" s="174"/>
      <c r="J144" s="172"/>
    </row>
    <row r="145" spans="1:10">
      <c r="A145" s="172"/>
      <c r="B145" s="180"/>
      <c r="C145" s="172"/>
      <c r="D145" s="172"/>
      <c r="E145" s="172"/>
      <c r="F145" s="172"/>
      <c r="G145" s="172"/>
      <c r="H145" s="172"/>
      <c r="I145" s="174"/>
      <c r="J145" s="172"/>
    </row>
    <row r="146" spans="1:10">
      <c r="A146" s="172"/>
      <c r="B146" s="180"/>
      <c r="C146" s="172"/>
      <c r="D146" s="172"/>
      <c r="E146" s="172"/>
      <c r="F146" s="172"/>
      <c r="G146" s="172"/>
      <c r="H146" s="172"/>
      <c r="I146" s="174"/>
      <c r="J146" s="172"/>
    </row>
    <row r="147" spans="1:10">
      <c r="A147" s="172"/>
      <c r="B147" s="180"/>
      <c r="C147" s="172"/>
      <c r="D147" s="172"/>
      <c r="E147" s="172"/>
      <c r="F147" s="172"/>
      <c r="G147" s="172"/>
      <c r="H147" s="172"/>
      <c r="I147" s="174"/>
      <c r="J147" s="172"/>
    </row>
    <row r="148" spans="1:10">
      <c r="A148" s="172"/>
      <c r="B148" s="180"/>
      <c r="C148" s="172"/>
      <c r="D148" s="172"/>
      <c r="E148" s="172"/>
      <c r="F148" s="172"/>
      <c r="G148" s="172"/>
      <c r="H148" s="172"/>
      <c r="I148" s="174"/>
      <c r="J148" s="172"/>
    </row>
    <row r="149" spans="1:10">
      <c r="A149" s="172"/>
      <c r="B149" s="180"/>
      <c r="C149" s="172"/>
      <c r="D149" s="172"/>
      <c r="E149" s="172"/>
      <c r="F149" s="172"/>
      <c r="G149" s="172"/>
      <c r="H149" s="172"/>
      <c r="I149" s="174"/>
      <c r="J149" s="172"/>
    </row>
    <row r="150" spans="1:10">
      <c r="A150" s="172"/>
      <c r="B150" s="180"/>
      <c r="C150" s="172"/>
      <c r="D150" s="172"/>
      <c r="E150" s="172"/>
      <c r="F150" s="172"/>
      <c r="G150" s="172"/>
      <c r="H150" s="172"/>
      <c r="I150" s="174"/>
      <c r="J150" s="172"/>
    </row>
    <row r="151" spans="1:10">
      <c r="A151" s="172"/>
      <c r="B151" s="180"/>
      <c r="C151" s="172"/>
      <c r="D151" s="172"/>
      <c r="E151" s="172"/>
      <c r="F151" s="172"/>
      <c r="G151" s="172"/>
      <c r="H151" s="172"/>
      <c r="I151" s="174"/>
      <c r="J151" s="172"/>
    </row>
    <row r="152" spans="1:10">
      <c r="A152" s="172"/>
      <c r="B152" s="180"/>
      <c r="C152" s="172"/>
      <c r="D152" s="172"/>
      <c r="E152" s="172"/>
      <c r="F152" s="172"/>
      <c r="G152" s="172"/>
      <c r="H152" s="172"/>
      <c r="I152" s="174"/>
      <c r="J152" s="172"/>
    </row>
    <row r="153" spans="1:10">
      <c r="A153" s="172"/>
      <c r="B153" s="180"/>
      <c r="C153" s="172"/>
      <c r="D153" s="172"/>
      <c r="E153" s="172"/>
      <c r="F153" s="172"/>
      <c r="G153" s="172"/>
      <c r="H153" s="172"/>
      <c r="I153" s="174"/>
      <c r="J153" s="172"/>
    </row>
    <row r="154" spans="1:10">
      <c r="A154" s="172"/>
      <c r="B154" s="180"/>
      <c r="C154" s="172"/>
      <c r="D154" s="172"/>
      <c r="E154" s="172"/>
      <c r="F154" s="172"/>
      <c r="G154" s="172"/>
      <c r="H154" s="172"/>
      <c r="I154" s="174"/>
      <c r="J154" s="172"/>
    </row>
    <row r="155" spans="1:10">
      <c r="A155" s="172"/>
      <c r="B155" s="180"/>
      <c r="C155" s="172"/>
      <c r="D155" s="172"/>
      <c r="E155" s="172"/>
      <c r="F155" s="172"/>
      <c r="G155" s="172"/>
      <c r="H155" s="172"/>
      <c r="I155" s="174"/>
      <c r="J155" s="172"/>
    </row>
    <row r="156" spans="1:10">
      <c r="A156" s="172"/>
      <c r="B156" s="180"/>
      <c r="C156" s="172"/>
      <c r="D156" s="172"/>
      <c r="E156" s="172"/>
      <c r="F156" s="172"/>
      <c r="G156" s="172"/>
      <c r="H156" s="172"/>
      <c r="I156" s="174"/>
      <c r="J156" s="172"/>
    </row>
    <row r="157" spans="1:10">
      <c r="A157" s="172"/>
      <c r="B157" s="180"/>
      <c r="C157" s="172"/>
      <c r="D157" s="172"/>
      <c r="E157" s="172"/>
      <c r="F157" s="172"/>
      <c r="G157" s="172"/>
      <c r="H157" s="172"/>
      <c r="I157" s="174"/>
      <c r="J157" s="172"/>
    </row>
    <row r="158" spans="1:10">
      <c r="A158" s="172"/>
      <c r="B158" s="180"/>
      <c r="C158" s="172"/>
      <c r="D158" s="172"/>
      <c r="E158" s="172"/>
      <c r="F158" s="172"/>
      <c r="G158" s="172"/>
      <c r="H158" s="172"/>
      <c r="I158" s="174"/>
      <c r="J158" s="172"/>
    </row>
    <row r="159" spans="1:10">
      <c r="A159" s="172"/>
      <c r="B159" s="180"/>
      <c r="C159" s="172"/>
      <c r="D159" s="172"/>
      <c r="E159" s="172"/>
      <c r="F159" s="172"/>
      <c r="G159" s="172"/>
      <c r="H159" s="172"/>
      <c r="I159" s="174"/>
      <c r="J159" s="172"/>
    </row>
    <row r="160" spans="1:10">
      <c r="A160" s="172"/>
      <c r="B160" s="180"/>
      <c r="C160" s="172"/>
      <c r="D160" s="172"/>
      <c r="E160" s="172"/>
      <c r="F160" s="172"/>
      <c r="G160" s="172"/>
      <c r="H160" s="172"/>
      <c r="I160" s="174"/>
      <c r="J160" s="172"/>
    </row>
    <row r="161" spans="1:10">
      <c r="A161" s="172"/>
      <c r="B161" s="180"/>
      <c r="C161" s="172"/>
      <c r="D161" s="172"/>
      <c r="E161" s="172"/>
      <c r="F161" s="172"/>
      <c r="G161" s="172"/>
      <c r="H161" s="172"/>
      <c r="I161" s="174"/>
      <c r="J161" s="172"/>
    </row>
    <row r="162" spans="1:10">
      <c r="A162" s="172"/>
      <c r="B162" s="180"/>
      <c r="C162" s="172"/>
      <c r="D162" s="172"/>
      <c r="E162" s="172"/>
      <c r="F162" s="172"/>
      <c r="G162" s="172"/>
      <c r="H162" s="172"/>
      <c r="I162" s="174"/>
      <c r="J162" s="172"/>
    </row>
    <row r="163" spans="1:10">
      <c r="A163" s="172"/>
      <c r="B163" s="180"/>
      <c r="C163" s="172"/>
      <c r="D163" s="172"/>
      <c r="E163" s="172"/>
      <c r="F163" s="172"/>
      <c r="G163" s="172"/>
      <c r="H163" s="172"/>
      <c r="I163" s="174"/>
      <c r="J163" s="172"/>
    </row>
    <row r="164" spans="1:10">
      <c r="A164" s="172"/>
      <c r="B164" s="180"/>
      <c r="C164" s="172"/>
      <c r="D164" s="172"/>
      <c r="E164" s="172"/>
      <c r="F164" s="172"/>
      <c r="G164" s="172"/>
      <c r="H164" s="172"/>
      <c r="I164" s="174"/>
      <c r="J164" s="172"/>
    </row>
    <row r="165" spans="1:10">
      <c r="A165" s="172"/>
      <c r="B165" s="180"/>
      <c r="C165" s="172"/>
      <c r="D165" s="172"/>
      <c r="E165" s="172"/>
      <c r="F165" s="172"/>
      <c r="G165" s="172"/>
      <c r="H165" s="172"/>
      <c r="I165" s="174"/>
      <c r="J165" s="172"/>
    </row>
    <row r="166" spans="1:10">
      <c r="A166" s="172"/>
      <c r="B166" s="180"/>
      <c r="C166" s="172"/>
      <c r="D166" s="172"/>
      <c r="E166" s="172"/>
      <c r="F166" s="172"/>
      <c r="G166" s="172"/>
      <c r="H166" s="172"/>
      <c r="I166" s="174"/>
      <c r="J166" s="172"/>
    </row>
    <row r="167" spans="1:10">
      <c r="A167" s="172"/>
      <c r="B167" s="180"/>
      <c r="C167" s="172"/>
      <c r="D167" s="172"/>
      <c r="E167" s="172"/>
      <c r="F167" s="172"/>
      <c r="G167" s="172"/>
      <c r="H167" s="172"/>
      <c r="I167" s="174"/>
      <c r="J167" s="172"/>
    </row>
    <row r="168" spans="1:10">
      <c r="A168" s="172"/>
      <c r="B168" s="180"/>
      <c r="C168" s="172"/>
      <c r="D168" s="172"/>
      <c r="E168" s="172"/>
      <c r="F168" s="172"/>
      <c r="G168" s="172"/>
      <c r="H168" s="172"/>
      <c r="I168" s="174"/>
      <c r="J168" s="172"/>
    </row>
    <row r="169" spans="1:10">
      <c r="A169" s="172"/>
      <c r="B169" s="180"/>
      <c r="C169" s="172"/>
      <c r="D169" s="172"/>
      <c r="E169" s="172"/>
      <c r="F169" s="172"/>
      <c r="G169" s="172"/>
      <c r="H169" s="172"/>
      <c r="I169" s="174"/>
      <c r="J169" s="172"/>
    </row>
    <row r="170" spans="1:10">
      <c r="A170" s="172"/>
      <c r="B170" s="180"/>
      <c r="C170" s="172"/>
      <c r="D170" s="172"/>
      <c r="E170" s="172"/>
      <c r="F170" s="172"/>
      <c r="G170" s="172"/>
      <c r="H170" s="172"/>
      <c r="I170" s="174"/>
      <c r="J170" s="172"/>
    </row>
    <row r="171" spans="1:10">
      <c r="A171" s="172"/>
      <c r="B171" s="180"/>
      <c r="C171" s="172"/>
      <c r="D171" s="172"/>
      <c r="E171" s="172"/>
      <c r="F171" s="172"/>
      <c r="G171" s="172"/>
      <c r="H171" s="172"/>
      <c r="I171" s="174"/>
      <c r="J171" s="172"/>
    </row>
    <row r="172" spans="1:10">
      <c r="A172" s="172"/>
      <c r="B172" s="180"/>
      <c r="C172" s="172"/>
      <c r="D172" s="172"/>
      <c r="E172" s="172"/>
      <c r="F172" s="172"/>
      <c r="G172" s="172"/>
      <c r="H172" s="172"/>
      <c r="I172" s="174"/>
      <c r="J172" s="172"/>
    </row>
    <row r="173" spans="1:10">
      <c r="A173" s="172"/>
      <c r="B173" s="180"/>
      <c r="C173" s="172"/>
      <c r="D173" s="172"/>
      <c r="E173" s="172"/>
      <c r="F173" s="172"/>
      <c r="G173" s="172"/>
      <c r="H173" s="172"/>
      <c r="I173" s="174"/>
      <c r="J173" s="172"/>
    </row>
    <row r="174" spans="1:10">
      <c r="A174" s="172"/>
      <c r="B174" s="180"/>
      <c r="C174" s="172"/>
      <c r="D174" s="172"/>
      <c r="E174" s="172"/>
      <c r="F174" s="172"/>
      <c r="G174" s="172"/>
      <c r="H174" s="172"/>
      <c r="I174" s="174"/>
      <c r="J174" s="172"/>
    </row>
    <row r="175" spans="1:10">
      <c r="A175" s="172"/>
      <c r="B175" s="180"/>
      <c r="C175" s="172"/>
      <c r="D175" s="172"/>
      <c r="E175" s="172"/>
      <c r="F175" s="172"/>
      <c r="G175" s="172"/>
      <c r="H175" s="172"/>
      <c r="I175" s="174"/>
      <c r="J175" s="172"/>
    </row>
    <row r="176" spans="1:10">
      <c r="A176" s="172"/>
      <c r="B176" s="180"/>
      <c r="C176" s="172"/>
      <c r="D176" s="172"/>
      <c r="E176" s="172"/>
      <c r="F176" s="172"/>
      <c r="G176" s="172"/>
      <c r="H176" s="172"/>
      <c r="I176" s="174"/>
      <c r="J176" s="172"/>
    </row>
    <row r="177" spans="1:10">
      <c r="A177" s="172"/>
      <c r="B177" s="180"/>
      <c r="C177" s="172"/>
      <c r="D177" s="172"/>
      <c r="E177" s="172"/>
      <c r="F177" s="172"/>
      <c r="G177" s="172"/>
      <c r="H177" s="172"/>
      <c r="I177" s="174"/>
      <c r="J177" s="172"/>
    </row>
    <row r="178" spans="1:10">
      <c r="A178" s="172"/>
      <c r="B178" s="180"/>
      <c r="C178" s="172"/>
      <c r="D178" s="172"/>
      <c r="E178" s="172"/>
      <c r="F178" s="172"/>
      <c r="G178" s="172"/>
      <c r="H178" s="172"/>
      <c r="I178" s="174"/>
      <c r="J178" s="172"/>
    </row>
    <row r="179" spans="1:10">
      <c r="A179" s="172"/>
      <c r="B179" s="180"/>
      <c r="C179" s="172"/>
      <c r="D179" s="172"/>
      <c r="E179" s="172"/>
      <c r="F179" s="172"/>
      <c r="G179" s="172"/>
      <c r="H179" s="172"/>
      <c r="I179" s="174"/>
      <c r="J179" s="172"/>
    </row>
    <row r="180" spans="1:10">
      <c r="A180" s="172"/>
      <c r="B180" s="180"/>
      <c r="C180" s="172"/>
      <c r="D180" s="172"/>
      <c r="E180" s="172"/>
      <c r="F180" s="172"/>
      <c r="G180" s="172"/>
      <c r="H180" s="172"/>
      <c r="I180" s="174"/>
      <c r="J180" s="172"/>
    </row>
    <row r="181" spans="1:10">
      <c r="A181" s="172"/>
      <c r="B181" s="180"/>
      <c r="C181" s="172"/>
      <c r="D181" s="172"/>
      <c r="E181" s="172"/>
      <c r="F181" s="172"/>
      <c r="G181" s="172"/>
      <c r="H181" s="172"/>
      <c r="I181" s="174"/>
      <c r="J181" s="172"/>
    </row>
    <row r="182" spans="1:10">
      <c r="A182" s="172"/>
      <c r="B182" s="180"/>
      <c r="C182" s="172"/>
      <c r="D182" s="172"/>
      <c r="E182" s="172"/>
      <c r="F182" s="172"/>
      <c r="G182" s="172"/>
      <c r="H182" s="172"/>
      <c r="I182" s="174"/>
      <c r="J182" s="172"/>
    </row>
    <row r="183" spans="1:10">
      <c r="A183" s="172"/>
      <c r="B183" s="180"/>
      <c r="C183" s="172"/>
      <c r="D183" s="172"/>
      <c r="E183" s="172"/>
      <c r="F183" s="172"/>
      <c r="G183" s="172"/>
      <c r="H183" s="172"/>
      <c r="I183" s="174"/>
      <c r="J183" s="172"/>
    </row>
    <row r="184" spans="1:10">
      <c r="A184" s="172"/>
      <c r="B184" s="180"/>
      <c r="C184" s="172"/>
      <c r="D184" s="172"/>
      <c r="E184" s="172"/>
      <c r="F184" s="172"/>
      <c r="G184" s="172"/>
      <c r="H184" s="172"/>
      <c r="I184" s="174"/>
      <c r="J184" s="172"/>
    </row>
    <row r="185" spans="1:10">
      <c r="A185" s="172"/>
      <c r="B185" s="180"/>
      <c r="C185" s="172"/>
      <c r="D185" s="172"/>
      <c r="E185" s="172"/>
      <c r="F185" s="172"/>
      <c r="G185" s="172"/>
      <c r="H185" s="172"/>
      <c r="I185" s="174"/>
      <c r="J185" s="172"/>
    </row>
    <row r="186" spans="1:10">
      <c r="A186" s="172"/>
      <c r="B186" s="180"/>
      <c r="C186" s="172"/>
      <c r="D186" s="172"/>
      <c r="E186" s="172"/>
      <c r="F186" s="172"/>
      <c r="G186" s="172"/>
      <c r="H186" s="172"/>
      <c r="I186" s="174"/>
      <c r="J186" s="172"/>
    </row>
    <row r="187" spans="1:10">
      <c r="A187" s="172"/>
      <c r="B187" s="180"/>
      <c r="C187" s="172"/>
      <c r="D187" s="172"/>
      <c r="E187" s="172"/>
      <c r="F187" s="172"/>
      <c r="G187" s="172"/>
      <c r="H187" s="172"/>
      <c r="I187" s="174"/>
      <c r="J187" s="172"/>
    </row>
    <row r="188" spans="1:10">
      <c r="A188" s="172"/>
      <c r="B188" s="180"/>
      <c r="C188" s="172"/>
      <c r="D188" s="172"/>
      <c r="E188" s="172"/>
      <c r="F188" s="172"/>
      <c r="G188" s="172"/>
      <c r="H188" s="172"/>
      <c r="I188" s="174"/>
      <c r="J188" s="172"/>
    </row>
    <row r="189" spans="1:10">
      <c r="A189" s="172"/>
      <c r="B189" s="180"/>
      <c r="C189" s="172"/>
      <c r="D189" s="172"/>
      <c r="E189" s="172"/>
      <c r="F189" s="172"/>
      <c r="G189" s="172"/>
      <c r="H189" s="172"/>
      <c r="I189" s="174"/>
      <c r="J189" s="172"/>
    </row>
    <row r="190" spans="1:10">
      <c r="A190" s="172"/>
      <c r="B190" s="180"/>
      <c r="C190" s="172"/>
      <c r="D190" s="172"/>
      <c r="E190" s="172"/>
      <c r="F190" s="172"/>
      <c r="G190" s="172"/>
      <c r="H190" s="172"/>
      <c r="I190" s="174"/>
      <c r="J190" s="172"/>
    </row>
    <row r="191" spans="1:10">
      <c r="A191" s="172"/>
      <c r="B191" s="180"/>
      <c r="C191" s="172"/>
      <c r="D191" s="172"/>
      <c r="E191" s="172"/>
      <c r="F191" s="172"/>
      <c r="G191" s="172"/>
      <c r="H191" s="172"/>
      <c r="I191" s="174"/>
      <c r="J191" s="172"/>
    </row>
    <row r="192" spans="1:10">
      <c r="A192" s="172"/>
      <c r="B192" s="180"/>
      <c r="C192" s="172"/>
      <c r="D192" s="172"/>
      <c r="E192" s="172"/>
      <c r="F192" s="172"/>
      <c r="G192" s="172"/>
      <c r="H192" s="172"/>
      <c r="I192" s="174"/>
      <c r="J192" s="172"/>
    </row>
    <row r="193" spans="1:10">
      <c r="A193" s="172"/>
      <c r="B193" s="180"/>
      <c r="C193" s="172"/>
      <c r="D193" s="172"/>
      <c r="E193" s="172"/>
      <c r="F193" s="172"/>
      <c r="G193" s="172"/>
      <c r="H193" s="172"/>
      <c r="I193" s="174"/>
      <c r="J193" s="172"/>
    </row>
    <row r="194" spans="1:10">
      <c r="A194" s="172"/>
      <c r="B194" s="180"/>
      <c r="C194" s="172"/>
      <c r="D194" s="172"/>
      <c r="E194" s="172"/>
      <c r="F194" s="172"/>
      <c r="G194" s="172"/>
      <c r="H194" s="172"/>
      <c r="I194" s="174"/>
      <c r="J194" s="172"/>
    </row>
    <row r="195" spans="1:10">
      <c r="A195" s="172"/>
      <c r="B195" s="180"/>
      <c r="C195" s="172"/>
      <c r="D195" s="172"/>
      <c r="E195" s="172"/>
      <c r="F195" s="172"/>
      <c r="G195" s="172"/>
      <c r="H195" s="172"/>
      <c r="I195" s="174"/>
      <c r="J195" s="172"/>
    </row>
    <row r="196" spans="1:10">
      <c r="A196" s="172"/>
      <c r="B196" s="180"/>
      <c r="C196" s="172"/>
      <c r="D196" s="172"/>
      <c r="E196" s="172"/>
      <c r="F196" s="172"/>
      <c r="G196" s="172"/>
      <c r="H196" s="172"/>
      <c r="I196" s="174"/>
      <c r="J196" s="172"/>
    </row>
    <row r="197" spans="1:10">
      <c r="A197" s="172"/>
      <c r="B197" s="180"/>
      <c r="C197" s="172"/>
      <c r="D197" s="172"/>
      <c r="E197" s="172"/>
      <c r="F197" s="172"/>
      <c r="G197" s="172"/>
      <c r="H197" s="172"/>
      <c r="I197" s="174"/>
      <c r="J197" s="172"/>
    </row>
    <row r="198" spans="1:10">
      <c r="A198" s="172"/>
      <c r="B198" s="180"/>
      <c r="C198" s="172"/>
      <c r="D198" s="172"/>
      <c r="E198" s="172"/>
      <c r="F198" s="172"/>
      <c r="G198" s="172"/>
      <c r="H198" s="172"/>
      <c r="I198" s="174"/>
      <c r="J198" s="172"/>
    </row>
    <row r="199" spans="1:10">
      <c r="A199" s="172"/>
      <c r="B199" s="180"/>
      <c r="C199" s="172"/>
      <c r="D199" s="172"/>
      <c r="E199" s="172"/>
      <c r="F199" s="172"/>
      <c r="G199" s="172"/>
      <c r="H199" s="172"/>
      <c r="I199" s="174"/>
      <c r="J199" s="172"/>
    </row>
    <row r="200" spans="1:10">
      <c r="A200" s="172"/>
      <c r="B200" s="180"/>
      <c r="C200" s="172"/>
      <c r="D200" s="172"/>
      <c r="E200" s="172"/>
      <c r="F200" s="172"/>
      <c r="G200" s="172"/>
      <c r="H200" s="172"/>
      <c r="I200" s="174"/>
      <c r="J200" s="172"/>
    </row>
    <row r="201" spans="1:10">
      <c r="A201" s="172"/>
      <c r="B201" s="180"/>
      <c r="C201" s="172"/>
      <c r="D201" s="172"/>
      <c r="E201" s="172"/>
      <c r="F201" s="172"/>
      <c r="G201" s="172"/>
      <c r="H201" s="172"/>
      <c r="I201" s="174"/>
      <c r="J201" s="172"/>
    </row>
    <row r="202" spans="1:10">
      <c r="A202" s="172"/>
      <c r="B202" s="180"/>
      <c r="C202" s="172"/>
      <c r="D202" s="172"/>
      <c r="E202" s="172"/>
      <c r="F202" s="172"/>
      <c r="G202" s="172"/>
      <c r="H202" s="172"/>
      <c r="I202" s="174"/>
      <c r="J202" s="172"/>
    </row>
    <row r="203" spans="1:10">
      <c r="A203" s="172"/>
      <c r="B203" s="180"/>
      <c r="C203" s="172"/>
      <c r="D203" s="172"/>
      <c r="E203" s="172"/>
      <c r="F203" s="172"/>
      <c r="G203" s="172"/>
      <c r="H203" s="172"/>
      <c r="I203" s="174"/>
      <c r="J203" s="172"/>
    </row>
    <row r="204" spans="1:10">
      <c r="A204" s="172"/>
      <c r="B204" s="180"/>
      <c r="C204" s="172"/>
      <c r="D204" s="172"/>
      <c r="E204" s="172"/>
      <c r="F204" s="172"/>
      <c r="G204" s="172"/>
      <c r="H204" s="172"/>
      <c r="I204" s="174"/>
      <c r="J204" s="172"/>
    </row>
    <row r="205" spans="1:10">
      <c r="A205" s="172"/>
      <c r="B205" s="180"/>
      <c r="C205" s="172"/>
      <c r="D205" s="172"/>
      <c r="E205" s="172"/>
      <c r="F205" s="172"/>
      <c r="G205" s="172"/>
      <c r="H205" s="172"/>
      <c r="I205" s="174"/>
      <c r="J205" s="172"/>
    </row>
    <row r="206" spans="1:10">
      <c r="A206" s="172"/>
      <c r="B206" s="180"/>
      <c r="C206" s="172"/>
      <c r="D206" s="172"/>
      <c r="E206" s="172"/>
      <c r="F206" s="172"/>
      <c r="G206" s="172"/>
      <c r="H206" s="172"/>
      <c r="I206" s="174"/>
      <c r="J206" s="172"/>
    </row>
    <row r="207" spans="1:10">
      <c r="A207" s="172"/>
      <c r="B207" s="180"/>
      <c r="C207" s="172"/>
      <c r="D207" s="172"/>
      <c r="E207" s="172"/>
      <c r="F207" s="172"/>
      <c r="G207" s="172"/>
      <c r="H207" s="172"/>
      <c r="I207" s="174"/>
      <c r="J207" s="172"/>
    </row>
    <row r="208" spans="1:10">
      <c r="A208" s="172"/>
      <c r="B208" s="180"/>
      <c r="C208" s="172"/>
      <c r="D208" s="172"/>
      <c r="E208" s="172"/>
      <c r="F208" s="172"/>
      <c r="G208" s="172"/>
      <c r="H208" s="172"/>
      <c r="I208" s="174"/>
      <c r="J208" s="172"/>
    </row>
    <row r="209" spans="1:10">
      <c r="A209" s="172"/>
      <c r="B209" s="180"/>
      <c r="C209" s="172"/>
      <c r="D209" s="172"/>
      <c r="E209" s="172"/>
      <c r="F209" s="172"/>
      <c r="G209" s="172"/>
      <c r="H209" s="172"/>
      <c r="I209" s="174"/>
      <c r="J209" s="172"/>
    </row>
    <row r="210" spans="1:10">
      <c r="A210" s="172"/>
      <c r="B210" s="180"/>
      <c r="C210" s="172"/>
      <c r="D210" s="172"/>
      <c r="E210" s="172"/>
      <c r="F210" s="172"/>
      <c r="G210" s="172"/>
      <c r="H210" s="172"/>
      <c r="I210" s="174"/>
      <c r="J210" s="172"/>
    </row>
    <row r="211" spans="1:10">
      <c r="A211" s="172"/>
      <c r="B211" s="180"/>
      <c r="C211" s="172"/>
      <c r="D211" s="172"/>
      <c r="E211" s="172"/>
      <c r="F211" s="172"/>
      <c r="G211" s="172"/>
      <c r="H211" s="172"/>
      <c r="I211" s="174"/>
      <c r="J211" s="172"/>
    </row>
    <row r="212" spans="1:10">
      <c r="A212" s="172"/>
      <c r="B212" s="180"/>
      <c r="C212" s="172"/>
      <c r="D212" s="172"/>
      <c r="E212" s="172"/>
      <c r="F212" s="172"/>
      <c r="G212" s="172"/>
      <c r="H212" s="172"/>
      <c r="I212" s="174"/>
      <c r="J212" s="172"/>
    </row>
    <row r="213" spans="1:10">
      <c r="A213" s="172"/>
      <c r="B213" s="180"/>
      <c r="C213" s="172"/>
      <c r="D213" s="172"/>
      <c r="E213" s="172"/>
      <c r="F213" s="172"/>
      <c r="G213" s="172"/>
      <c r="H213" s="172"/>
      <c r="I213" s="174"/>
      <c r="J213" s="172"/>
    </row>
    <row r="214" spans="1:10">
      <c r="A214" s="172"/>
      <c r="B214" s="180"/>
      <c r="C214" s="172"/>
      <c r="D214" s="172"/>
      <c r="E214" s="172"/>
      <c r="F214" s="172"/>
      <c r="G214" s="172"/>
      <c r="H214" s="172"/>
      <c r="I214" s="174"/>
      <c r="J214" s="172"/>
    </row>
    <row r="215" spans="1:10">
      <c r="A215" s="172"/>
      <c r="B215" s="180"/>
      <c r="C215" s="172"/>
      <c r="D215" s="172"/>
      <c r="E215" s="172"/>
      <c r="F215" s="172"/>
      <c r="G215" s="172"/>
      <c r="H215" s="172"/>
      <c r="I215" s="174"/>
      <c r="J215" s="172"/>
    </row>
    <row r="216" spans="1:10">
      <c r="A216" s="172"/>
      <c r="B216" s="180"/>
      <c r="C216" s="172"/>
      <c r="D216" s="172"/>
      <c r="E216" s="172"/>
      <c r="F216" s="172"/>
      <c r="G216" s="172"/>
      <c r="H216" s="172"/>
      <c r="I216" s="174"/>
      <c r="J216" s="172"/>
    </row>
    <row r="217" spans="1:10">
      <c r="A217" s="172"/>
      <c r="B217" s="180"/>
      <c r="C217" s="172"/>
      <c r="D217" s="172"/>
      <c r="E217" s="172"/>
      <c r="F217" s="172"/>
      <c r="G217" s="172"/>
      <c r="H217" s="172"/>
      <c r="I217" s="174"/>
      <c r="J217" s="172"/>
    </row>
    <row r="218" spans="1:10">
      <c r="A218" s="172"/>
      <c r="B218" s="180"/>
      <c r="C218" s="172"/>
      <c r="D218" s="172"/>
      <c r="E218" s="172"/>
      <c r="F218" s="172"/>
      <c r="G218" s="172"/>
      <c r="H218" s="172"/>
      <c r="I218" s="174"/>
      <c r="J218" s="172"/>
    </row>
    <row r="219" spans="1:10">
      <c r="A219" s="172"/>
      <c r="B219" s="180"/>
      <c r="C219" s="172"/>
      <c r="D219" s="172"/>
      <c r="E219" s="172"/>
      <c r="F219" s="172"/>
      <c r="G219" s="172"/>
      <c r="H219" s="172"/>
      <c r="I219" s="174"/>
      <c r="J219" s="172"/>
    </row>
    <row r="220" spans="1:10">
      <c r="A220" s="172"/>
      <c r="B220" s="180"/>
      <c r="C220" s="172"/>
      <c r="D220" s="172"/>
      <c r="E220" s="172"/>
      <c r="F220" s="172"/>
      <c r="G220" s="172"/>
      <c r="H220" s="172"/>
      <c r="I220" s="174"/>
      <c r="J220" s="172"/>
    </row>
    <row r="221" spans="1:10">
      <c r="A221" s="172"/>
      <c r="B221" s="180"/>
      <c r="C221" s="172"/>
      <c r="D221" s="172"/>
      <c r="E221" s="172"/>
      <c r="F221" s="172"/>
      <c r="G221" s="172"/>
      <c r="H221" s="172"/>
      <c r="I221" s="174"/>
      <c r="J221" s="172"/>
    </row>
    <row r="222" spans="1:10">
      <c r="A222" s="172"/>
      <c r="B222" s="180"/>
      <c r="C222" s="172"/>
      <c r="D222" s="172"/>
      <c r="E222" s="172"/>
      <c r="F222" s="172"/>
      <c r="G222" s="172"/>
      <c r="H222" s="172"/>
      <c r="I222" s="174"/>
      <c r="J222" s="172"/>
    </row>
    <row r="223" spans="1:10">
      <c r="A223" s="172"/>
      <c r="B223" s="180"/>
      <c r="C223" s="172"/>
      <c r="D223" s="172"/>
      <c r="E223" s="172"/>
      <c r="F223" s="172"/>
      <c r="G223" s="172"/>
      <c r="H223" s="172"/>
      <c r="I223" s="174"/>
      <c r="J223" s="172"/>
    </row>
    <row r="224" spans="1:10">
      <c r="A224" s="172"/>
      <c r="B224" s="180"/>
      <c r="C224" s="172"/>
      <c r="D224" s="172"/>
      <c r="E224" s="172"/>
      <c r="F224" s="172"/>
      <c r="G224" s="172"/>
      <c r="H224" s="172"/>
      <c r="I224" s="174"/>
      <c r="J224" s="172"/>
    </row>
    <row r="225" spans="1:10">
      <c r="A225" s="172"/>
      <c r="B225" s="180"/>
      <c r="C225" s="172"/>
      <c r="D225" s="172"/>
      <c r="E225" s="172"/>
      <c r="F225" s="172"/>
      <c r="G225" s="172"/>
      <c r="H225" s="172"/>
      <c r="I225" s="174"/>
      <c r="J225" s="172"/>
    </row>
    <row r="226" spans="1:10">
      <c r="A226" s="172"/>
      <c r="B226" s="180"/>
      <c r="C226" s="172"/>
      <c r="D226" s="172"/>
      <c r="E226" s="172"/>
      <c r="F226" s="172"/>
      <c r="G226" s="172"/>
      <c r="H226" s="172"/>
      <c r="I226" s="174"/>
      <c r="J226" s="172"/>
    </row>
    <row r="227" spans="1:10">
      <c r="A227" s="172"/>
      <c r="B227" s="180"/>
      <c r="C227" s="172"/>
      <c r="D227" s="172"/>
      <c r="E227" s="172"/>
      <c r="F227" s="172"/>
      <c r="G227" s="172"/>
      <c r="H227" s="172"/>
      <c r="I227" s="174"/>
      <c r="J227" s="172"/>
    </row>
    <row r="228" spans="1:10">
      <c r="A228" s="172"/>
      <c r="B228" s="180"/>
      <c r="C228" s="172"/>
      <c r="D228" s="172"/>
      <c r="E228" s="172"/>
      <c r="F228" s="172"/>
      <c r="G228" s="172"/>
      <c r="H228" s="172"/>
      <c r="I228" s="174"/>
      <c r="J228" s="172"/>
    </row>
    <row r="229" spans="1:10">
      <c r="A229" s="172"/>
      <c r="B229" s="180"/>
      <c r="C229" s="172"/>
      <c r="D229" s="172"/>
      <c r="E229" s="172"/>
      <c r="F229" s="172"/>
      <c r="G229" s="172"/>
      <c r="H229" s="172"/>
      <c r="I229" s="174"/>
      <c r="J229" s="172"/>
    </row>
    <row r="230" spans="1:10">
      <c r="A230" s="172"/>
      <c r="B230" s="180"/>
      <c r="C230" s="172"/>
      <c r="D230" s="172"/>
      <c r="E230" s="172"/>
      <c r="F230" s="172"/>
      <c r="G230" s="172"/>
      <c r="H230" s="172"/>
      <c r="I230" s="174"/>
      <c r="J230" s="172"/>
    </row>
    <row r="231" spans="1:10">
      <c r="A231" s="172"/>
      <c r="B231" s="180"/>
      <c r="C231" s="172"/>
      <c r="D231" s="172"/>
      <c r="E231" s="172"/>
      <c r="F231" s="172"/>
      <c r="G231" s="172"/>
      <c r="H231" s="172"/>
      <c r="I231" s="174"/>
      <c r="J231" s="172"/>
    </row>
    <row r="232" spans="1:10">
      <c r="A232" s="172"/>
      <c r="B232" s="180"/>
      <c r="C232" s="172"/>
      <c r="D232" s="172"/>
      <c r="E232" s="172"/>
      <c r="F232" s="172"/>
      <c r="G232" s="172"/>
      <c r="H232" s="172"/>
      <c r="I232" s="174"/>
      <c r="J232" s="172"/>
    </row>
    <row r="233" spans="1:10">
      <c r="A233" s="172"/>
      <c r="B233" s="180"/>
      <c r="C233" s="172"/>
      <c r="D233" s="172"/>
      <c r="E233" s="172"/>
      <c r="F233" s="172"/>
      <c r="G233" s="172"/>
      <c r="H233" s="172"/>
      <c r="I233" s="174"/>
      <c r="J233" s="172"/>
    </row>
    <row r="234" spans="1:10">
      <c r="A234" s="172"/>
      <c r="B234" s="180"/>
      <c r="C234" s="172"/>
      <c r="D234" s="172"/>
      <c r="E234" s="172"/>
      <c r="F234" s="172"/>
      <c r="G234" s="172"/>
      <c r="H234" s="172"/>
      <c r="I234" s="174"/>
      <c r="J234" s="172"/>
    </row>
    <row r="235" spans="1:10">
      <c r="A235" s="172"/>
      <c r="B235" s="180"/>
      <c r="C235" s="172"/>
      <c r="D235" s="172"/>
      <c r="E235" s="172"/>
      <c r="F235" s="172"/>
      <c r="G235" s="172"/>
      <c r="H235" s="172"/>
      <c r="I235" s="174"/>
      <c r="J235" s="172"/>
    </row>
    <row r="236" spans="1:10">
      <c r="A236" s="172"/>
      <c r="B236" s="180"/>
      <c r="C236" s="172"/>
      <c r="D236" s="172"/>
      <c r="E236" s="172"/>
      <c r="F236" s="172"/>
      <c r="G236" s="172"/>
      <c r="H236" s="172"/>
      <c r="I236" s="174"/>
      <c r="J236" s="172"/>
    </row>
    <row r="237" spans="1:10">
      <c r="A237" s="172"/>
      <c r="B237" s="180"/>
      <c r="C237" s="172"/>
      <c r="D237" s="172"/>
      <c r="E237" s="172"/>
      <c r="F237" s="172"/>
      <c r="G237" s="172"/>
      <c r="H237" s="172"/>
      <c r="I237" s="174"/>
      <c r="J237" s="172"/>
    </row>
    <row r="238" spans="1:10">
      <c r="A238" s="172"/>
      <c r="B238" s="180"/>
      <c r="C238" s="172"/>
      <c r="D238" s="172"/>
      <c r="E238" s="172"/>
      <c r="F238" s="172"/>
      <c r="G238" s="172"/>
      <c r="H238" s="172"/>
      <c r="I238" s="174"/>
      <c r="J238" s="172"/>
    </row>
    <row r="239" spans="1:10">
      <c r="A239" s="172"/>
      <c r="B239" s="180"/>
      <c r="C239" s="172"/>
      <c r="D239" s="172"/>
      <c r="E239" s="172"/>
      <c r="F239" s="172"/>
      <c r="G239" s="172"/>
      <c r="H239" s="172"/>
      <c r="I239" s="174"/>
      <c r="J239" s="172"/>
    </row>
    <row r="240" spans="1:10">
      <c r="A240" s="172"/>
      <c r="B240" s="180"/>
      <c r="C240" s="172"/>
      <c r="D240" s="172"/>
      <c r="E240" s="172"/>
      <c r="F240" s="172"/>
      <c r="G240" s="172"/>
      <c r="H240" s="172"/>
      <c r="I240" s="174"/>
      <c r="J240" s="172"/>
    </row>
    <row r="241" spans="1:10">
      <c r="A241" s="172"/>
      <c r="B241" s="180"/>
      <c r="C241" s="172"/>
      <c r="D241" s="172"/>
      <c r="E241" s="172"/>
      <c r="F241" s="172"/>
      <c r="G241" s="172"/>
      <c r="H241" s="172"/>
      <c r="I241" s="174"/>
      <c r="J241" s="172"/>
    </row>
    <row r="242" spans="1:10">
      <c r="A242" s="172"/>
      <c r="B242" s="180"/>
      <c r="C242" s="172"/>
      <c r="D242" s="172"/>
      <c r="E242" s="172"/>
      <c r="F242" s="172"/>
      <c r="G242" s="172"/>
      <c r="H242" s="172"/>
      <c r="I242" s="174"/>
      <c r="J242" s="172"/>
    </row>
    <row r="243" spans="1:10">
      <c r="A243" s="172"/>
      <c r="B243" s="180"/>
      <c r="C243" s="172"/>
      <c r="D243" s="172"/>
      <c r="E243" s="172"/>
      <c r="F243" s="172"/>
      <c r="G243" s="172"/>
      <c r="H243" s="172"/>
      <c r="I243" s="174"/>
      <c r="J243" s="172"/>
    </row>
    <row r="244" spans="1:10">
      <c r="A244" s="172"/>
      <c r="B244" s="180"/>
      <c r="C244" s="172"/>
      <c r="D244" s="172"/>
      <c r="E244" s="172"/>
      <c r="F244" s="172"/>
      <c r="G244" s="172"/>
      <c r="H244" s="172"/>
      <c r="I244" s="174"/>
      <c r="J244" s="172"/>
    </row>
    <row r="245" spans="1:10">
      <c r="A245" s="172"/>
      <c r="B245" s="180"/>
      <c r="C245" s="172"/>
      <c r="D245" s="172"/>
      <c r="E245" s="172"/>
      <c r="F245" s="172"/>
      <c r="G245" s="172"/>
      <c r="H245" s="172"/>
      <c r="I245" s="174"/>
      <c r="J245" s="172"/>
    </row>
    <row r="246" spans="1:10">
      <c r="A246" s="172"/>
      <c r="B246" s="180"/>
      <c r="C246" s="172"/>
      <c r="D246" s="172"/>
      <c r="E246" s="172"/>
      <c r="F246" s="172"/>
      <c r="G246" s="172"/>
      <c r="H246" s="172"/>
      <c r="I246" s="174"/>
      <c r="J246" s="172"/>
    </row>
    <row r="247" spans="1:10">
      <c r="A247" s="172"/>
      <c r="B247" s="180"/>
      <c r="C247" s="172"/>
      <c r="D247" s="172"/>
      <c r="E247" s="172"/>
      <c r="F247" s="172"/>
      <c r="G247" s="172"/>
      <c r="H247" s="172"/>
      <c r="I247" s="174"/>
      <c r="J247" s="172"/>
    </row>
    <row r="248" spans="1:10">
      <c r="A248" s="172"/>
      <c r="B248" s="180"/>
      <c r="C248" s="172"/>
      <c r="D248" s="172"/>
      <c r="E248" s="172"/>
      <c r="F248" s="172"/>
      <c r="G248" s="172"/>
      <c r="H248" s="172"/>
      <c r="I248" s="174"/>
      <c r="J248" s="172"/>
    </row>
    <row r="249" spans="1:10">
      <c r="A249" s="172"/>
      <c r="B249" s="180"/>
      <c r="C249" s="172"/>
      <c r="D249" s="172"/>
      <c r="E249" s="172"/>
      <c r="F249" s="172"/>
      <c r="G249" s="172"/>
      <c r="H249" s="172"/>
      <c r="I249" s="174"/>
      <c r="J249" s="172"/>
    </row>
    <row r="250" spans="1:10">
      <c r="A250" s="172"/>
      <c r="B250" s="180"/>
      <c r="C250" s="172"/>
      <c r="D250" s="172"/>
      <c r="E250" s="172"/>
      <c r="F250" s="172"/>
      <c r="G250" s="172"/>
      <c r="H250" s="172"/>
      <c r="I250" s="174"/>
      <c r="J250" s="172"/>
    </row>
    <row r="251" spans="1:10">
      <c r="A251" s="172"/>
      <c r="B251" s="180"/>
      <c r="C251" s="172"/>
      <c r="D251" s="172"/>
      <c r="E251" s="172"/>
      <c r="F251" s="172"/>
      <c r="G251" s="172"/>
      <c r="H251" s="172"/>
      <c r="I251" s="174"/>
      <c r="J251" s="172"/>
    </row>
    <row r="252" spans="1:10">
      <c r="A252" s="172"/>
      <c r="B252" s="180"/>
      <c r="C252" s="172"/>
      <c r="D252" s="172"/>
      <c r="E252" s="172"/>
      <c r="F252" s="172"/>
      <c r="G252" s="172"/>
      <c r="H252" s="172"/>
      <c r="I252" s="174"/>
      <c r="J252" s="172"/>
    </row>
    <row r="253" spans="1:10">
      <c r="A253" s="172"/>
      <c r="B253" s="180"/>
      <c r="C253" s="172"/>
      <c r="D253" s="172"/>
      <c r="E253" s="172"/>
      <c r="F253" s="172"/>
      <c r="G253" s="172"/>
      <c r="H253" s="172"/>
      <c r="I253" s="174"/>
      <c r="J253" s="172"/>
    </row>
    <row r="254" spans="1:10">
      <c r="A254" s="172"/>
      <c r="B254" s="180"/>
      <c r="C254" s="172"/>
      <c r="D254" s="172"/>
      <c r="E254" s="172"/>
      <c r="F254" s="172"/>
      <c r="G254" s="172"/>
      <c r="H254" s="172"/>
      <c r="I254" s="174"/>
      <c r="J254" s="172"/>
    </row>
    <row r="255" spans="1:10">
      <c r="A255" s="172"/>
      <c r="B255" s="180"/>
      <c r="C255" s="172"/>
      <c r="D255" s="172"/>
      <c r="E255" s="172"/>
      <c r="F255" s="172"/>
      <c r="G255" s="172"/>
      <c r="H255" s="172"/>
      <c r="I255" s="174"/>
      <c r="J255" s="172"/>
    </row>
    <row r="256" spans="1:10">
      <c r="A256" s="172"/>
      <c r="B256" s="180"/>
      <c r="C256" s="172"/>
      <c r="D256" s="172"/>
      <c r="E256" s="172"/>
      <c r="F256" s="172"/>
      <c r="G256" s="172"/>
      <c r="H256" s="172"/>
      <c r="I256" s="174"/>
      <c r="J256" s="172"/>
    </row>
    <row r="257" spans="1:10">
      <c r="A257" s="172"/>
      <c r="B257" s="180"/>
      <c r="C257" s="172"/>
      <c r="D257" s="172"/>
      <c r="E257" s="172"/>
      <c r="F257" s="172"/>
      <c r="G257" s="172"/>
      <c r="H257" s="172"/>
      <c r="I257" s="174"/>
      <c r="J257" s="172"/>
    </row>
    <row r="258" spans="1:10">
      <c r="A258" s="172"/>
      <c r="B258" s="180"/>
      <c r="C258" s="172"/>
      <c r="D258" s="172"/>
      <c r="E258" s="172"/>
      <c r="F258" s="172"/>
      <c r="G258" s="172"/>
      <c r="H258" s="172"/>
      <c r="I258" s="174"/>
      <c r="J258" s="172"/>
    </row>
    <row r="259" spans="1:10">
      <c r="A259" s="172"/>
      <c r="B259" s="180"/>
      <c r="C259" s="172"/>
      <c r="D259" s="172"/>
      <c r="E259" s="172"/>
      <c r="F259" s="172"/>
      <c r="G259" s="172"/>
      <c r="H259" s="172"/>
      <c r="I259" s="174"/>
      <c r="J259" s="172"/>
    </row>
    <row r="260" spans="1:10">
      <c r="A260" s="172"/>
      <c r="B260" s="180"/>
      <c r="C260" s="172"/>
      <c r="D260" s="172"/>
      <c r="E260" s="172"/>
      <c r="F260" s="172"/>
      <c r="G260" s="172"/>
      <c r="H260" s="172"/>
      <c r="I260" s="174"/>
      <c r="J260" s="172"/>
    </row>
    <row r="261" spans="1:10">
      <c r="A261" s="172"/>
      <c r="B261" s="180"/>
      <c r="C261" s="172"/>
      <c r="D261" s="172"/>
      <c r="E261" s="172"/>
      <c r="F261" s="172"/>
      <c r="G261" s="172"/>
      <c r="H261" s="172"/>
      <c r="I261" s="174"/>
      <c r="J261" s="172"/>
    </row>
    <row r="262" spans="1:10">
      <c r="A262" s="172"/>
      <c r="B262" s="180"/>
      <c r="C262" s="172"/>
      <c r="D262" s="172"/>
      <c r="E262" s="172"/>
      <c r="F262" s="172"/>
      <c r="G262" s="172"/>
      <c r="H262" s="172"/>
      <c r="I262" s="174"/>
      <c r="J262" s="172"/>
    </row>
    <row r="263" spans="1:10">
      <c r="A263" s="172"/>
      <c r="B263" s="180"/>
      <c r="C263" s="172"/>
      <c r="D263" s="172"/>
      <c r="E263" s="172"/>
      <c r="F263" s="172"/>
      <c r="G263" s="172"/>
      <c r="H263" s="172"/>
      <c r="I263" s="174"/>
      <c r="J263" s="172"/>
    </row>
    <row r="264" spans="1:10">
      <c r="A264" s="172"/>
      <c r="B264" s="180"/>
      <c r="C264" s="172"/>
      <c r="D264" s="172"/>
      <c r="E264" s="172"/>
      <c r="F264" s="172"/>
      <c r="G264" s="172"/>
      <c r="H264" s="172"/>
      <c r="I264" s="174"/>
      <c r="J264" s="172"/>
    </row>
    <row r="265" spans="1:10">
      <c r="A265" s="172"/>
      <c r="B265" s="180"/>
      <c r="C265" s="172"/>
      <c r="D265" s="172"/>
      <c r="E265" s="172"/>
      <c r="F265" s="172"/>
      <c r="G265" s="172"/>
      <c r="H265" s="172"/>
      <c r="I265" s="174"/>
      <c r="J265" s="172"/>
    </row>
    <row r="266" spans="1:10">
      <c r="A266" s="172"/>
      <c r="B266" s="180"/>
      <c r="C266" s="172"/>
      <c r="D266" s="172"/>
      <c r="E266" s="172"/>
      <c r="F266" s="172"/>
      <c r="G266" s="172"/>
      <c r="H266" s="172"/>
      <c r="I266" s="174"/>
      <c r="J266" s="172"/>
    </row>
    <row r="267" spans="1:10">
      <c r="A267" s="172"/>
      <c r="B267" s="180"/>
      <c r="C267" s="172"/>
      <c r="D267" s="172"/>
      <c r="E267" s="172"/>
      <c r="F267" s="172"/>
      <c r="G267" s="172"/>
      <c r="H267" s="172"/>
      <c r="I267" s="174"/>
      <c r="J267" s="172"/>
    </row>
    <row r="268" spans="1:10">
      <c r="A268" s="172"/>
      <c r="B268" s="180"/>
      <c r="C268" s="172"/>
      <c r="D268" s="172"/>
      <c r="E268" s="172"/>
      <c r="F268" s="172"/>
      <c r="G268" s="172"/>
      <c r="H268" s="172"/>
      <c r="I268" s="174"/>
      <c r="J268" s="172"/>
    </row>
    <row r="269" spans="1:10">
      <c r="A269" s="172"/>
      <c r="B269" s="180"/>
      <c r="C269" s="172"/>
      <c r="D269" s="172"/>
      <c r="E269" s="172"/>
      <c r="F269" s="172"/>
      <c r="G269" s="172"/>
      <c r="H269" s="172"/>
      <c r="I269" s="174"/>
      <c r="J269" s="172"/>
    </row>
    <row r="270" spans="1:10">
      <c r="A270" s="172"/>
      <c r="B270" s="180"/>
      <c r="C270" s="172"/>
      <c r="D270" s="172"/>
      <c r="E270" s="172"/>
      <c r="F270" s="172"/>
      <c r="G270" s="172"/>
      <c r="H270" s="172"/>
      <c r="I270" s="174"/>
      <c r="J270" s="172"/>
    </row>
    <row r="271" spans="1:10">
      <c r="A271" s="172"/>
      <c r="B271" s="180"/>
      <c r="C271" s="172"/>
      <c r="D271" s="172"/>
      <c r="E271" s="172"/>
      <c r="F271" s="172"/>
      <c r="G271" s="172"/>
      <c r="H271" s="172"/>
      <c r="I271" s="174"/>
      <c r="J271" s="172"/>
    </row>
    <row r="272" spans="1:10">
      <c r="A272" s="172"/>
      <c r="B272" s="180"/>
      <c r="C272" s="172"/>
      <c r="D272" s="172"/>
      <c r="E272" s="172"/>
      <c r="F272" s="172"/>
      <c r="G272" s="172"/>
      <c r="H272" s="172"/>
      <c r="I272" s="174"/>
      <c r="J272" s="172"/>
    </row>
    <row r="273" spans="1:10">
      <c r="A273" s="172"/>
      <c r="B273" s="180"/>
      <c r="C273" s="172"/>
      <c r="D273" s="172"/>
      <c r="E273" s="172"/>
      <c r="F273" s="172"/>
      <c r="G273" s="172"/>
      <c r="H273" s="172"/>
      <c r="I273" s="174"/>
      <c r="J273" s="172"/>
    </row>
    <row r="274" spans="1:10">
      <c r="A274" s="172"/>
      <c r="B274" s="180"/>
      <c r="C274" s="172"/>
      <c r="D274" s="172"/>
      <c r="E274" s="172"/>
      <c r="F274" s="172"/>
      <c r="G274" s="172"/>
      <c r="H274" s="172"/>
      <c r="I274" s="174"/>
      <c r="J274" s="172"/>
    </row>
    <row r="275" spans="1:10">
      <c r="A275" s="172"/>
      <c r="B275" s="180"/>
      <c r="C275" s="172"/>
      <c r="D275" s="172"/>
      <c r="E275" s="172"/>
      <c r="F275" s="172"/>
      <c r="G275" s="172"/>
      <c r="H275" s="172"/>
      <c r="I275" s="174"/>
      <c r="J275" s="172"/>
    </row>
    <row r="276" spans="1:10">
      <c r="A276" s="172"/>
      <c r="B276" s="180"/>
      <c r="C276" s="172"/>
      <c r="D276" s="172"/>
      <c r="E276" s="172"/>
      <c r="F276" s="172"/>
      <c r="G276" s="172"/>
      <c r="H276" s="172"/>
      <c r="I276" s="174"/>
      <c r="J276" s="172"/>
    </row>
    <row r="277" spans="1:10">
      <c r="A277" s="172"/>
      <c r="B277" s="180"/>
      <c r="C277" s="172"/>
      <c r="D277" s="172"/>
      <c r="E277" s="172"/>
      <c r="F277" s="172"/>
      <c r="G277" s="172"/>
      <c r="H277" s="172"/>
      <c r="I277" s="174"/>
      <c r="J277" s="172"/>
    </row>
    <row r="278" spans="1:10">
      <c r="A278" s="172"/>
      <c r="B278" s="180"/>
      <c r="C278" s="172"/>
      <c r="D278" s="172"/>
      <c r="E278" s="172"/>
      <c r="F278" s="172"/>
      <c r="G278" s="172"/>
      <c r="H278" s="172"/>
      <c r="I278" s="174"/>
      <c r="J278" s="172"/>
    </row>
    <row r="279" spans="1:10">
      <c r="A279" s="172"/>
      <c r="B279" s="180"/>
      <c r="C279" s="172"/>
      <c r="D279" s="172"/>
      <c r="E279" s="172"/>
      <c r="F279" s="172"/>
      <c r="G279" s="172"/>
      <c r="H279" s="172"/>
      <c r="I279" s="174"/>
      <c r="J279" s="172"/>
    </row>
    <row r="280" spans="1:10">
      <c r="A280" s="172"/>
      <c r="B280" s="180"/>
      <c r="C280" s="172"/>
      <c r="D280" s="172"/>
      <c r="E280" s="172"/>
      <c r="F280" s="172"/>
      <c r="G280" s="172"/>
      <c r="H280" s="172"/>
      <c r="I280" s="174"/>
      <c r="J280" s="172"/>
    </row>
    <row r="281" spans="1:10">
      <c r="A281" s="172"/>
      <c r="B281" s="180"/>
      <c r="C281" s="172"/>
      <c r="D281" s="172"/>
      <c r="E281" s="172"/>
      <c r="F281" s="172"/>
      <c r="G281" s="172"/>
      <c r="H281" s="172"/>
      <c r="I281" s="174"/>
      <c r="J281" s="172"/>
    </row>
    <row r="282" spans="1:10">
      <c r="A282" s="172"/>
      <c r="B282" s="180"/>
      <c r="C282" s="172"/>
      <c r="D282" s="172"/>
      <c r="E282" s="172"/>
      <c r="F282" s="172"/>
      <c r="G282" s="172"/>
      <c r="H282" s="172"/>
      <c r="I282" s="174"/>
      <c r="J282" s="172"/>
    </row>
    <row r="283" spans="1:10">
      <c r="A283" s="172"/>
      <c r="B283" s="180"/>
      <c r="C283" s="172"/>
      <c r="D283" s="172"/>
      <c r="E283" s="172"/>
      <c r="F283" s="172"/>
      <c r="G283" s="172"/>
      <c r="H283" s="172"/>
      <c r="I283" s="174"/>
      <c r="J283" s="172"/>
    </row>
    <row r="284" spans="1:10">
      <c r="A284" s="172"/>
      <c r="B284" s="180"/>
      <c r="C284" s="172"/>
      <c r="D284" s="172"/>
      <c r="E284" s="172"/>
      <c r="F284" s="172"/>
      <c r="G284" s="172"/>
      <c r="H284" s="172"/>
      <c r="I284" s="174"/>
      <c r="J284" s="172"/>
    </row>
    <row r="285" spans="1:10">
      <c r="A285" s="172"/>
      <c r="B285" s="180"/>
      <c r="C285" s="172"/>
      <c r="D285" s="172"/>
      <c r="E285" s="172"/>
      <c r="F285" s="172"/>
      <c r="G285" s="172"/>
      <c r="H285" s="172"/>
      <c r="I285" s="174"/>
      <c r="J285" s="172"/>
    </row>
    <row r="286" spans="1:10">
      <c r="A286" s="172"/>
      <c r="B286" s="180"/>
      <c r="C286" s="172"/>
      <c r="D286" s="172"/>
      <c r="E286" s="172"/>
      <c r="F286" s="172"/>
      <c r="G286" s="172"/>
      <c r="H286" s="172"/>
      <c r="I286" s="174"/>
      <c r="J286" s="172"/>
    </row>
    <row r="287" spans="1:10">
      <c r="A287" s="172"/>
      <c r="B287" s="180"/>
      <c r="C287" s="172"/>
      <c r="D287" s="172"/>
      <c r="E287" s="172"/>
      <c r="F287" s="172"/>
      <c r="G287" s="172"/>
      <c r="H287" s="172"/>
      <c r="I287" s="174"/>
      <c r="J287" s="172"/>
    </row>
    <row r="288" spans="1:10">
      <c r="A288" s="172"/>
      <c r="B288" s="180"/>
      <c r="C288" s="172"/>
      <c r="D288" s="172"/>
      <c r="E288" s="172"/>
      <c r="F288" s="172"/>
      <c r="G288" s="172"/>
      <c r="H288" s="172"/>
      <c r="I288" s="174"/>
      <c r="J288" s="172"/>
    </row>
    <row r="289" spans="1:10">
      <c r="A289" s="172"/>
      <c r="B289" s="180"/>
      <c r="C289" s="172"/>
      <c r="D289" s="172"/>
      <c r="E289" s="172"/>
      <c r="F289" s="172"/>
      <c r="G289" s="172"/>
      <c r="H289" s="172"/>
      <c r="I289" s="174"/>
      <c r="J289" s="172"/>
    </row>
    <row r="290" spans="1:10">
      <c r="A290" s="172"/>
      <c r="B290" s="180"/>
      <c r="C290" s="172"/>
      <c r="D290" s="172"/>
      <c r="E290" s="172"/>
      <c r="F290" s="172"/>
      <c r="G290" s="172"/>
      <c r="H290" s="172"/>
      <c r="I290" s="174"/>
      <c r="J290" s="172"/>
    </row>
    <row r="291" spans="1:10">
      <c r="A291" s="172"/>
      <c r="B291" s="180"/>
      <c r="C291" s="172"/>
      <c r="D291" s="172"/>
      <c r="E291" s="172"/>
      <c r="F291" s="172"/>
      <c r="G291" s="172"/>
      <c r="H291" s="172"/>
      <c r="I291" s="174"/>
      <c r="J291" s="172"/>
    </row>
    <row r="292" spans="1:10">
      <c r="A292" s="172"/>
      <c r="B292" s="180"/>
      <c r="C292" s="172"/>
      <c r="D292" s="172"/>
      <c r="E292" s="172"/>
      <c r="F292" s="172"/>
      <c r="G292" s="172"/>
      <c r="H292" s="172"/>
      <c r="I292" s="174"/>
      <c r="J292" s="172"/>
    </row>
    <row r="293" spans="1:10">
      <c r="A293" s="172"/>
      <c r="B293" s="180"/>
      <c r="C293" s="172"/>
      <c r="D293" s="172"/>
      <c r="E293" s="172"/>
      <c r="F293" s="172"/>
      <c r="G293" s="172"/>
      <c r="H293" s="172"/>
      <c r="I293" s="174"/>
      <c r="J293" s="172"/>
    </row>
    <row r="294" spans="1:10">
      <c r="A294" s="172"/>
      <c r="B294" s="180"/>
      <c r="C294" s="172"/>
      <c r="D294" s="172"/>
      <c r="E294" s="172"/>
      <c r="F294" s="172"/>
      <c r="G294" s="172"/>
      <c r="H294" s="172"/>
      <c r="I294" s="174"/>
      <c r="J294" s="172"/>
    </row>
    <row r="295" spans="1:10">
      <c r="A295" s="172"/>
      <c r="B295" s="180"/>
      <c r="C295" s="172"/>
      <c r="D295" s="172"/>
      <c r="E295" s="172"/>
      <c r="F295" s="172"/>
      <c r="G295" s="172"/>
      <c r="H295" s="172"/>
      <c r="I295" s="174"/>
      <c r="J295" s="172"/>
    </row>
    <row r="296" spans="1:10">
      <c r="A296" s="172"/>
      <c r="B296" s="180"/>
      <c r="C296" s="172"/>
      <c r="D296" s="172"/>
      <c r="E296" s="172"/>
      <c r="F296" s="172"/>
      <c r="G296" s="172"/>
      <c r="H296" s="172"/>
      <c r="I296" s="174"/>
      <c r="J296" s="172"/>
    </row>
    <row r="297" spans="1:10">
      <c r="A297" s="172"/>
      <c r="B297" s="180"/>
      <c r="C297" s="172"/>
      <c r="D297" s="172"/>
      <c r="E297" s="172"/>
      <c r="F297" s="172"/>
      <c r="G297" s="172"/>
      <c r="H297" s="172"/>
      <c r="I297" s="174"/>
      <c r="J297" s="172"/>
    </row>
    <row r="298" spans="1:10">
      <c r="A298" s="172"/>
      <c r="B298" s="180"/>
      <c r="C298" s="172"/>
      <c r="D298" s="172"/>
      <c r="E298" s="172"/>
      <c r="F298" s="172"/>
      <c r="G298" s="172"/>
      <c r="H298" s="172"/>
      <c r="I298" s="174"/>
      <c r="J298" s="172"/>
    </row>
    <row r="299" spans="1:10">
      <c r="A299" s="172"/>
      <c r="B299" s="180"/>
      <c r="C299" s="172"/>
      <c r="D299" s="172"/>
      <c r="E299" s="172"/>
      <c r="F299" s="172"/>
      <c r="G299" s="172"/>
      <c r="H299" s="172"/>
      <c r="I299" s="174"/>
      <c r="J299" s="172"/>
    </row>
    <row r="300" spans="1:10">
      <c r="A300" s="172"/>
      <c r="B300" s="180"/>
      <c r="C300" s="172"/>
      <c r="D300" s="172"/>
      <c r="E300" s="172"/>
      <c r="F300" s="172"/>
      <c r="G300" s="172"/>
      <c r="H300" s="172"/>
      <c r="I300" s="174"/>
      <c r="J300" s="172"/>
    </row>
    <row r="301" spans="1:10">
      <c r="A301" s="172"/>
      <c r="B301" s="180"/>
      <c r="C301" s="172"/>
      <c r="D301" s="172"/>
      <c r="E301" s="172"/>
      <c r="F301" s="172"/>
      <c r="G301" s="172"/>
      <c r="H301" s="172"/>
      <c r="I301" s="174"/>
      <c r="J301" s="172"/>
    </row>
    <row r="302" spans="1:10">
      <c r="A302" s="172"/>
      <c r="B302" s="180"/>
      <c r="C302" s="172"/>
      <c r="D302" s="172"/>
      <c r="E302" s="172"/>
      <c r="F302" s="172"/>
      <c r="G302" s="172"/>
      <c r="H302" s="172"/>
      <c r="I302" s="174"/>
      <c r="J302" s="172"/>
    </row>
    <row r="303" spans="1:10">
      <c r="A303" s="172"/>
      <c r="B303" s="180"/>
      <c r="C303" s="172"/>
      <c r="D303" s="172"/>
      <c r="E303" s="172"/>
      <c r="F303" s="172"/>
      <c r="G303" s="172"/>
      <c r="H303" s="172"/>
      <c r="I303" s="174"/>
      <c r="J303" s="172"/>
    </row>
    <row r="304" spans="1:10">
      <c r="A304" s="172"/>
      <c r="B304" s="180"/>
      <c r="C304" s="172"/>
      <c r="D304" s="172"/>
      <c r="E304" s="172"/>
      <c r="F304" s="172"/>
      <c r="G304" s="172"/>
      <c r="H304" s="172"/>
      <c r="I304" s="174"/>
      <c r="J304" s="172"/>
    </row>
    <row r="305" spans="1:10">
      <c r="A305" s="172"/>
      <c r="B305" s="180"/>
      <c r="C305" s="172"/>
      <c r="D305" s="172"/>
      <c r="E305" s="172"/>
      <c r="F305" s="172"/>
      <c r="G305" s="172"/>
      <c r="H305" s="172"/>
      <c r="I305" s="174"/>
      <c r="J305" s="172"/>
    </row>
    <row r="306" spans="1:10">
      <c r="A306" s="172"/>
      <c r="B306" s="180"/>
      <c r="C306" s="172"/>
      <c r="D306" s="172"/>
      <c r="E306" s="172"/>
      <c r="F306" s="172"/>
      <c r="G306" s="172"/>
      <c r="H306" s="172"/>
      <c r="I306" s="174"/>
      <c r="J306" s="172"/>
    </row>
    <row r="307" spans="1:10">
      <c r="A307" s="172"/>
      <c r="B307" s="180"/>
      <c r="C307" s="172"/>
      <c r="D307" s="172"/>
      <c r="E307" s="172"/>
      <c r="F307" s="172"/>
      <c r="G307" s="172"/>
      <c r="H307" s="172"/>
      <c r="I307" s="174"/>
      <c r="J307" s="172"/>
    </row>
    <row r="308" spans="1:10">
      <c r="A308" s="172"/>
      <c r="B308" s="180"/>
      <c r="C308" s="172"/>
      <c r="D308" s="172"/>
      <c r="E308" s="172"/>
      <c r="F308" s="172"/>
      <c r="G308" s="172"/>
      <c r="H308" s="172"/>
      <c r="I308" s="174"/>
      <c r="J308" s="172"/>
    </row>
    <row r="309" spans="1:10">
      <c r="A309" s="172"/>
      <c r="B309" s="180"/>
      <c r="C309" s="172"/>
      <c r="D309" s="172"/>
      <c r="E309" s="172"/>
      <c r="F309" s="172"/>
      <c r="G309" s="172"/>
      <c r="H309" s="172"/>
      <c r="I309" s="174"/>
      <c r="J309" s="172"/>
    </row>
    <row r="310" spans="1:10">
      <c r="A310" s="172"/>
      <c r="B310" s="180"/>
      <c r="C310" s="172"/>
      <c r="D310" s="172"/>
      <c r="E310" s="172"/>
      <c r="F310" s="172"/>
      <c r="G310" s="172"/>
      <c r="H310" s="172"/>
      <c r="I310" s="174"/>
      <c r="J310" s="172"/>
    </row>
    <row r="311" spans="1:10">
      <c r="A311" s="172"/>
      <c r="B311" s="180"/>
      <c r="C311" s="172"/>
      <c r="D311" s="172"/>
      <c r="E311" s="172"/>
      <c r="F311" s="172"/>
      <c r="G311" s="172"/>
      <c r="H311" s="172"/>
      <c r="I311" s="174"/>
      <c r="J311" s="172"/>
    </row>
    <row r="312" spans="1:10">
      <c r="A312" s="172"/>
      <c r="B312" s="180"/>
      <c r="C312" s="172"/>
      <c r="D312" s="172"/>
      <c r="E312" s="172"/>
      <c r="F312" s="172"/>
      <c r="G312" s="172"/>
      <c r="H312" s="172"/>
      <c r="I312" s="174"/>
      <c r="J312" s="172"/>
    </row>
    <row r="313" spans="1:10">
      <c r="A313" s="172"/>
      <c r="B313" s="180"/>
      <c r="C313" s="172"/>
      <c r="D313" s="172"/>
      <c r="E313" s="172"/>
      <c r="F313" s="172"/>
      <c r="G313" s="172"/>
      <c r="H313" s="172"/>
      <c r="I313" s="174"/>
      <c r="J313" s="172"/>
    </row>
    <row r="314" spans="1:10">
      <c r="A314" s="172"/>
      <c r="B314" s="180"/>
      <c r="C314" s="172"/>
      <c r="D314" s="172"/>
      <c r="E314" s="172"/>
      <c r="F314" s="172"/>
      <c r="G314" s="172"/>
      <c r="H314" s="172"/>
      <c r="I314" s="174"/>
      <c r="J314" s="172"/>
    </row>
    <row r="315" spans="1:10">
      <c r="A315" s="172"/>
      <c r="B315" s="180"/>
      <c r="C315" s="172"/>
      <c r="D315" s="172"/>
      <c r="E315" s="172"/>
      <c r="F315" s="172"/>
      <c r="G315" s="172"/>
      <c r="H315" s="172"/>
      <c r="I315" s="174"/>
      <c r="J315" s="172"/>
    </row>
    <row r="316" spans="1:10">
      <c r="A316" s="172"/>
      <c r="B316" s="180"/>
      <c r="C316" s="172"/>
      <c r="D316" s="172"/>
      <c r="E316" s="172"/>
      <c r="F316" s="172"/>
      <c r="G316" s="172"/>
      <c r="H316" s="172"/>
      <c r="I316" s="174"/>
      <c r="J316" s="172"/>
    </row>
    <row r="317" spans="1:10">
      <c r="A317" s="172"/>
      <c r="B317" s="180"/>
      <c r="C317" s="172"/>
      <c r="D317" s="172"/>
      <c r="E317" s="172"/>
      <c r="F317" s="172"/>
      <c r="G317" s="172"/>
      <c r="H317" s="172"/>
      <c r="I317" s="174"/>
      <c r="J317" s="172"/>
    </row>
    <row r="318" spans="1:10">
      <c r="A318" s="172"/>
      <c r="B318" s="180"/>
      <c r="C318" s="172"/>
      <c r="D318" s="172"/>
      <c r="E318" s="172"/>
      <c r="F318" s="172"/>
      <c r="G318" s="172"/>
      <c r="H318" s="172"/>
      <c r="I318" s="174"/>
      <c r="J318" s="172"/>
    </row>
    <row r="319" spans="1:10">
      <c r="A319" s="172"/>
      <c r="B319" s="180"/>
      <c r="C319" s="172"/>
      <c r="D319" s="172"/>
      <c r="E319" s="172"/>
      <c r="F319" s="172"/>
      <c r="G319" s="172"/>
      <c r="H319" s="172"/>
      <c r="I319" s="174"/>
      <c r="J319" s="172"/>
    </row>
    <row r="320" spans="1:10">
      <c r="A320" s="172"/>
      <c r="B320" s="180"/>
      <c r="C320" s="172"/>
      <c r="D320" s="172"/>
      <c r="E320" s="172"/>
      <c r="F320" s="172"/>
      <c r="G320" s="172"/>
      <c r="H320" s="172"/>
      <c r="I320" s="174"/>
      <c r="J320" s="172"/>
    </row>
    <row r="321" spans="1:10">
      <c r="A321" s="172"/>
      <c r="B321" s="180"/>
      <c r="C321" s="172"/>
      <c r="D321" s="172"/>
      <c r="E321" s="172"/>
      <c r="F321" s="172"/>
      <c r="G321" s="172"/>
      <c r="H321" s="172"/>
      <c r="I321" s="174"/>
      <c r="J321" s="172"/>
    </row>
    <row r="322" spans="1:10">
      <c r="A322" s="172"/>
      <c r="B322" s="180"/>
      <c r="C322" s="172"/>
      <c r="D322" s="172"/>
      <c r="E322" s="172"/>
      <c r="F322" s="172"/>
      <c r="G322" s="172"/>
      <c r="H322" s="172"/>
      <c r="I322" s="174"/>
      <c r="J322" s="172"/>
    </row>
    <row r="323" spans="1:10">
      <c r="A323" s="172"/>
      <c r="B323" s="180"/>
      <c r="C323" s="172"/>
      <c r="D323" s="172"/>
      <c r="E323" s="172"/>
      <c r="F323" s="172"/>
      <c r="G323" s="172"/>
      <c r="H323" s="172"/>
      <c r="I323" s="174"/>
      <c r="J323" s="172"/>
    </row>
    <row r="324" spans="1:10">
      <c r="A324" s="172"/>
      <c r="B324" s="180"/>
      <c r="C324" s="172"/>
      <c r="D324" s="172"/>
      <c r="E324" s="172"/>
      <c r="F324" s="172"/>
      <c r="G324" s="172"/>
      <c r="H324" s="172"/>
      <c r="I324" s="174"/>
      <c r="J324" s="172"/>
    </row>
    <row r="325" spans="1:10">
      <c r="A325" s="172"/>
      <c r="B325" s="180"/>
      <c r="C325" s="172"/>
      <c r="D325" s="172"/>
      <c r="E325" s="172"/>
      <c r="F325" s="172"/>
      <c r="G325" s="172"/>
      <c r="H325" s="172"/>
      <c r="I325" s="174"/>
      <c r="J325" s="172"/>
    </row>
    <row r="326" spans="1:10">
      <c r="A326" s="172"/>
      <c r="B326" s="180"/>
      <c r="C326" s="172"/>
      <c r="D326" s="172"/>
      <c r="E326" s="172"/>
      <c r="F326" s="172"/>
      <c r="G326" s="172"/>
      <c r="H326" s="172"/>
      <c r="I326" s="174"/>
      <c r="J326" s="172"/>
    </row>
    <row r="327" spans="1:10">
      <c r="A327" s="172"/>
      <c r="B327" s="180"/>
      <c r="C327" s="172"/>
      <c r="D327" s="172"/>
      <c r="E327" s="172"/>
      <c r="F327" s="172"/>
      <c r="G327" s="172"/>
      <c r="H327" s="172"/>
      <c r="I327" s="174"/>
      <c r="J327" s="172"/>
    </row>
    <row r="328" spans="1:10">
      <c r="A328" s="172"/>
      <c r="B328" s="180"/>
      <c r="C328" s="172"/>
      <c r="D328" s="172"/>
      <c r="E328" s="172"/>
      <c r="F328" s="172"/>
      <c r="G328" s="172"/>
      <c r="H328" s="172"/>
      <c r="I328" s="174"/>
      <c r="J328" s="172"/>
    </row>
    <row r="329" spans="1:10">
      <c r="A329" s="172"/>
      <c r="B329" s="180"/>
      <c r="C329" s="172"/>
      <c r="D329" s="172"/>
      <c r="E329" s="172"/>
      <c r="F329" s="172"/>
      <c r="G329" s="172"/>
      <c r="H329" s="172"/>
      <c r="I329" s="174"/>
      <c r="J329" s="172"/>
    </row>
    <row r="330" spans="1:10">
      <c r="A330" s="172"/>
      <c r="B330" s="180"/>
      <c r="C330" s="172"/>
      <c r="D330" s="172"/>
      <c r="E330" s="172"/>
      <c r="F330" s="172"/>
      <c r="G330" s="172"/>
      <c r="H330" s="172"/>
      <c r="I330" s="174"/>
      <c r="J330" s="172"/>
    </row>
    <row r="331" spans="1:10">
      <c r="A331" s="172"/>
      <c r="B331" s="180"/>
      <c r="C331" s="172"/>
      <c r="D331" s="172"/>
      <c r="E331" s="172"/>
      <c r="F331" s="172"/>
      <c r="G331" s="172"/>
      <c r="H331" s="172"/>
      <c r="I331" s="174"/>
      <c r="J331" s="172"/>
    </row>
    <row r="332" spans="1:10">
      <c r="A332" s="172"/>
      <c r="B332" s="180"/>
      <c r="C332" s="172"/>
      <c r="D332" s="172"/>
      <c r="E332" s="172"/>
      <c r="F332" s="172"/>
      <c r="G332" s="172"/>
      <c r="H332" s="172"/>
      <c r="I332" s="174"/>
      <c r="J332" s="172"/>
    </row>
    <row r="333" spans="1:10">
      <c r="A333" s="172"/>
      <c r="B333" s="180"/>
      <c r="C333" s="172"/>
      <c r="D333" s="172"/>
      <c r="E333" s="172"/>
      <c r="F333" s="172"/>
      <c r="G333" s="172"/>
      <c r="H333" s="172"/>
      <c r="I333" s="174"/>
      <c r="J333" s="172"/>
    </row>
    <row r="334" spans="1:10">
      <c r="A334" s="172"/>
      <c r="B334" s="180"/>
      <c r="C334" s="172"/>
      <c r="D334" s="172"/>
      <c r="E334" s="172"/>
      <c r="F334" s="172"/>
      <c r="G334" s="172"/>
      <c r="H334" s="172"/>
      <c r="I334" s="174"/>
      <c r="J334" s="172"/>
    </row>
    <row r="335" spans="1:10">
      <c r="A335" s="172"/>
      <c r="B335" s="180"/>
      <c r="C335" s="172"/>
      <c r="D335" s="172"/>
      <c r="E335" s="172"/>
      <c r="F335" s="172"/>
      <c r="G335" s="172"/>
      <c r="H335" s="172"/>
      <c r="I335" s="174"/>
      <c r="J335" s="172"/>
    </row>
    <row r="336" spans="1:10">
      <c r="A336" s="172"/>
      <c r="B336" s="180"/>
      <c r="C336" s="172"/>
      <c r="D336" s="172"/>
      <c r="E336" s="172"/>
      <c r="F336" s="172"/>
      <c r="G336" s="172"/>
      <c r="H336" s="172"/>
      <c r="I336" s="174"/>
      <c r="J336" s="172"/>
    </row>
    <row r="337" spans="1:10">
      <c r="A337" s="172"/>
      <c r="B337" s="180"/>
      <c r="C337" s="172"/>
      <c r="D337" s="172"/>
      <c r="E337" s="172"/>
      <c r="F337" s="172"/>
      <c r="G337" s="172"/>
      <c r="H337" s="172"/>
      <c r="I337" s="174"/>
      <c r="J337" s="172"/>
    </row>
    <row r="338" spans="1:10">
      <c r="A338" s="172"/>
      <c r="B338" s="180"/>
      <c r="C338" s="172"/>
      <c r="D338" s="172"/>
      <c r="E338" s="172"/>
      <c r="F338" s="172"/>
      <c r="G338" s="172"/>
      <c r="H338" s="172"/>
      <c r="I338" s="174"/>
      <c r="J338" s="172"/>
    </row>
    <row r="339" spans="1:10">
      <c r="A339" s="172"/>
      <c r="B339" s="180"/>
      <c r="C339" s="172"/>
      <c r="D339" s="172"/>
      <c r="E339" s="172"/>
      <c r="F339" s="172"/>
      <c r="G339" s="172"/>
      <c r="H339" s="172"/>
      <c r="I339" s="174"/>
      <c r="J339" s="172"/>
    </row>
    <row r="340" spans="1:10">
      <c r="A340" s="172"/>
      <c r="B340" s="180"/>
      <c r="C340" s="172"/>
      <c r="D340" s="172"/>
      <c r="E340" s="172"/>
      <c r="F340" s="172"/>
      <c r="G340" s="172"/>
      <c r="H340" s="172"/>
      <c r="I340" s="174"/>
      <c r="J340" s="172"/>
    </row>
    <row r="341" spans="1:10">
      <c r="A341" s="172"/>
      <c r="B341" s="180"/>
      <c r="C341" s="172"/>
      <c r="D341" s="172"/>
      <c r="E341" s="172"/>
      <c r="F341" s="172"/>
      <c r="G341" s="172"/>
      <c r="H341" s="172"/>
      <c r="I341" s="174"/>
      <c r="J341" s="172"/>
    </row>
    <row r="342" spans="1:10">
      <c r="A342" s="172"/>
      <c r="B342" s="180"/>
      <c r="C342" s="172"/>
      <c r="D342" s="172"/>
      <c r="E342" s="172"/>
      <c r="F342" s="172"/>
      <c r="G342" s="172"/>
      <c r="H342" s="172"/>
      <c r="I342" s="174"/>
      <c r="J342" s="172"/>
    </row>
    <row r="343" spans="1:10">
      <c r="A343" s="172"/>
      <c r="B343" s="180"/>
      <c r="C343" s="172"/>
      <c r="D343" s="172"/>
      <c r="E343" s="172"/>
      <c r="F343" s="172"/>
      <c r="G343" s="172"/>
      <c r="H343" s="172"/>
      <c r="I343" s="174"/>
      <c r="J343" s="172"/>
    </row>
    <row r="344" spans="1:10">
      <c r="A344" s="172"/>
      <c r="B344" s="180"/>
      <c r="C344" s="172"/>
      <c r="D344" s="172"/>
      <c r="E344" s="172"/>
      <c r="F344" s="172"/>
      <c r="G344" s="172"/>
      <c r="H344" s="172"/>
      <c r="I344" s="174"/>
      <c r="J344" s="172"/>
    </row>
    <row r="345" spans="1:10">
      <c r="A345" s="172"/>
      <c r="B345" s="180"/>
      <c r="C345" s="172"/>
      <c r="D345" s="172"/>
      <c r="E345" s="172"/>
      <c r="F345" s="172"/>
      <c r="G345" s="172"/>
      <c r="H345" s="172"/>
      <c r="I345" s="174"/>
      <c r="J345" s="172"/>
    </row>
    <row r="346" spans="1:10">
      <c r="A346" s="172"/>
      <c r="B346" s="180"/>
      <c r="C346" s="172"/>
      <c r="D346" s="172"/>
      <c r="E346" s="172"/>
      <c r="F346" s="172"/>
      <c r="G346" s="172"/>
      <c r="H346" s="172"/>
      <c r="I346" s="174"/>
      <c r="J346" s="172"/>
    </row>
    <row r="347" spans="1:10">
      <c r="A347" s="172"/>
      <c r="B347" s="180"/>
      <c r="C347" s="172"/>
      <c r="D347" s="172"/>
      <c r="E347" s="172"/>
      <c r="F347" s="172"/>
      <c r="G347" s="172"/>
      <c r="H347" s="172"/>
      <c r="I347" s="174"/>
      <c r="J347" s="172"/>
    </row>
    <row r="348" spans="1:10">
      <c r="A348" s="172"/>
      <c r="B348" s="180"/>
      <c r="C348" s="172"/>
      <c r="D348" s="172"/>
      <c r="E348" s="172"/>
      <c r="F348" s="172"/>
      <c r="G348" s="172"/>
      <c r="H348" s="172"/>
      <c r="I348" s="174"/>
      <c r="J348" s="172"/>
    </row>
    <row r="349" spans="1:10">
      <c r="A349" s="172"/>
      <c r="B349" s="180"/>
      <c r="C349" s="172"/>
      <c r="D349" s="172"/>
      <c r="E349" s="172"/>
      <c r="F349" s="172"/>
      <c r="G349" s="172"/>
      <c r="H349" s="172"/>
      <c r="I349" s="174"/>
      <c r="J349" s="172"/>
    </row>
    <row r="350" spans="1:10">
      <c r="A350" s="172"/>
      <c r="B350" s="180"/>
      <c r="C350" s="172"/>
      <c r="D350" s="172"/>
      <c r="E350" s="172"/>
      <c r="F350" s="172"/>
      <c r="G350" s="172"/>
      <c r="H350" s="172"/>
      <c r="I350" s="174"/>
      <c r="J350" s="172"/>
    </row>
    <row r="351" spans="1:10">
      <c r="A351" s="172"/>
      <c r="B351" s="180"/>
      <c r="C351" s="172"/>
      <c r="D351" s="172"/>
      <c r="E351" s="172"/>
      <c r="F351" s="172"/>
      <c r="G351" s="172"/>
      <c r="H351" s="172"/>
      <c r="I351" s="174"/>
      <c r="J351" s="172"/>
    </row>
    <row r="352" spans="1:10">
      <c r="A352" s="172"/>
      <c r="B352" s="180"/>
      <c r="C352" s="172"/>
      <c r="D352" s="172"/>
      <c r="E352" s="172"/>
      <c r="F352" s="172"/>
      <c r="G352" s="172"/>
      <c r="H352" s="172"/>
      <c r="I352" s="174"/>
      <c r="J352" s="172"/>
    </row>
    <row r="353" spans="1:10">
      <c r="A353" s="172"/>
      <c r="B353" s="180"/>
      <c r="C353" s="172"/>
      <c r="D353" s="172"/>
      <c r="E353" s="172"/>
      <c r="F353" s="172"/>
      <c r="G353" s="172"/>
      <c r="H353" s="172"/>
      <c r="I353" s="174"/>
      <c r="J353" s="172"/>
    </row>
    <row r="354" spans="1:10">
      <c r="A354" s="172"/>
      <c r="B354" s="180"/>
      <c r="C354" s="172"/>
      <c r="D354" s="172"/>
      <c r="E354" s="172"/>
      <c r="F354" s="172"/>
      <c r="G354" s="172"/>
      <c r="H354" s="172"/>
      <c r="I354" s="174"/>
      <c r="J354" s="172"/>
    </row>
    <row r="355" spans="1:10">
      <c r="A355" s="172"/>
      <c r="B355" s="180"/>
      <c r="C355" s="172"/>
      <c r="D355" s="172"/>
      <c r="E355" s="172"/>
      <c r="F355" s="172"/>
      <c r="G355" s="172"/>
      <c r="H355" s="172"/>
      <c r="I355" s="174"/>
      <c r="J355" s="172"/>
    </row>
    <row r="356" spans="1:10">
      <c r="A356" s="172"/>
      <c r="B356" s="180"/>
      <c r="C356" s="172"/>
      <c r="D356" s="172"/>
      <c r="E356" s="172"/>
      <c r="F356" s="172"/>
      <c r="G356" s="172"/>
      <c r="H356" s="172"/>
      <c r="I356" s="174"/>
      <c r="J356" s="172"/>
    </row>
    <row r="357" spans="1:10">
      <c r="A357" s="172"/>
      <c r="B357" s="180"/>
      <c r="C357" s="172"/>
      <c r="D357" s="172"/>
      <c r="E357" s="172"/>
      <c r="F357" s="172"/>
      <c r="G357" s="172"/>
      <c r="H357" s="172"/>
      <c r="I357" s="174"/>
      <c r="J357" s="172"/>
    </row>
    <row r="358" spans="1:10">
      <c r="A358" s="172"/>
      <c r="B358" s="180"/>
      <c r="C358" s="172"/>
      <c r="D358" s="172"/>
      <c r="E358" s="172"/>
      <c r="F358" s="172"/>
      <c r="G358" s="172"/>
      <c r="H358" s="172"/>
      <c r="I358" s="174"/>
      <c r="J358" s="172"/>
    </row>
    <row r="359" spans="1:10">
      <c r="A359" s="172"/>
      <c r="B359" s="180"/>
      <c r="C359" s="172"/>
      <c r="D359" s="172"/>
      <c r="E359" s="172"/>
      <c r="F359" s="172"/>
      <c r="G359" s="172"/>
      <c r="H359" s="172"/>
      <c r="I359" s="174"/>
      <c r="J359" s="172"/>
    </row>
    <row r="360" spans="1:10">
      <c r="A360" s="172"/>
      <c r="B360" s="180"/>
      <c r="C360" s="172"/>
      <c r="D360" s="172"/>
      <c r="E360" s="172"/>
      <c r="F360" s="172"/>
      <c r="G360" s="172"/>
      <c r="H360" s="172"/>
      <c r="I360" s="174"/>
      <c r="J360" s="172"/>
    </row>
    <row r="361" spans="1:10">
      <c r="A361" s="172"/>
      <c r="B361" s="180"/>
      <c r="C361" s="172"/>
      <c r="D361" s="172"/>
      <c r="E361" s="172"/>
      <c r="F361" s="172"/>
      <c r="G361" s="172"/>
      <c r="H361" s="172"/>
      <c r="I361" s="174"/>
      <c r="J361" s="172"/>
    </row>
    <row r="362" spans="1:10">
      <c r="A362" s="172"/>
      <c r="B362" s="180"/>
      <c r="C362" s="172"/>
      <c r="D362" s="172"/>
      <c r="E362" s="172"/>
      <c r="F362" s="172"/>
      <c r="G362" s="172"/>
      <c r="H362" s="172"/>
      <c r="I362" s="174"/>
      <c r="J362" s="172"/>
    </row>
    <row r="363" spans="1:10">
      <c r="A363" s="172"/>
      <c r="B363" s="180"/>
      <c r="C363" s="172"/>
      <c r="D363" s="172"/>
      <c r="E363" s="172"/>
      <c r="F363" s="172"/>
      <c r="G363" s="172"/>
      <c r="H363" s="172"/>
      <c r="I363" s="174"/>
      <c r="J363" s="172"/>
    </row>
    <row r="364" spans="1:10">
      <c r="A364" s="172"/>
      <c r="B364" s="180"/>
      <c r="C364" s="172"/>
      <c r="D364" s="172"/>
      <c r="E364" s="172"/>
      <c r="F364" s="172"/>
      <c r="G364" s="172"/>
      <c r="H364" s="172"/>
      <c r="I364" s="174"/>
      <c r="J364" s="172"/>
    </row>
    <row r="365" spans="1:10">
      <c r="A365" s="172"/>
      <c r="B365" s="180"/>
      <c r="C365" s="172"/>
      <c r="D365" s="172"/>
      <c r="E365" s="172"/>
      <c r="F365" s="172"/>
      <c r="G365" s="172"/>
      <c r="H365" s="172"/>
      <c r="I365" s="174"/>
      <c r="J365" s="172"/>
    </row>
    <row r="366" spans="1:10">
      <c r="A366" s="172"/>
      <c r="B366" s="180"/>
      <c r="C366" s="172"/>
      <c r="D366" s="172"/>
      <c r="E366" s="172"/>
      <c r="F366" s="172"/>
      <c r="G366" s="172"/>
      <c r="H366" s="172"/>
      <c r="I366" s="174"/>
      <c r="J366" s="172"/>
    </row>
    <row r="367" spans="1:10">
      <c r="A367" s="172"/>
      <c r="B367" s="180"/>
      <c r="C367" s="172"/>
      <c r="D367" s="172"/>
      <c r="E367" s="172"/>
      <c r="F367" s="172"/>
      <c r="G367" s="172"/>
      <c r="H367" s="172"/>
      <c r="I367" s="174"/>
      <c r="J367" s="172"/>
    </row>
    <row r="368" spans="1:10">
      <c r="A368" s="172"/>
      <c r="B368" s="180"/>
      <c r="C368" s="172"/>
      <c r="D368" s="172"/>
      <c r="E368" s="172"/>
      <c r="F368" s="172"/>
      <c r="G368" s="172"/>
      <c r="H368" s="172"/>
      <c r="I368" s="174"/>
      <c r="J368" s="172"/>
    </row>
    <row r="369" spans="1:10">
      <c r="A369" s="172"/>
      <c r="B369" s="180"/>
      <c r="C369" s="172"/>
      <c r="D369" s="172"/>
      <c r="E369" s="172"/>
      <c r="F369" s="172"/>
      <c r="G369" s="172"/>
      <c r="H369" s="172"/>
      <c r="I369" s="174"/>
      <c r="J369" s="172"/>
    </row>
    <row r="370" spans="1:10">
      <c r="A370" s="172"/>
      <c r="B370" s="180"/>
      <c r="C370" s="172"/>
      <c r="D370" s="172"/>
      <c r="E370" s="172"/>
      <c r="F370" s="172"/>
      <c r="G370" s="172"/>
      <c r="H370" s="172"/>
      <c r="I370" s="174"/>
      <c r="J370" s="172"/>
    </row>
    <row r="371" spans="1:10">
      <c r="A371" s="172"/>
      <c r="B371" s="180"/>
      <c r="C371" s="172"/>
      <c r="D371" s="172"/>
      <c r="E371" s="172"/>
      <c r="F371" s="172"/>
      <c r="G371" s="172"/>
      <c r="H371" s="172"/>
      <c r="I371" s="174"/>
      <c r="J371" s="172"/>
    </row>
    <row r="372" spans="1:10">
      <c r="A372" s="172"/>
      <c r="B372" s="180"/>
      <c r="C372" s="172"/>
      <c r="D372" s="172"/>
      <c r="E372" s="172"/>
      <c r="F372" s="172"/>
      <c r="G372" s="172"/>
      <c r="H372" s="172"/>
      <c r="I372" s="174"/>
      <c r="J372" s="172"/>
    </row>
    <row r="373" spans="1:10">
      <c r="A373" s="172"/>
      <c r="B373" s="180"/>
      <c r="C373" s="172"/>
      <c r="D373" s="172"/>
      <c r="E373" s="172"/>
      <c r="F373" s="172"/>
      <c r="G373" s="172"/>
      <c r="H373" s="172"/>
      <c r="I373" s="174"/>
      <c r="J373" s="172"/>
    </row>
    <row r="374" spans="1:10">
      <c r="A374" s="172"/>
      <c r="B374" s="180"/>
      <c r="C374" s="172"/>
      <c r="D374" s="172"/>
      <c r="E374" s="172"/>
      <c r="F374" s="172"/>
      <c r="G374" s="172"/>
      <c r="H374" s="172"/>
      <c r="I374" s="174"/>
      <c r="J374" s="172"/>
    </row>
    <row r="375" spans="1:10">
      <c r="A375" s="172"/>
      <c r="B375" s="180"/>
      <c r="C375" s="172"/>
      <c r="D375" s="172"/>
      <c r="E375" s="172"/>
      <c r="F375" s="172"/>
      <c r="G375" s="172"/>
      <c r="H375" s="172"/>
      <c r="I375" s="174"/>
      <c r="J375" s="172"/>
    </row>
    <row r="376" spans="1:10">
      <c r="A376" s="172"/>
      <c r="B376" s="180"/>
      <c r="C376" s="172"/>
      <c r="D376" s="172"/>
      <c r="E376" s="172"/>
      <c r="F376" s="172"/>
      <c r="G376" s="172"/>
      <c r="H376" s="172"/>
      <c r="I376" s="174"/>
      <c r="J376" s="172"/>
    </row>
    <row r="377" spans="1:10">
      <c r="A377" s="172"/>
      <c r="B377" s="180"/>
      <c r="C377" s="172"/>
      <c r="D377" s="172"/>
      <c r="E377" s="172"/>
      <c r="F377" s="172"/>
      <c r="G377" s="172"/>
      <c r="H377" s="172"/>
      <c r="I377" s="174"/>
      <c r="J377" s="172"/>
    </row>
    <row r="378" spans="1:10">
      <c r="A378" s="172"/>
      <c r="B378" s="180"/>
      <c r="C378" s="172"/>
      <c r="D378" s="172"/>
      <c r="E378" s="172"/>
      <c r="F378" s="172"/>
      <c r="G378" s="172"/>
      <c r="H378" s="172"/>
      <c r="I378" s="174"/>
      <c r="J378" s="172"/>
    </row>
    <row r="379" spans="1:10">
      <c r="A379" s="172"/>
      <c r="B379" s="180"/>
      <c r="C379" s="172"/>
      <c r="D379" s="172"/>
      <c r="E379" s="172"/>
      <c r="F379" s="172"/>
      <c r="G379" s="172"/>
      <c r="H379" s="172"/>
      <c r="I379" s="174"/>
      <c r="J379" s="172"/>
    </row>
    <row r="380" spans="1:10">
      <c r="A380" s="172"/>
      <c r="B380" s="180"/>
      <c r="C380" s="172"/>
      <c r="D380" s="172"/>
      <c r="E380" s="172"/>
      <c r="F380" s="172"/>
      <c r="G380" s="172"/>
      <c r="H380" s="172"/>
      <c r="I380" s="174"/>
      <c r="J380" s="172"/>
    </row>
    <row r="381" spans="1:10">
      <c r="A381" s="172"/>
      <c r="B381" s="180"/>
      <c r="C381" s="172"/>
      <c r="D381" s="172"/>
      <c r="E381" s="172"/>
      <c r="F381" s="172"/>
      <c r="G381" s="172"/>
      <c r="H381" s="172"/>
      <c r="I381" s="174"/>
      <c r="J381" s="172"/>
    </row>
    <row r="382" spans="1:10">
      <c r="A382" s="172"/>
      <c r="B382" s="180"/>
      <c r="C382" s="172"/>
      <c r="D382" s="172"/>
      <c r="E382" s="172"/>
      <c r="F382" s="172"/>
      <c r="G382" s="172"/>
      <c r="H382" s="172"/>
      <c r="I382" s="174"/>
      <c r="J382" s="172"/>
    </row>
    <row r="383" spans="1:10">
      <c r="A383" s="172"/>
      <c r="B383" s="180"/>
      <c r="C383" s="172"/>
      <c r="D383" s="172"/>
      <c r="E383" s="172"/>
      <c r="F383" s="172"/>
      <c r="G383" s="172"/>
      <c r="H383" s="172"/>
      <c r="I383" s="174"/>
      <c r="J383" s="172"/>
    </row>
    <row r="384" spans="1:10">
      <c r="A384" s="172"/>
      <c r="B384" s="180"/>
      <c r="C384" s="172"/>
      <c r="D384" s="172"/>
      <c r="E384" s="172"/>
      <c r="F384" s="172"/>
      <c r="G384" s="172"/>
      <c r="H384" s="172"/>
      <c r="I384" s="174"/>
      <c r="J384" s="172"/>
    </row>
    <row r="385" spans="1:10">
      <c r="A385" s="172"/>
      <c r="B385" s="180"/>
      <c r="C385" s="172"/>
      <c r="D385" s="172"/>
      <c r="E385" s="172"/>
      <c r="F385" s="172"/>
      <c r="G385" s="172"/>
      <c r="H385" s="172"/>
      <c r="I385" s="174"/>
      <c r="J385" s="172"/>
    </row>
    <row r="386" spans="1:10">
      <c r="A386" s="172"/>
      <c r="B386" s="180"/>
      <c r="C386" s="172"/>
      <c r="D386" s="172"/>
      <c r="E386" s="172"/>
      <c r="F386" s="172"/>
      <c r="G386" s="172"/>
      <c r="H386" s="172"/>
      <c r="I386" s="174"/>
      <c r="J386" s="172"/>
    </row>
    <row r="387" spans="1:10">
      <c r="A387" s="172"/>
      <c r="B387" s="180"/>
      <c r="C387" s="172"/>
      <c r="D387" s="172"/>
      <c r="E387" s="172"/>
      <c r="F387" s="172"/>
      <c r="G387" s="172"/>
      <c r="H387" s="172"/>
      <c r="I387" s="174"/>
      <c r="J387" s="172"/>
    </row>
    <row r="388" spans="1:10">
      <c r="A388" s="172"/>
      <c r="B388" s="180"/>
      <c r="C388" s="172"/>
      <c r="D388" s="172"/>
      <c r="E388" s="172"/>
      <c r="F388" s="172"/>
      <c r="G388" s="172"/>
      <c r="H388" s="172"/>
      <c r="I388" s="174"/>
      <c r="J388" s="172"/>
    </row>
    <row r="389" spans="1:10">
      <c r="A389" s="172"/>
      <c r="B389" s="180"/>
      <c r="C389" s="172"/>
      <c r="D389" s="172"/>
      <c r="E389" s="172"/>
      <c r="F389" s="172"/>
      <c r="G389" s="172"/>
      <c r="H389" s="172"/>
      <c r="I389" s="174"/>
      <c r="J389" s="172"/>
    </row>
    <row r="390" spans="1:10">
      <c r="A390" s="172"/>
      <c r="B390" s="180"/>
      <c r="C390" s="172"/>
      <c r="D390" s="172"/>
      <c r="E390" s="172"/>
      <c r="F390" s="172"/>
      <c r="G390" s="172"/>
      <c r="H390" s="172"/>
      <c r="I390" s="174"/>
      <c r="J390" s="172"/>
    </row>
    <row r="391" spans="1:10">
      <c r="A391" s="172"/>
      <c r="B391" s="180"/>
      <c r="C391" s="172"/>
      <c r="D391" s="172"/>
      <c r="E391" s="172"/>
      <c r="F391" s="172"/>
      <c r="G391" s="172"/>
      <c r="H391" s="172"/>
      <c r="I391" s="174"/>
      <c r="J391" s="172"/>
    </row>
    <row r="392" spans="1:10">
      <c r="A392" s="172"/>
      <c r="B392" s="180"/>
      <c r="C392" s="172"/>
      <c r="D392" s="172"/>
      <c r="E392" s="172"/>
      <c r="F392" s="172"/>
      <c r="G392" s="172"/>
      <c r="H392" s="172"/>
      <c r="I392" s="174"/>
      <c r="J392" s="172"/>
    </row>
    <row r="393" spans="1:10">
      <c r="A393" s="172"/>
      <c r="B393" s="180"/>
      <c r="C393" s="172"/>
      <c r="D393" s="172"/>
      <c r="E393" s="172"/>
      <c r="F393" s="172"/>
      <c r="G393" s="172"/>
      <c r="H393" s="172"/>
      <c r="I393" s="174"/>
      <c r="J393" s="172"/>
    </row>
    <row r="394" spans="1:10">
      <c r="A394" s="172"/>
      <c r="B394" s="180"/>
      <c r="C394" s="172"/>
      <c r="D394" s="172"/>
      <c r="E394" s="172"/>
      <c r="F394" s="172"/>
      <c r="G394" s="172"/>
      <c r="H394" s="172"/>
      <c r="I394" s="174"/>
      <c r="J394" s="172"/>
    </row>
    <row r="395" spans="1:10">
      <c r="A395" s="172"/>
      <c r="B395" s="180"/>
      <c r="C395" s="172"/>
      <c r="D395" s="172"/>
      <c r="E395" s="172"/>
      <c r="F395" s="172"/>
      <c r="G395" s="172"/>
      <c r="H395" s="172"/>
      <c r="I395" s="174"/>
      <c r="J395" s="172"/>
    </row>
    <row r="396" spans="1:10">
      <c r="A396" s="172"/>
      <c r="B396" s="180"/>
      <c r="C396" s="172"/>
      <c r="D396" s="172"/>
      <c r="E396" s="172"/>
      <c r="F396" s="172"/>
      <c r="G396" s="172"/>
      <c r="H396" s="172"/>
      <c r="I396" s="174"/>
      <c r="J396" s="172"/>
    </row>
    <row r="397" spans="1:10">
      <c r="A397" s="172"/>
      <c r="B397" s="180"/>
      <c r="C397" s="172"/>
      <c r="D397" s="172"/>
      <c r="E397" s="172"/>
      <c r="F397" s="172"/>
      <c r="G397" s="172"/>
      <c r="H397" s="172"/>
      <c r="I397" s="174"/>
      <c r="J397" s="172"/>
    </row>
    <row r="398" spans="1:10">
      <c r="A398" s="172"/>
      <c r="B398" s="180"/>
      <c r="C398" s="172"/>
      <c r="D398" s="172"/>
      <c r="E398" s="172"/>
      <c r="F398" s="172"/>
      <c r="G398" s="172"/>
      <c r="H398" s="172"/>
      <c r="I398" s="174"/>
      <c r="J398" s="172"/>
    </row>
    <row r="399" spans="1:10">
      <c r="A399" s="172"/>
      <c r="B399" s="180"/>
      <c r="C399" s="172"/>
      <c r="D399" s="172"/>
      <c r="E399" s="172"/>
      <c r="F399" s="172"/>
      <c r="G399" s="172"/>
      <c r="H399" s="172"/>
      <c r="I399" s="174"/>
      <c r="J399" s="172"/>
    </row>
    <row r="400" spans="1:10">
      <c r="A400" s="172"/>
      <c r="B400" s="180"/>
      <c r="C400" s="172"/>
      <c r="D400" s="172"/>
      <c r="E400" s="172"/>
      <c r="F400" s="172"/>
      <c r="G400" s="172"/>
      <c r="H400" s="172"/>
      <c r="I400" s="174"/>
      <c r="J400" s="172"/>
    </row>
    <row r="401" spans="1:10">
      <c r="A401" s="172"/>
      <c r="B401" s="180"/>
      <c r="C401" s="172"/>
      <c r="D401" s="172"/>
      <c r="E401" s="172"/>
      <c r="F401" s="172"/>
      <c r="G401" s="172"/>
      <c r="H401" s="172"/>
      <c r="I401" s="174"/>
      <c r="J401" s="172"/>
    </row>
    <row r="402" spans="1:10">
      <c r="A402" s="172"/>
      <c r="B402" s="180"/>
      <c r="C402" s="172"/>
      <c r="D402" s="172"/>
      <c r="E402" s="172"/>
      <c r="F402" s="172"/>
      <c r="G402" s="172"/>
      <c r="H402" s="172"/>
      <c r="I402" s="174"/>
      <c r="J402" s="172"/>
    </row>
    <row r="403" spans="1:10">
      <c r="A403" s="172"/>
      <c r="B403" s="180"/>
      <c r="C403" s="172"/>
      <c r="D403" s="172"/>
      <c r="E403" s="172"/>
      <c r="F403" s="172"/>
      <c r="G403" s="172"/>
      <c r="H403" s="172"/>
      <c r="I403" s="174"/>
      <c r="J403" s="172"/>
    </row>
    <row r="404" spans="1:10">
      <c r="A404" s="172"/>
      <c r="B404" s="180"/>
      <c r="C404" s="172"/>
      <c r="D404" s="172"/>
      <c r="E404" s="172"/>
      <c r="F404" s="172"/>
      <c r="G404" s="172"/>
      <c r="H404" s="172"/>
      <c r="I404" s="174"/>
      <c r="J404" s="172"/>
    </row>
    <row r="405" spans="1:10">
      <c r="A405" s="172"/>
      <c r="B405" s="180"/>
      <c r="C405" s="172"/>
      <c r="D405" s="172"/>
      <c r="E405" s="172"/>
      <c r="F405" s="172"/>
      <c r="G405" s="172"/>
      <c r="H405" s="172"/>
      <c r="I405" s="174"/>
      <c r="J405" s="172"/>
    </row>
    <row r="406" spans="1:10">
      <c r="A406" s="172"/>
      <c r="B406" s="180"/>
      <c r="C406" s="172"/>
      <c r="D406" s="172"/>
      <c r="E406" s="172"/>
      <c r="F406" s="172"/>
      <c r="G406" s="172"/>
      <c r="H406" s="172"/>
      <c r="I406" s="174"/>
      <c r="J406" s="172"/>
    </row>
    <row r="407" spans="1:10">
      <c r="A407" s="172"/>
      <c r="B407" s="180"/>
      <c r="C407" s="172"/>
      <c r="D407" s="172"/>
      <c r="E407" s="172"/>
      <c r="F407" s="172"/>
      <c r="G407" s="172"/>
      <c r="H407" s="172"/>
      <c r="I407" s="174"/>
      <c r="J407" s="172"/>
    </row>
    <row r="408" spans="1:10">
      <c r="A408" s="172"/>
      <c r="B408" s="180"/>
      <c r="C408" s="172"/>
      <c r="D408" s="172"/>
      <c r="E408" s="172"/>
      <c r="F408" s="172"/>
      <c r="G408" s="172"/>
      <c r="H408" s="172"/>
      <c r="I408" s="174"/>
      <c r="J408" s="172"/>
    </row>
    <row r="409" spans="1:10">
      <c r="A409" s="172"/>
      <c r="B409" s="180"/>
      <c r="C409" s="172"/>
      <c r="D409" s="172"/>
      <c r="E409" s="172"/>
      <c r="F409" s="172"/>
      <c r="G409" s="172"/>
      <c r="H409" s="172"/>
      <c r="I409" s="174"/>
      <c r="J409" s="172"/>
    </row>
    <row r="410" spans="1:10">
      <c r="A410" s="172"/>
      <c r="B410" s="180"/>
      <c r="C410" s="172"/>
      <c r="D410" s="172"/>
      <c r="E410" s="172"/>
      <c r="F410" s="172"/>
      <c r="G410" s="172"/>
      <c r="H410" s="172"/>
      <c r="I410" s="174"/>
      <c r="J410" s="172"/>
    </row>
    <row r="411" spans="1:10">
      <c r="A411" s="172"/>
      <c r="B411" s="180"/>
      <c r="C411" s="172"/>
      <c r="D411" s="172"/>
      <c r="E411" s="172"/>
      <c r="F411" s="172"/>
      <c r="G411" s="172"/>
      <c r="H411" s="172"/>
      <c r="I411" s="174"/>
      <c r="J411" s="172"/>
    </row>
    <row r="412" spans="1:10">
      <c r="A412" s="172"/>
      <c r="B412" s="180"/>
      <c r="C412" s="172"/>
      <c r="D412" s="172"/>
      <c r="E412" s="172"/>
      <c r="F412" s="172"/>
      <c r="G412" s="172"/>
      <c r="H412" s="172"/>
      <c r="I412" s="174"/>
      <c r="J412" s="172"/>
    </row>
    <row r="413" spans="1:10">
      <c r="A413" s="172"/>
      <c r="B413" s="180"/>
      <c r="C413" s="172"/>
      <c r="D413" s="172"/>
      <c r="E413" s="172"/>
      <c r="F413" s="172"/>
      <c r="G413" s="172"/>
      <c r="H413" s="172"/>
      <c r="I413" s="174"/>
      <c r="J413" s="172"/>
    </row>
    <row r="414" spans="1:10">
      <c r="A414" s="172"/>
      <c r="B414" s="180"/>
      <c r="C414" s="172"/>
      <c r="D414" s="172"/>
      <c r="E414" s="172"/>
      <c r="F414" s="172"/>
      <c r="G414" s="172"/>
      <c r="H414" s="172"/>
      <c r="I414" s="174"/>
      <c r="J414" s="172"/>
    </row>
    <row r="415" spans="1:10">
      <c r="A415" s="172"/>
      <c r="B415" s="180"/>
      <c r="C415" s="172"/>
      <c r="D415" s="172"/>
      <c r="E415" s="172"/>
      <c r="F415" s="172"/>
      <c r="G415" s="172"/>
      <c r="H415" s="172"/>
      <c r="I415" s="174"/>
      <c r="J415" s="172"/>
    </row>
    <row r="416" spans="1:10">
      <c r="A416" s="172"/>
      <c r="B416" s="180"/>
      <c r="C416" s="172"/>
      <c r="D416" s="172"/>
      <c r="E416" s="172"/>
      <c r="F416" s="172"/>
      <c r="G416" s="172"/>
      <c r="H416" s="172"/>
      <c r="I416" s="174"/>
      <c r="J416" s="172"/>
    </row>
    <row r="417" spans="1:10">
      <c r="A417" s="172"/>
      <c r="B417" s="180"/>
      <c r="C417" s="172"/>
      <c r="D417" s="172"/>
      <c r="E417" s="172"/>
      <c r="F417" s="172"/>
      <c r="G417" s="172"/>
      <c r="H417" s="172"/>
      <c r="I417" s="174"/>
      <c r="J417" s="172"/>
    </row>
    <row r="418" spans="1:10">
      <c r="A418" s="172"/>
      <c r="B418" s="180"/>
      <c r="C418" s="172"/>
      <c r="D418" s="172"/>
      <c r="E418" s="172"/>
      <c r="F418" s="172"/>
      <c r="G418" s="172"/>
      <c r="H418" s="172"/>
      <c r="I418" s="174"/>
      <c r="J418" s="172"/>
    </row>
    <row r="419" spans="1:10">
      <c r="A419" s="172"/>
      <c r="B419" s="180"/>
      <c r="C419" s="172"/>
      <c r="D419" s="172"/>
      <c r="E419" s="172"/>
      <c r="F419" s="172"/>
      <c r="G419" s="172"/>
      <c r="H419" s="172"/>
      <c r="I419" s="174"/>
      <c r="J419" s="172"/>
    </row>
    <row r="420" spans="1:10">
      <c r="A420" s="172"/>
      <c r="B420" s="180"/>
      <c r="C420" s="172"/>
      <c r="D420" s="172"/>
      <c r="E420" s="172"/>
      <c r="F420" s="172"/>
      <c r="G420" s="172"/>
      <c r="H420" s="172"/>
      <c r="I420" s="174"/>
      <c r="J420" s="172"/>
    </row>
    <row r="421" spans="1:10">
      <c r="A421" s="172"/>
      <c r="B421" s="180"/>
      <c r="C421" s="172"/>
      <c r="D421" s="172"/>
      <c r="E421" s="172"/>
      <c r="F421" s="172"/>
      <c r="G421" s="172"/>
      <c r="H421" s="172"/>
      <c r="I421" s="174"/>
      <c r="J421" s="172"/>
    </row>
    <row r="422" spans="1:10">
      <c r="A422" s="172"/>
      <c r="B422" s="180"/>
      <c r="C422" s="172"/>
      <c r="D422" s="172"/>
      <c r="E422" s="172"/>
      <c r="F422" s="172"/>
      <c r="G422" s="172"/>
      <c r="H422" s="172"/>
      <c r="I422" s="174"/>
      <c r="J422" s="172"/>
    </row>
    <row r="423" spans="1:10">
      <c r="A423" s="172"/>
      <c r="B423" s="180"/>
      <c r="C423" s="172"/>
      <c r="D423" s="172"/>
      <c r="E423" s="172"/>
      <c r="F423" s="172"/>
      <c r="G423" s="172"/>
      <c r="H423" s="172"/>
      <c r="I423" s="174"/>
      <c r="J423" s="172"/>
    </row>
    <row r="424" spans="1:10">
      <c r="A424" s="172"/>
      <c r="B424" s="180"/>
      <c r="C424" s="172"/>
      <c r="D424" s="172"/>
      <c r="E424" s="172"/>
      <c r="F424" s="172"/>
      <c r="G424" s="172"/>
      <c r="H424" s="172"/>
      <c r="I424" s="174"/>
      <c r="J424" s="172"/>
    </row>
    <row r="425" spans="1:10">
      <c r="A425" s="172"/>
      <c r="B425" s="180"/>
      <c r="C425" s="172"/>
      <c r="D425" s="172"/>
      <c r="E425" s="172"/>
      <c r="F425" s="172"/>
      <c r="G425" s="172"/>
      <c r="H425" s="172"/>
      <c r="I425" s="174"/>
      <c r="J425" s="172"/>
    </row>
    <row r="426" spans="1:10">
      <c r="A426" s="172"/>
      <c r="B426" s="180"/>
      <c r="C426" s="172"/>
      <c r="D426" s="172"/>
      <c r="E426" s="172"/>
      <c r="F426" s="172"/>
      <c r="G426" s="172"/>
      <c r="H426" s="172"/>
      <c r="I426" s="174"/>
      <c r="J426" s="172"/>
    </row>
    <row r="427" spans="1:10">
      <c r="A427" s="172"/>
      <c r="B427" s="180"/>
      <c r="C427" s="172"/>
      <c r="D427" s="172"/>
      <c r="E427" s="172"/>
      <c r="F427" s="172"/>
      <c r="G427" s="172"/>
      <c r="H427" s="172"/>
      <c r="I427" s="174"/>
      <c r="J427" s="172"/>
    </row>
    <row r="428" spans="1:10">
      <c r="A428" s="172"/>
      <c r="B428" s="180"/>
      <c r="C428" s="172"/>
      <c r="D428" s="172"/>
      <c r="E428" s="172"/>
      <c r="F428" s="172"/>
      <c r="G428" s="172"/>
      <c r="H428" s="172"/>
      <c r="I428" s="174"/>
      <c r="J428" s="172"/>
    </row>
    <row r="429" spans="1:10">
      <c r="A429" s="172"/>
      <c r="B429" s="180"/>
      <c r="C429" s="172"/>
      <c r="D429" s="172"/>
      <c r="E429" s="172"/>
      <c r="F429" s="172"/>
      <c r="G429" s="172"/>
      <c r="H429" s="172"/>
      <c r="I429" s="174"/>
      <c r="J429" s="172"/>
    </row>
    <row r="430" spans="1:10">
      <c r="A430" s="172"/>
      <c r="B430" s="180"/>
      <c r="C430" s="172"/>
      <c r="D430" s="172"/>
      <c r="E430" s="172"/>
      <c r="F430" s="172"/>
      <c r="G430" s="172"/>
      <c r="H430" s="172"/>
      <c r="I430" s="174"/>
      <c r="J430" s="172"/>
    </row>
    <row r="431" spans="1:10">
      <c r="A431" s="172"/>
      <c r="B431" s="180"/>
      <c r="C431" s="172"/>
      <c r="D431" s="172"/>
      <c r="E431" s="172"/>
      <c r="F431" s="172"/>
      <c r="G431" s="172"/>
      <c r="H431" s="172"/>
      <c r="I431" s="174"/>
      <c r="J431" s="172"/>
    </row>
    <row r="432" spans="1:10">
      <c r="A432" s="172"/>
      <c r="B432" s="180"/>
      <c r="C432" s="172"/>
      <c r="D432" s="172"/>
      <c r="E432" s="172"/>
      <c r="F432" s="172"/>
      <c r="G432" s="172"/>
      <c r="H432" s="172"/>
      <c r="I432" s="174"/>
      <c r="J432" s="172"/>
    </row>
    <row r="433" spans="1:10">
      <c r="A433" s="172"/>
      <c r="B433" s="180"/>
      <c r="C433" s="172"/>
      <c r="D433" s="172"/>
      <c r="E433" s="172"/>
      <c r="F433" s="172"/>
      <c r="G433" s="172"/>
      <c r="H433" s="172"/>
      <c r="I433" s="174"/>
      <c r="J433" s="172"/>
    </row>
    <row r="434" spans="1:10">
      <c r="A434" s="172"/>
      <c r="B434" s="180"/>
      <c r="C434" s="172"/>
      <c r="D434" s="172"/>
      <c r="E434" s="172"/>
      <c r="F434" s="172"/>
      <c r="G434" s="172"/>
      <c r="H434" s="172"/>
      <c r="I434" s="174"/>
      <c r="J434" s="172"/>
    </row>
    <row r="435" spans="1:10">
      <c r="A435" s="172"/>
      <c r="B435" s="180"/>
      <c r="C435" s="172"/>
      <c r="D435" s="172"/>
      <c r="E435" s="172"/>
      <c r="F435" s="172"/>
      <c r="G435" s="172"/>
      <c r="H435" s="172"/>
      <c r="I435" s="174"/>
      <c r="J435" s="172"/>
    </row>
    <row r="436" spans="1:10">
      <c r="A436" s="172"/>
      <c r="B436" s="180"/>
      <c r="C436" s="172"/>
      <c r="D436" s="172"/>
      <c r="E436" s="172"/>
      <c r="F436" s="172"/>
      <c r="G436" s="172"/>
      <c r="H436" s="172"/>
      <c r="I436" s="174"/>
      <c r="J436" s="172"/>
    </row>
    <row r="437" spans="1:10">
      <c r="A437" s="172"/>
      <c r="B437" s="180"/>
      <c r="C437" s="172"/>
      <c r="D437" s="172"/>
      <c r="E437" s="172"/>
      <c r="F437" s="172"/>
      <c r="G437" s="172"/>
      <c r="H437" s="172"/>
      <c r="I437" s="174"/>
      <c r="J437" s="172"/>
    </row>
    <row r="438" spans="1:10">
      <c r="A438" s="172"/>
      <c r="B438" s="180"/>
      <c r="C438" s="172"/>
      <c r="D438" s="172"/>
      <c r="E438" s="172"/>
      <c r="F438" s="172"/>
      <c r="G438" s="172"/>
      <c r="H438" s="172"/>
      <c r="I438" s="174"/>
      <c r="J438" s="172"/>
    </row>
    <row r="439" spans="1:10">
      <c r="A439" s="172"/>
      <c r="B439" s="180"/>
      <c r="C439" s="172"/>
      <c r="D439" s="172"/>
      <c r="E439" s="172"/>
      <c r="F439" s="172"/>
      <c r="G439" s="172"/>
      <c r="H439" s="172"/>
      <c r="I439" s="174"/>
      <c r="J439" s="172"/>
    </row>
    <row r="440" spans="1:10">
      <c r="A440" s="172"/>
      <c r="B440" s="180"/>
      <c r="C440" s="172"/>
      <c r="D440" s="172"/>
      <c r="E440" s="172"/>
      <c r="F440" s="172"/>
      <c r="G440" s="172"/>
      <c r="H440" s="172"/>
      <c r="I440" s="174"/>
      <c r="J440" s="172"/>
    </row>
  </sheetData>
  <mergeCells count="2">
    <mergeCell ref="J2:J8"/>
    <mergeCell ref="J9:J1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H16" sqref="H16"/>
    </sheetView>
  </sheetViews>
  <sheetFormatPr defaultRowHeight="13.5"/>
  <cols>
    <col min="1" max="1" width="15.25" customWidth="1"/>
    <col min="2" max="2" width="13" customWidth="1"/>
    <col min="3" max="3" width="10.5" customWidth="1"/>
    <col min="4" max="4" width="14.625" bestFit="1" customWidth="1"/>
    <col min="5" max="5" width="12.375" bestFit="1" customWidth="1"/>
    <col min="6" max="6" width="11.875" bestFit="1" customWidth="1"/>
    <col min="7" max="7" width="11.875" customWidth="1"/>
    <col min="8" max="8" width="9.625" customWidth="1"/>
    <col min="9" max="9" width="18.25" customWidth="1"/>
    <col min="10" max="10" width="25.625" customWidth="1"/>
    <col min="12" max="12" width="29.75" customWidth="1"/>
  </cols>
  <sheetData>
    <row r="1" spans="1:12" ht="15" thickBot="1">
      <c r="A1" s="245" t="s">
        <v>602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</row>
    <row r="2" spans="1:12">
      <c r="A2" s="247" t="s">
        <v>603</v>
      </c>
      <c r="B2" s="247" t="s">
        <v>604</v>
      </c>
      <c r="C2" s="247" t="s">
        <v>605</v>
      </c>
      <c r="D2" s="247" t="s">
        <v>606</v>
      </c>
      <c r="E2" s="247" t="s">
        <v>607</v>
      </c>
      <c r="F2" s="247" t="s">
        <v>675</v>
      </c>
      <c r="G2" s="247" t="s">
        <v>674</v>
      </c>
      <c r="H2" s="247" t="s">
        <v>655</v>
      </c>
      <c r="I2" s="247" t="s">
        <v>664</v>
      </c>
      <c r="J2" s="247" t="s">
        <v>608</v>
      </c>
      <c r="K2" s="247" t="s">
        <v>609</v>
      </c>
      <c r="L2" s="247" t="s">
        <v>610</v>
      </c>
    </row>
    <row r="3" spans="1:12" ht="34.5">
      <c r="A3" s="297" t="s">
        <v>611</v>
      </c>
      <c r="B3" s="248" t="s">
        <v>612</v>
      </c>
      <c r="C3" s="248" t="s">
        <v>613</v>
      </c>
      <c r="D3" s="249" t="s">
        <v>614</v>
      </c>
      <c r="E3" s="249" t="s">
        <v>615</v>
      </c>
      <c r="F3" s="248" t="s">
        <v>616</v>
      </c>
      <c r="G3" s="248" t="s">
        <v>676</v>
      </c>
      <c r="H3" s="248" t="s">
        <v>656</v>
      </c>
      <c r="I3" s="248" t="s">
        <v>665</v>
      </c>
      <c r="J3" s="248" t="s">
        <v>617</v>
      </c>
      <c r="K3" s="250" t="s">
        <v>507</v>
      </c>
      <c r="L3" s="248" t="s">
        <v>618</v>
      </c>
    </row>
    <row r="4" spans="1:12" ht="34.5">
      <c r="A4" s="298"/>
      <c r="B4" s="251" t="s">
        <v>612</v>
      </c>
      <c r="C4" s="251" t="s">
        <v>619</v>
      </c>
      <c r="D4" s="252" t="s">
        <v>620</v>
      </c>
      <c r="E4" s="249" t="s">
        <v>615</v>
      </c>
      <c r="F4" s="248" t="s">
        <v>621</v>
      </c>
      <c r="G4" s="248" t="s">
        <v>677</v>
      </c>
      <c r="H4" s="248" t="s">
        <v>657</v>
      </c>
      <c r="I4" s="248" t="s">
        <v>665</v>
      </c>
      <c r="J4" s="251" t="s">
        <v>622</v>
      </c>
      <c r="K4" s="250" t="s">
        <v>507</v>
      </c>
      <c r="L4" s="248" t="s">
        <v>623</v>
      </c>
    </row>
    <row r="5" spans="1:12" ht="34.5">
      <c r="A5" s="298"/>
      <c r="B5" s="248" t="s">
        <v>662</v>
      </c>
      <c r="C5" s="248" t="s">
        <v>661</v>
      </c>
      <c r="D5" s="249" t="s">
        <v>624</v>
      </c>
      <c r="E5" s="249" t="s">
        <v>615</v>
      </c>
      <c r="F5" s="248" t="s">
        <v>625</v>
      </c>
      <c r="G5" s="248" t="s">
        <v>678</v>
      </c>
      <c r="H5" s="248" t="s">
        <v>666</v>
      </c>
      <c r="I5" s="248" t="s">
        <v>665</v>
      </c>
      <c r="J5" s="248" t="s">
        <v>626</v>
      </c>
      <c r="K5" s="250" t="s">
        <v>507</v>
      </c>
      <c r="L5" s="248" t="s">
        <v>627</v>
      </c>
    </row>
    <row r="6" spans="1:12" ht="34.5">
      <c r="A6" s="253" t="s">
        <v>628</v>
      </c>
      <c r="B6" s="248" t="s">
        <v>173</v>
      </c>
      <c r="C6" s="248" t="s">
        <v>629</v>
      </c>
      <c r="D6" s="249" t="s">
        <v>630</v>
      </c>
      <c r="E6" s="249" t="s">
        <v>615</v>
      </c>
      <c r="F6" s="248" t="s">
        <v>631</v>
      </c>
      <c r="G6" s="248" t="s">
        <v>679</v>
      </c>
      <c r="H6" s="248" t="s">
        <v>667</v>
      </c>
      <c r="I6" s="248" t="s">
        <v>669</v>
      </c>
      <c r="J6" s="251" t="s">
        <v>622</v>
      </c>
      <c r="K6" s="250" t="s">
        <v>507</v>
      </c>
      <c r="L6" s="248" t="s">
        <v>618</v>
      </c>
    </row>
    <row r="7" spans="1:12" ht="34.5">
      <c r="A7" s="297" t="s">
        <v>632</v>
      </c>
      <c r="B7" s="248" t="s">
        <v>633</v>
      </c>
      <c r="C7" s="248" t="s">
        <v>634</v>
      </c>
      <c r="D7" s="249" t="s">
        <v>635</v>
      </c>
      <c r="E7" s="249" t="s">
        <v>615</v>
      </c>
      <c r="F7" s="248" t="s">
        <v>636</v>
      </c>
      <c r="G7" s="248" t="s">
        <v>680</v>
      </c>
      <c r="H7" s="248" t="s">
        <v>659</v>
      </c>
      <c r="I7" s="248" t="s">
        <v>672</v>
      </c>
      <c r="J7" s="248" t="s">
        <v>617</v>
      </c>
      <c r="K7" s="254" t="s">
        <v>637</v>
      </c>
      <c r="L7" s="248" t="s">
        <v>638</v>
      </c>
    </row>
    <row r="8" spans="1:12" ht="34.5">
      <c r="A8" s="298"/>
      <c r="B8" s="248" t="s">
        <v>517</v>
      </c>
      <c r="C8" s="248" t="s">
        <v>639</v>
      </c>
      <c r="D8" s="249" t="s">
        <v>640</v>
      </c>
      <c r="E8" s="249" t="s">
        <v>641</v>
      </c>
      <c r="F8" s="248" t="s">
        <v>636</v>
      </c>
      <c r="G8" s="248" t="s">
        <v>681</v>
      </c>
      <c r="H8" s="248" t="s">
        <v>668</v>
      </c>
      <c r="I8" s="248" t="s">
        <v>673</v>
      </c>
      <c r="J8" s="248" t="s">
        <v>617</v>
      </c>
      <c r="K8" s="254" t="s">
        <v>637</v>
      </c>
      <c r="L8" s="248" t="s">
        <v>638</v>
      </c>
    </row>
    <row r="9" spans="1:12" ht="34.5">
      <c r="A9" s="299"/>
      <c r="B9" s="248" t="s">
        <v>271</v>
      </c>
      <c r="C9" s="248" t="s">
        <v>642</v>
      </c>
      <c r="D9" s="249" t="s">
        <v>643</v>
      </c>
      <c r="E9" s="249" t="s">
        <v>644</v>
      </c>
      <c r="F9" s="248" t="s">
        <v>645</v>
      </c>
      <c r="G9" s="248" t="s">
        <v>682</v>
      </c>
      <c r="H9" s="248" t="s">
        <v>658</v>
      </c>
      <c r="I9" s="248" t="s">
        <v>670</v>
      </c>
      <c r="J9" s="248" t="s">
        <v>617</v>
      </c>
      <c r="K9" s="248" t="s">
        <v>646</v>
      </c>
      <c r="L9" s="248" t="s">
        <v>647</v>
      </c>
    </row>
    <row r="10" spans="1:12" ht="34.5">
      <c r="A10" s="255" t="s">
        <v>648</v>
      </c>
      <c r="B10" s="248" t="s">
        <v>649</v>
      </c>
      <c r="C10" s="248" t="s">
        <v>650</v>
      </c>
      <c r="D10" s="249" t="s">
        <v>651</v>
      </c>
      <c r="E10" s="249" t="s">
        <v>615</v>
      </c>
      <c r="F10" s="248" t="s">
        <v>652</v>
      </c>
      <c r="G10" s="248" t="s">
        <v>683</v>
      </c>
      <c r="H10" s="248" t="s">
        <v>660</v>
      </c>
      <c r="I10" s="248" t="s">
        <v>671</v>
      </c>
      <c r="J10" s="248" t="s">
        <v>653</v>
      </c>
      <c r="K10" s="254" t="s">
        <v>507</v>
      </c>
      <c r="L10" s="248" t="s">
        <v>654</v>
      </c>
    </row>
  </sheetData>
  <mergeCells count="2">
    <mergeCell ref="A3:A5"/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AAD32D36EC2445892A5DE3C06E5CB6" ma:contentTypeVersion="0" ma:contentTypeDescription="Create a new document." ma:contentTypeScope="" ma:versionID="7bfd47eacacd958f0617defc94a1d0b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C7FB00-BF35-43FC-B3A9-6B7F52A7B9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9DCF2C-AC3F-4629-B44F-EEE922000570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C963FE5-A1E9-45C1-87AA-D08D417308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1.华为工时</vt:lpstr>
      <vt:lpstr>2.合作立项</vt:lpstr>
      <vt:lpstr>3.矩阵图 </vt:lpstr>
      <vt:lpstr>4.项目管道</vt:lpstr>
      <vt:lpstr>项目列表</vt:lpstr>
      <vt:lpstr>合同信息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2017-08-21T01:05:09Z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0x010100ACAAD32D36EC2445892A5DE3C06E5CB6</vt:lpwstr>
  </property>
  <property fmtid="{D5CDD505-2E9C-101B-9397-08002B2CF9AE}" pid="3" name="_new_ms_pID_72543">
    <vt:lpwstr>(3)XgK92VAXvZAfM7WTUYZ2QQmgs9ss/PfCzi06dQLmTPb/S1QP+MGg98rx4FO7h1/TVZ3tNLte
BVVaqzBJJzyLgIZ8Vcue8h6P7ptWJzjrJd7MXC5Zpf/tKoZyTu00Z4smYseWSqfIJsl1Y7mF
oKw12SvVD6IquKPS5VC7JKo2x0bAxXkrTdkxYhyYprd1pzLbLuuENvVcRibHzFkyJeeQcvjL
XjPgv6qPGIsYfj2FH4</vt:lpwstr>
  </property>
  <property fmtid="{D5CDD505-2E9C-101B-9397-08002B2CF9AE}" pid="4" name="_new_ms_pID_725431">
    <vt:lpwstr>9fBch0cb/Pi5iSTRA8pWq1RRnT+/MCE8RSig67zoMy59Cza/phVjoK
0jDSzFoOU/DtGJUYOPDQGjKpGSsv7wp/bM2XKcbw1csCFlPjFO76YNoQVgeUuq25NMaL3ud0
Rus5skhlmKbTEY74VYORZvv21Rjjq2yXOGbmPQ/9HNP4riBan8o3Ksx+Uz+IMab9OvS9jAUo
0Vpn7hPIj0D2bBdg8u1duKpDoaDtxSRahLs6</vt:lpwstr>
  </property>
  <property fmtid="{D5CDD505-2E9C-101B-9397-08002B2CF9AE}" pid="5" name="_new_ms_pID_725432">
    <vt:lpwstr>1Mj0O3hKb3n3CfX/4usjR+KuzPF6rrnPi2my
HudUUwsYOQJmjN62X+joXsEwJ0h6aAOYzgPn8+vPiRfEA5mKHEXrYI/rf3pzYIS9KYBBiXPK
B+M+CjzaapLn84DA1tM1AbU2y9Ga77rvaO2tYJ/H1hafBaO5sbUC3Sjj+AIXr5zXyiTxgQfX
a3GkWyIADtnhB01uX5yGpU2pk3sWcQwF5Xg=</vt:lpwstr>
  </property>
  <property fmtid="{D5CDD505-2E9C-101B-9397-08002B2CF9AE}" pid="6" name="_2015_ms_pID_725343">
    <vt:lpwstr>(3)uCJ2QKN8f1Bgm4crTFyGGIyW3z2BvAiR4IZYvmi0+qh14xQNgC/KzayxUlUa3K40XjpM0JiF
VSaABzCV1stkJQvewNwbOF8KiC73J5+u+rpRD380p5uZqh8jj/iOTh3/gM0rp5V8OzdHQXuh
qbgU0hsya8IPqZUoFQrwojJ0ry0hTNlewi9LnVoJzl38F9n3W9+x1TIQpfk4vYMBge4O41/0
lEtEsFrc6Ohf9Lytws</vt:lpwstr>
  </property>
  <property fmtid="{D5CDD505-2E9C-101B-9397-08002B2CF9AE}" pid="7" name="_2015_ms_pID_7253431">
    <vt:lpwstr>0q8bZ463FP3hugY+aGB7rAMVOS90eqFDEkakGQ5YYypnlPD0R8AX73
Kzk+7Ijmq/ar3lPkwOAEtdI/Tjv+824cG8IOxp6HS8ADF7a/NErZNb6WPbsWRkZ+Ec03a0xw
NmVMaU5+H4Jt6b0mLIcOs61Z+67qxDsDwacfxumq2GMc7KnEk9MAvH3ZDoYAZVFSk85RfTuS
1x0jgL3t+Prc5+nAPHIAjIa6RUcHPtgGzh2s</vt:lpwstr>
  </property>
  <property fmtid="{D5CDD505-2E9C-101B-9397-08002B2CF9AE}" pid="8" name="_2015_ms_pID_7253432">
    <vt:lpwstr>x4k/24b0NGZQhX8gFZ8Us4yUQ5FBLU0dvhfn
zKiL50yPJTVMWVJkS/pQglAmNE5uFMZyU6p3CYXm7zeHljmNlB0=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1498439944</vt:lpwstr>
  </property>
</Properties>
</file>