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095" windowHeight="11760" activeTab="3"/>
  </bookViews>
  <sheets>
    <sheet name="加班消耗" sheetId="2" r:id="rId1"/>
    <sheet name="年假消耗" sheetId="3" r:id="rId2"/>
    <sheet name="6-7月份加班调休统计汇总" sheetId="4" r:id="rId3"/>
    <sheet name="8月份加班调休统计汇总" sheetId="5" r:id="rId4"/>
  </sheets>
  <calcPr calcId="124519"/>
</workbook>
</file>

<file path=xl/calcChain.xml><?xml version="1.0" encoding="utf-8"?>
<calcChain xmlns="http://schemas.openxmlformats.org/spreadsheetml/2006/main">
  <c r="Q11" i="2"/>
  <c r="J4"/>
  <c r="J5"/>
  <c r="J6"/>
  <c r="J8"/>
  <c r="J9"/>
  <c r="J10"/>
  <c r="J11"/>
  <c r="J12"/>
  <c r="J13"/>
  <c r="J14"/>
  <c r="J15"/>
  <c r="J16"/>
  <c r="J17"/>
  <c r="J18"/>
  <c r="J3"/>
  <c r="C4"/>
  <c r="C5"/>
  <c r="C6"/>
  <c r="C7"/>
  <c r="C8"/>
  <c r="C9"/>
  <c r="C10"/>
  <c r="C11"/>
  <c r="C12"/>
  <c r="C13"/>
  <c r="C14"/>
  <c r="C15"/>
  <c r="C16"/>
  <c r="C17"/>
  <c r="C18"/>
  <c r="C19"/>
  <c r="C20"/>
  <c r="C3"/>
  <c r="AH7" i="5"/>
  <c r="AI3"/>
  <c r="AI4"/>
  <c r="AI5"/>
  <c r="AI7"/>
  <c r="AI9"/>
  <c r="AI10"/>
  <c r="AI11"/>
  <c r="AI12"/>
  <c r="AI13"/>
  <c r="AI14"/>
  <c r="AI15"/>
  <c r="AI16"/>
  <c r="AI17"/>
  <c r="AI18"/>
  <c r="AH2"/>
  <c r="AH3"/>
  <c r="AH4"/>
  <c r="AH5"/>
  <c r="AH6"/>
  <c r="AH8"/>
  <c r="AH9"/>
  <c r="AH10"/>
  <c r="AH11"/>
  <c r="AH12"/>
  <c r="AH13"/>
  <c r="AH14"/>
  <c r="AH15"/>
  <c r="AH16"/>
  <c r="AH17"/>
  <c r="AH18"/>
  <c r="AH19"/>
  <c r="AG3"/>
  <c r="AG4"/>
  <c r="AG5"/>
  <c r="AG6"/>
  <c r="AI6" s="1"/>
  <c r="AG7"/>
  <c r="AG8"/>
  <c r="AI8" s="1"/>
  <c r="AG9"/>
  <c r="AG10"/>
  <c r="AG11"/>
  <c r="AG12"/>
  <c r="AG13"/>
  <c r="AG14"/>
  <c r="AG15"/>
  <c r="AG16"/>
  <c r="AG17"/>
  <c r="AG18"/>
  <c r="J19" i="2" s="1"/>
  <c r="AG19" i="5"/>
  <c r="AI19" s="1"/>
  <c r="AG2"/>
  <c r="AI2" s="1"/>
  <c r="J7" i="2" l="1"/>
  <c r="J20"/>
  <c r="AO12" i="4"/>
  <c r="AQ12" s="1"/>
  <c r="AO3"/>
  <c r="AO4"/>
  <c r="AQ4" s="1"/>
  <c r="AO5"/>
  <c r="AO6"/>
  <c r="AQ6" s="1"/>
  <c r="AO7"/>
  <c r="AO8"/>
  <c r="AO9"/>
  <c r="AO10"/>
  <c r="AQ10" s="1"/>
  <c r="AO11"/>
  <c r="AO13"/>
  <c r="AO14"/>
  <c r="AO15"/>
  <c r="AQ15" s="1"/>
  <c r="AO16"/>
  <c r="AO17"/>
  <c r="AO18"/>
  <c r="AO19"/>
  <c r="AQ19" s="1"/>
  <c r="AO2"/>
  <c r="AP3"/>
  <c r="AP4"/>
  <c r="AP5"/>
  <c r="AP6"/>
  <c r="AP7"/>
  <c r="AP8"/>
  <c r="AP9"/>
  <c r="AP10"/>
  <c r="AP11"/>
  <c r="AP12"/>
  <c r="AP13"/>
  <c r="AQ13" s="1"/>
  <c r="AP14"/>
  <c r="AP15"/>
  <c r="AP16"/>
  <c r="AP17"/>
  <c r="AQ17" s="1"/>
  <c r="AP18"/>
  <c r="AP19"/>
  <c r="AP2"/>
  <c r="AQ8" l="1"/>
  <c r="AQ2"/>
  <c r="AQ16"/>
  <c r="AQ11"/>
  <c r="AQ7"/>
  <c r="AQ3"/>
  <c r="AQ18"/>
  <c r="AQ14"/>
  <c r="AQ9"/>
  <c r="AQ5"/>
  <c r="H19" i="2"/>
  <c r="I21" i="3"/>
  <c r="K21" s="1"/>
  <c r="I20"/>
  <c r="K20" s="1"/>
  <c r="I19"/>
  <c r="K19" s="1"/>
  <c r="I18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4"/>
  <c r="K4" s="1"/>
  <c r="O17" i="2"/>
  <c r="O12"/>
  <c r="O13"/>
  <c r="O14"/>
  <c r="O15"/>
  <c r="O16"/>
  <c r="O18"/>
  <c r="H12"/>
  <c r="H13"/>
  <c r="H14"/>
  <c r="H15"/>
  <c r="H16"/>
  <c r="H17"/>
  <c r="H18"/>
  <c r="H20"/>
  <c r="O20"/>
  <c r="O19"/>
  <c r="O11"/>
  <c r="O10"/>
  <c r="O9"/>
  <c r="O8"/>
  <c r="O7"/>
  <c r="O6"/>
  <c r="O5"/>
  <c r="O4"/>
  <c r="O3"/>
  <c r="Q19" l="1"/>
  <c r="Q12"/>
  <c r="Q16"/>
  <c r="Q18"/>
  <c r="Q14"/>
  <c r="Q20"/>
  <c r="Q17"/>
  <c r="Q15"/>
  <c r="Q13"/>
  <c r="H8"/>
  <c r="Q8" s="1"/>
  <c r="H9"/>
  <c r="Q9" s="1"/>
  <c r="H11"/>
  <c r="H5"/>
  <c r="Q5" s="1"/>
  <c r="H3"/>
  <c r="Q3" s="1"/>
  <c r="H4"/>
  <c r="Q4" s="1"/>
  <c r="H6"/>
  <c r="Q6" s="1"/>
  <c r="H7"/>
  <c r="Q7" s="1"/>
  <c r="H10"/>
  <c r="Q10" s="1"/>
</calcChain>
</file>

<file path=xl/sharedStrings.xml><?xml version="1.0" encoding="utf-8"?>
<sst xmlns="http://schemas.openxmlformats.org/spreadsheetml/2006/main" count="113" uniqueCount="42">
  <si>
    <t>加班与请假差额</t>
  </si>
  <si>
    <t>姓名</t>
  </si>
  <si>
    <t>上年结余</t>
  </si>
  <si>
    <t>8月</t>
  </si>
  <si>
    <t>9月</t>
  </si>
  <si>
    <t>10月</t>
  </si>
  <si>
    <t>11月</t>
  </si>
  <si>
    <t>12月</t>
  </si>
  <si>
    <t>合计</t>
  </si>
  <si>
    <t>差额</t>
  </si>
  <si>
    <t>万明亮</t>
  </si>
  <si>
    <t>加班统计（全部单位为小时）</t>
  </si>
  <si>
    <t>赵文秋</t>
  </si>
  <si>
    <t>李云志</t>
  </si>
  <si>
    <t>周秋节</t>
  </si>
  <si>
    <t>年假统计（全部单位为小时）</t>
    <phoneticPr fontId="6" type="noConversion"/>
  </si>
  <si>
    <t>差额</t>
    <phoneticPr fontId="6" type="noConversion"/>
  </si>
  <si>
    <t>年假</t>
    <phoneticPr fontId="6" type="noConversion"/>
  </si>
  <si>
    <t>李浩</t>
    <phoneticPr fontId="1" type="noConversion"/>
  </si>
  <si>
    <t>蒋顺</t>
    <phoneticPr fontId="1" type="noConversion"/>
  </si>
  <si>
    <t>甘俊</t>
    <phoneticPr fontId="1" type="noConversion"/>
  </si>
  <si>
    <t>邱笋</t>
    <phoneticPr fontId="1" type="noConversion"/>
  </si>
  <si>
    <t>王矗</t>
    <phoneticPr fontId="1" type="noConversion"/>
  </si>
  <si>
    <t>袁程</t>
    <phoneticPr fontId="1" type="noConversion"/>
  </si>
  <si>
    <t>杨惠芹</t>
    <phoneticPr fontId="1" type="noConversion"/>
  </si>
  <si>
    <t>戴璐</t>
    <phoneticPr fontId="1" type="noConversion"/>
  </si>
  <si>
    <t>秦伟</t>
    <phoneticPr fontId="1" type="noConversion"/>
  </si>
  <si>
    <t>王彬</t>
    <phoneticPr fontId="1" type="noConversion"/>
  </si>
  <si>
    <t>胡洋</t>
    <phoneticPr fontId="1" type="noConversion"/>
  </si>
  <si>
    <t>谭霄</t>
    <phoneticPr fontId="1" type="noConversion"/>
  </si>
  <si>
    <t>张雪</t>
    <phoneticPr fontId="1" type="noConversion"/>
  </si>
  <si>
    <t>渠畅</t>
    <phoneticPr fontId="1" type="noConversion"/>
  </si>
  <si>
    <t>年假统计（全部单位为小时）</t>
  </si>
  <si>
    <t>年假消耗（全部单位为小时）</t>
  </si>
  <si>
    <t>剩余年假（小时）</t>
  </si>
  <si>
    <t>请假统计（全部单位为小时）</t>
  </si>
  <si>
    <t>加班时长</t>
    <phoneticPr fontId="10" type="noConversion"/>
  </si>
  <si>
    <t>调休时长</t>
    <phoneticPr fontId="10" type="noConversion"/>
  </si>
  <si>
    <t>之前</t>
    <phoneticPr fontId="10" type="noConversion"/>
  </si>
  <si>
    <t>剩余调休</t>
    <phoneticPr fontId="10" type="noConversion"/>
  </si>
  <si>
    <t>调休时长</t>
    <phoneticPr fontId="10" type="noConversion"/>
  </si>
  <si>
    <t>加班时长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</si>
</sst>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20">
    <font>
      <sz val="11"/>
      <color indexed="8"/>
      <name val="宋体"/>
      <charset val="134"/>
    </font>
    <font>
      <b/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color rgb="FF00008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1" fillId="3" borderId="2" xfId="1" applyFont="1" applyFill="1" applyBorder="1" applyAlignment="1">
      <alignment vertical="center"/>
    </xf>
    <xf numFmtId="14" fontId="2" fillId="4" borderId="3" xfId="1" applyNumberFormat="1" applyFont="1" applyFill="1" applyBorder="1" applyAlignment="1">
      <alignment horizontal="center" vertical="center" wrapText="1"/>
    </xf>
    <xf numFmtId="176" fontId="2" fillId="4" borderId="3" xfId="1" applyNumberFormat="1" applyFont="1" applyFill="1" applyBorder="1" applyAlignment="1">
      <alignment horizontal="center" vertical="center" wrapText="1"/>
    </xf>
    <xf numFmtId="176" fontId="3" fillId="0" borderId="4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1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vertical="center"/>
    </xf>
    <xf numFmtId="0" fontId="4" fillId="0" borderId="4" xfId="0" applyFont="1" applyBorder="1">
      <alignment vertical="center"/>
    </xf>
    <xf numFmtId="0" fontId="1" fillId="2" borderId="6" xfId="1" applyFont="1" applyFill="1" applyBorder="1" applyAlignment="1">
      <alignment vertical="center" wrapText="1"/>
    </xf>
    <xf numFmtId="14" fontId="2" fillId="4" borderId="4" xfId="1" applyNumberFormat="1" applyFont="1" applyFill="1" applyBorder="1" applyAlignment="1">
      <alignment horizontal="center" vertical="center" wrapText="1"/>
    </xf>
    <xf numFmtId="0" fontId="3" fillId="0" borderId="7" xfId="1" applyFont="1" applyBorder="1" applyAlignment="1">
      <alignment vertical="center"/>
    </xf>
    <xf numFmtId="176" fontId="3" fillId="0" borderId="7" xfId="1" applyNumberFormat="1" applyFont="1" applyBorder="1" applyAlignment="1">
      <alignment vertical="center"/>
    </xf>
    <xf numFmtId="0" fontId="0" fillId="0" borderId="4" xfId="0" applyBorder="1">
      <alignment vertical="center"/>
    </xf>
    <xf numFmtId="176" fontId="0" fillId="0" borderId="4" xfId="0" applyNumberFormat="1" applyBorder="1">
      <alignment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176" fontId="4" fillId="0" borderId="4" xfId="0" applyNumberFormat="1" applyFont="1" applyBorder="1">
      <alignment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" fillId="2" borderId="0" xfId="1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0" fillId="7" borderId="4" xfId="0" applyFill="1" applyBorder="1">
      <alignment vertical="center"/>
    </xf>
    <xf numFmtId="0" fontId="0" fillId="9" borderId="4" xfId="0" applyFill="1" applyBorder="1">
      <alignment vertical="center"/>
    </xf>
    <xf numFmtId="0" fontId="11" fillId="0" borderId="4" xfId="0" applyFont="1" applyBorder="1">
      <alignment vertical="center"/>
    </xf>
    <xf numFmtId="49" fontId="0" fillId="0" borderId="0" xfId="0" applyNumberFormat="1" applyBorder="1">
      <alignment vertical="center"/>
    </xf>
    <xf numFmtId="14" fontId="2" fillId="7" borderId="4" xfId="1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4" fillId="8" borderId="4" xfId="0" applyFont="1" applyFill="1" applyBorder="1">
      <alignment vertical="center"/>
    </xf>
    <xf numFmtId="0" fontId="14" fillId="0" borderId="4" xfId="0" applyFont="1" applyBorder="1">
      <alignment vertical="center"/>
    </xf>
    <xf numFmtId="0" fontId="15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4" fillId="0" borderId="0" xfId="0" applyFont="1" applyBorder="1">
      <alignment vertical="center"/>
    </xf>
    <xf numFmtId="0" fontId="14" fillId="0" borderId="0" xfId="0" applyFont="1">
      <alignment vertical="center"/>
    </xf>
    <xf numFmtId="0" fontId="1" fillId="2" borderId="1" xfId="1" applyFont="1" applyFill="1" applyBorder="1" applyAlignment="1">
      <alignment vertical="center" wrapText="1"/>
    </xf>
    <xf numFmtId="0" fontId="1" fillId="2" borderId="2" xfId="1" applyFont="1" applyFill="1" applyBorder="1" applyAlignment="1">
      <alignment vertical="center" wrapText="1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 wrapText="1"/>
    </xf>
    <xf numFmtId="0" fontId="19" fillId="0" borderId="0" xfId="0" applyFont="1">
      <alignment vertical="center"/>
    </xf>
  </cellXfs>
  <cellStyles count="3">
    <cellStyle name="0,0_x000d_&#10;NA_x000d_&#10;" xfId="1"/>
    <cellStyle name="常规" xfId="0" builtinId="0"/>
    <cellStyle name="常规 2" xfId="2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workbookViewId="0">
      <pane ySplit="2" topLeftCell="A3" activePane="bottomLeft" state="frozen"/>
      <selection pane="bottomLeft" activeCell="B8" sqref="B8:Q8"/>
    </sheetView>
  </sheetViews>
  <sheetFormatPr defaultColWidth="9" defaultRowHeight="13.5"/>
  <cols>
    <col min="1" max="1" width="6.75" customWidth="1"/>
    <col min="2" max="2" width="9.625" style="2" customWidth="1"/>
    <col min="3" max="4" width="4.125" customWidth="1"/>
    <col min="5" max="7" width="4.625" customWidth="1"/>
    <col min="8" max="8" width="5.25" customWidth="1"/>
    <col min="9" max="9" width="2.125" customWidth="1"/>
    <col min="10" max="11" width="4.25" customWidth="1"/>
    <col min="12" max="14" width="4.375" customWidth="1"/>
    <col min="15" max="15" width="5.5" customWidth="1"/>
    <col min="16" max="16" width="2.5" customWidth="1"/>
    <col min="17" max="17" width="22.125" customWidth="1"/>
    <col min="18" max="18" width="3" customWidth="1"/>
  </cols>
  <sheetData>
    <row r="1" spans="1:18" ht="36.75" customHeight="1" thickBot="1">
      <c r="A1" s="46" t="s">
        <v>11</v>
      </c>
      <c r="B1" s="47"/>
      <c r="C1" s="47"/>
      <c r="D1" s="47"/>
      <c r="E1" s="47"/>
      <c r="F1" s="3"/>
      <c r="G1" s="3"/>
      <c r="H1" s="8"/>
      <c r="I1" s="9"/>
      <c r="J1" s="46" t="s">
        <v>35</v>
      </c>
      <c r="K1" s="47"/>
      <c r="L1" s="47"/>
      <c r="M1" s="47"/>
      <c r="N1" s="47"/>
      <c r="O1" s="47"/>
      <c r="P1" s="9"/>
      <c r="Q1" s="13" t="s">
        <v>0</v>
      </c>
      <c r="R1" s="9"/>
    </row>
    <row r="2" spans="1:18" s="1" customFormat="1" ht="42.75" customHeight="1">
      <c r="A2" s="4" t="s">
        <v>1</v>
      </c>
      <c r="B2" s="5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0"/>
      <c r="J2" s="4" t="s">
        <v>3</v>
      </c>
      <c r="K2" s="4" t="s">
        <v>4</v>
      </c>
      <c r="L2" s="4" t="s">
        <v>5</v>
      </c>
      <c r="M2" s="4" t="s">
        <v>6</v>
      </c>
      <c r="N2" s="4" t="s">
        <v>7</v>
      </c>
      <c r="O2" s="4" t="s">
        <v>8</v>
      </c>
      <c r="P2" s="9"/>
      <c r="Q2" s="14" t="s">
        <v>9</v>
      </c>
      <c r="R2" s="9"/>
    </row>
    <row r="3" spans="1:18">
      <c r="A3" s="24" t="s">
        <v>10</v>
      </c>
      <c r="B3" s="6"/>
      <c r="C3" s="7">
        <f>'8月份加班调休统计汇总'!AH2</f>
        <v>0</v>
      </c>
      <c r="D3" s="7"/>
      <c r="E3" s="7"/>
      <c r="F3" s="7"/>
      <c r="G3" s="11"/>
      <c r="H3" s="7">
        <f t="shared" ref="H3:H20" si="0">SUM(B3:G3)</f>
        <v>0</v>
      </c>
      <c r="I3" s="20"/>
      <c r="J3" s="12">
        <f>'8月份加班调休统计汇总'!AG2</f>
        <v>8</v>
      </c>
      <c r="K3" s="12"/>
      <c r="L3" s="12"/>
      <c r="M3" s="12"/>
      <c r="N3" s="12"/>
      <c r="O3" s="12">
        <f t="shared" ref="O3:O20" si="1">SUM(J3:N3)</f>
        <v>8</v>
      </c>
      <c r="P3" s="9"/>
      <c r="Q3" s="12">
        <f>H3-O3</f>
        <v>-8</v>
      </c>
      <c r="R3" s="9"/>
    </row>
    <row r="4" spans="1:18">
      <c r="A4" s="21" t="s">
        <v>18</v>
      </c>
      <c r="B4" s="6">
        <v>32</v>
      </c>
      <c r="C4" s="7">
        <f>'8月份加班调休统计汇总'!AH3</f>
        <v>0</v>
      </c>
      <c r="D4" s="7"/>
      <c r="E4" s="7"/>
      <c r="F4" s="7"/>
      <c r="G4" s="11"/>
      <c r="H4" s="7">
        <f t="shared" si="0"/>
        <v>32</v>
      </c>
      <c r="I4" s="20"/>
      <c r="J4" s="12">
        <f>'8月份加班调休统计汇总'!AG3</f>
        <v>8</v>
      </c>
      <c r="K4" s="12"/>
      <c r="L4" s="12"/>
      <c r="M4" s="12"/>
      <c r="N4" s="12"/>
      <c r="O4" s="12">
        <f t="shared" si="1"/>
        <v>8</v>
      </c>
      <c r="P4" s="9"/>
      <c r="Q4" s="12">
        <f>H4-O4</f>
        <v>24</v>
      </c>
      <c r="R4" s="9"/>
    </row>
    <row r="5" spans="1:18">
      <c r="A5" s="22" t="s">
        <v>13</v>
      </c>
      <c r="B5" s="6">
        <v>8</v>
      </c>
      <c r="C5" s="7">
        <f>'8月份加班调休统计汇总'!AH4</f>
        <v>0</v>
      </c>
      <c r="D5" s="7"/>
      <c r="E5" s="7"/>
      <c r="F5" s="7"/>
      <c r="G5" s="11"/>
      <c r="H5" s="7">
        <f t="shared" si="0"/>
        <v>8</v>
      </c>
      <c r="I5" s="20"/>
      <c r="J5" s="12">
        <f>'8月份加班调休统计汇总'!AG4</f>
        <v>8</v>
      </c>
      <c r="K5" s="12"/>
      <c r="L5" s="12"/>
      <c r="M5" s="12"/>
      <c r="N5" s="12"/>
      <c r="O5" s="12">
        <f t="shared" si="1"/>
        <v>8</v>
      </c>
      <c r="P5" s="9"/>
      <c r="Q5" s="12">
        <f>H5-O5</f>
        <v>0</v>
      </c>
      <c r="R5" s="9"/>
    </row>
    <row r="6" spans="1:18">
      <c r="A6" s="22" t="s">
        <v>19</v>
      </c>
      <c r="B6" s="6">
        <v>8</v>
      </c>
      <c r="C6" s="7">
        <f>'8月份加班调休统计汇总'!AH5</f>
        <v>0</v>
      </c>
      <c r="D6" s="7"/>
      <c r="E6" s="7"/>
      <c r="F6" s="7"/>
      <c r="G6" s="11"/>
      <c r="H6" s="7">
        <f t="shared" si="0"/>
        <v>8</v>
      </c>
      <c r="I6" s="20"/>
      <c r="J6" s="12">
        <f>'8月份加班调休统计汇总'!AG5</f>
        <v>0</v>
      </c>
      <c r="K6" s="12"/>
      <c r="L6" s="12"/>
      <c r="M6" s="12"/>
      <c r="N6" s="12"/>
      <c r="O6" s="12">
        <f t="shared" si="1"/>
        <v>0</v>
      </c>
      <c r="P6" s="9"/>
      <c r="Q6" s="12">
        <f>H6-O6</f>
        <v>8</v>
      </c>
      <c r="R6" s="9"/>
    </row>
    <row r="7" spans="1:18">
      <c r="A7" s="25" t="s">
        <v>20</v>
      </c>
      <c r="B7" s="6">
        <v>16</v>
      </c>
      <c r="C7" s="7">
        <f>'8月份加班调休统计汇总'!AH6</f>
        <v>0</v>
      </c>
      <c r="D7" s="7"/>
      <c r="E7" s="7"/>
      <c r="F7" s="7"/>
      <c r="G7" s="11"/>
      <c r="H7" s="7">
        <f t="shared" si="0"/>
        <v>16</v>
      </c>
      <c r="I7" s="20"/>
      <c r="J7" s="12">
        <f>'8月份加班调休统计汇总'!AG6</f>
        <v>8</v>
      </c>
      <c r="K7" s="12"/>
      <c r="L7" s="12"/>
      <c r="M7" s="12"/>
      <c r="N7" s="12"/>
      <c r="O7" s="12">
        <f t="shared" si="1"/>
        <v>8</v>
      </c>
      <c r="P7" s="9"/>
      <c r="Q7" s="12">
        <f>H7-O7</f>
        <v>8</v>
      </c>
      <c r="R7" s="9"/>
    </row>
    <row r="8" spans="1:18">
      <c r="A8" s="22" t="s">
        <v>12</v>
      </c>
      <c r="B8" s="6">
        <v>24</v>
      </c>
      <c r="C8" s="7">
        <f>'8月份加班调休统计汇总'!AH7</f>
        <v>8</v>
      </c>
      <c r="D8" s="7"/>
      <c r="E8" s="7"/>
      <c r="F8" s="7"/>
      <c r="G8" s="11"/>
      <c r="H8" s="7">
        <f t="shared" si="0"/>
        <v>32</v>
      </c>
      <c r="I8" s="20"/>
      <c r="J8" s="12">
        <f>'8月份加班调休统计汇总'!AG7</f>
        <v>0</v>
      </c>
      <c r="K8" s="12"/>
      <c r="L8" s="12"/>
      <c r="M8" s="12"/>
      <c r="N8" s="12"/>
      <c r="O8" s="12">
        <f t="shared" si="1"/>
        <v>0</v>
      </c>
      <c r="P8" s="9"/>
      <c r="Q8" s="12">
        <f t="shared" ref="Q8:Q20" si="2">H8-O8</f>
        <v>32</v>
      </c>
      <c r="R8" s="9"/>
    </row>
    <row r="9" spans="1:18">
      <c r="A9" s="22" t="s">
        <v>14</v>
      </c>
      <c r="B9" s="6">
        <v>24</v>
      </c>
      <c r="C9" s="7">
        <f>'8月份加班调休统计汇总'!AH8</f>
        <v>8</v>
      </c>
      <c r="D9" s="7"/>
      <c r="E9" s="7"/>
      <c r="F9" s="7"/>
      <c r="G9" s="11"/>
      <c r="H9" s="7">
        <f t="shared" si="0"/>
        <v>32</v>
      </c>
      <c r="I9" s="20"/>
      <c r="J9" s="12">
        <f>'8月份加班调休统计汇总'!AG8</f>
        <v>8</v>
      </c>
      <c r="K9" s="12"/>
      <c r="L9" s="12"/>
      <c r="M9" s="12"/>
      <c r="N9" s="12"/>
      <c r="O9" s="12">
        <f t="shared" si="1"/>
        <v>8</v>
      </c>
      <c r="P9" s="9"/>
      <c r="Q9" s="12">
        <f t="shared" si="2"/>
        <v>24</v>
      </c>
      <c r="R9" s="9"/>
    </row>
    <row r="10" spans="1:18">
      <c r="A10" s="21" t="s">
        <v>21</v>
      </c>
      <c r="B10" s="6">
        <v>24</v>
      </c>
      <c r="C10" s="7">
        <f>'8月份加班调休统计汇总'!AH9</f>
        <v>0</v>
      </c>
      <c r="D10" s="7"/>
      <c r="E10" s="7"/>
      <c r="F10" s="7"/>
      <c r="G10" s="11"/>
      <c r="H10" s="7">
        <f t="shared" si="0"/>
        <v>24</v>
      </c>
      <c r="I10" s="20"/>
      <c r="J10" s="12">
        <f>'8月份加班调休统计汇总'!AG9</f>
        <v>8</v>
      </c>
      <c r="K10" s="12"/>
      <c r="L10" s="12"/>
      <c r="M10" s="12"/>
      <c r="N10" s="12"/>
      <c r="O10" s="12">
        <f t="shared" si="1"/>
        <v>8</v>
      </c>
      <c r="P10" s="9"/>
      <c r="Q10" s="12">
        <f t="shared" si="2"/>
        <v>16</v>
      </c>
      <c r="R10" s="9"/>
    </row>
    <row r="11" spans="1:18">
      <c r="A11" s="21" t="s">
        <v>22</v>
      </c>
      <c r="B11" s="16">
        <v>36</v>
      </c>
      <c r="C11" s="7">
        <f>'8月份加班调休统计汇总'!AH10</f>
        <v>0</v>
      </c>
      <c r="D11" s="15"/>
      <c r="E11" s="15"/>
      <c r="F11" s="15"/>
      <c r="G11" s="15"/>
      <c r="H11" s="15">
        <f t="shared" si="0"/>
        <v>36</v>
      </c>
      <c r="I11" s="20"/>
      <c r="J11" s="12">
        <f>'8月份加班调休统计汇总'!AG10</f>
        <v>8</v>
      </c>
      <c r="K11" s="12"/>
      <c r="L11" s="12"/>
      <c r="M11" s="12"/>
      <c r="N11" s="12"/>
      <c r="O11" s="12">
        <f t="shared" si="1"/>
        <v>8</v>
      </c>
      <c r="P11" s="9"/>
      <c r="Q11" s="12">
        <f>H11-O11</f>
        <v>28</v>
      </c>
      <c r="R11" s="9"/>
    </row>
    <row r="12" spans="1:18">
      <c r="A12" s="21" t="s">
        <v>23</v>
      </c>
      <c r="B12" s="23">
        <v>16</v>
      </c>
      <c r="C12" s="7">
        <f>'8月份加班调休统计汇总'!AH11</f>
        <v>0</v>
      </c>
      <c r="D12" s="12"/>
      <c r="E12" s="12"/>
      <c r="F12" s="12"/>
      <c r="G12" s="12"/>
      <c r="H12" s="15">
        <f t="shared" si="0"/>
        <v>16</v>
      </c>
      <c r="I12" s="20"/>
      <c r="J12" s="12">
        <f>'8月份加班调休统计汇总'!AG11</f>
        <v>0</v>
      </c>
      <c r="K12" s="12"/>
      <c r="L12" s="12"/>
      <c r="M12" s="12"/>
      <c r="N12" s="12"/>
      <c r="O12" s="12">
        <f t="shared" si="1"/>
        <v>0</v>
      </c>
      <c r="P12" s="19"/>
      <c r="Q12" s="12">
        <f t="shared" si="2"/>
        <v>16</v>
      </c>
      <c r="R12" s="19"/>
    </row>
    <row r="13" spans="1:18">
      <c r="A13" s="21" t="s">
        <v>24</v>
      </c>
      <c r="B13" s="23">
        <v>56</v>
      </c>
      <c r="C13" s="7">
        <f>'8月份加班调休统计汇总'!AH12</f>
        <v>0</v>
      </c>
      <c r="D13" s="12"/>
      <c r="E13" s="12"/>
      <c r="F13" s="12"/>
      <c r="G13" s="12"/>
      <c r="H13" s="15">
        <f t="shared" si="0"/>
        <v>56</v>
      </c>
      <c r="I13" s="20"/>
      <c r="J13" s="12">
        <f>'8月份加班调休统计汇总'!AG12</f>
        <v>0</v>
      </c>
      <c r="K13" s="12"/>
      <c r="L13" s="12"/>
      <c r="M13" s="12"/>
      <c r="N13" s="12"/>
      <c r="O13" s="12">
        <f t="shared" si="1"/>
        <v>0</v>
      </c>
      <c r="P13" s="19"/>
      <c r="Q13" s="12">
        <f t="shared" si="2"/>
        <v>56</v>
      </c>
      <c r="R13" s="19"/>
    </row>
    <row r="14" spans="1:18">
      <c r="A14" s="21" t="s">
        <v>25</v>
      </c>
      <c r="B14" s="23">
        <v>56</v>
      </c>
      <c r="C14" s="7">
        <f>'8月份加班调休统计汇总'!AH13</f>
        <v>0</v>
      </c>
      <c r="D14" s="12"/>
      <c r="E14" s="12"/>
      <c r="F14" s="12"/>
      <c r="G14" s="12"/>
      <c r="H14" s="15">
        <f t="shared" si="0"/>
        <v>56</v>
      </c>
      <c r="I14" s="20"/>
      <c r="J14" s="12">
        <f>'8月份加班调休统计汇总'!AG13</f>
        <v>0</v>
      </c>
      <c r="K14" s="12"/>
      <c r="L14" s="12"/>
      <c r="M14" s="12"/>
      <c r="N14" s="12"/>
      <c r="O14" s="12">
        <f t="shared" si="1"/>
        <v>0</v>
      </c>
      <c r="P14" s="19"/>
      <c r="Q14" s="12">
        <f t="shared" si="2"/>
        <v>56</v>
      </c>
      <c r="R14" s="19"/>
    </row>
    <row r="15" spans="1:18">
      <c r="A15" s="21" t="s">
        <v>26</v>
      </c>
      <c r="B15" s="6">
        <v>36</v>
      </c>
      <c r="C15" s="7">
        <f>'8月份加班调休统计汇总'!AH14</f>
        <v>8</v>
      </c>
      <c r="D15" s="12"/>
      <c r="E15" s="12"/>
      <c r="F15" s="12"/>
      <c r="G15" s="12"/>
      <c r="H15" s="15">
        <f t="shared" si="0"/>
        <v>44</v>
      </c>
      <c r="I15" s="20"/>
      <c r="J15" s="12">
        <f>'8月份加班调休统计汇总'!AG14</f>
        <v>0</v>
      </c>
      <c r="K15" s="12"/>
      <c r="L15" s="12"/>
      <c r="M15" s="12"/>
      <c r="N15" s="12"/>
      <c r="O15" s="12">
        <f t="shared" si="1"/>
        <v>0</v>
      </c>
      <c r="P15" s="19"/>
      <c r="Q15" s="12">
        <f t="shared" si="2"/>
        <v>44</v>
      </c>
      <c r="R15" s="19"/>
    </row>
    <row r="16" spans="1:18">
      <c r="A16" s="21" t="s">
        <v>27</v>
      </c>
      <c r="B16" s="6">
        <v>28</v>
      </c>
      <c r="C16" s="7">
        <f>'8月份加班调休统计汇总'!AH15</f>
        <v>0</v>
      </c>
      <c r="D16" s="12"/>
      <c r="E16" s="12"/>
      <c r="F16" s="12"/>
      <c r="G16" s="12"/>
      <c r="H16" s="15">
        <f t="shared" si="0"/>
        <v>28</v>
      </c>
      <c r="I16" s="20"/>
      <c r="J16" s="12">
        <f>'8月份加班调休统计汇总'!AG15</f>
        <v>0</v>
      </c>
      <c r="K16" s="12"/>
      <c r="L16" s="12"/>
      <c r="M16" s="12"/>
      <c r="N16" s="12"/>
      <c r="O16" s="12">
        <f t="shared" si="1"/>
        <v>0</v>
      </c>
      <c r="P16" s="19"/>
      <c r="Q16" s="12">
        <f t="shared" si="2"/>
        <v>28</v>
      </c>
      <c r="R16" s="19"/>
    </row>
    <row r="17" spans="1:18">
      <c r="A17" s="21" t="s">
        <v>28</v>
      </c>
      <c r="B17" s="23">
        <v>20</v>
      </c>
      <c r="C17" s="7">
        <f>'8月份加班调休统计汇总'!AH16</f>
        <v>0</v>
      </c>
      <c r="D17" s="12"/>
      <c r="E17" s="12"/>
      <c r="F17" s="12"/>
      <c r="G17" s="12"/>
      <c r="H17" s="15">
        <f t="shared" si="0"/>
        <v>20</v>
      </c>
      <c r="I17" s="20"/>
      <c r="J17" s="12">
        <f>'8月份加班调休统计汇总'!AG16</f>
        <v>0</v>
      </c>
      <c r="K17" s="12"/>
      <c r="L17" s="12"/>
      <c r="M17" s="12"/>
      <c r="N17" s="12"/>
      <c r="O17" s="12">
        <f t="shared" si="1"/>
        <v>0</v>
      </c>
      <c r="P17" s="19"/>
      <c r="Q17" s="12">
        <f t="shared" si="2"/>
        <v>20</v>
      </c>
      <c r="R17" s="19"/>
    </row>
    <row r="18" spans="1:18">
      <c r="A18" s="21" t="s">
        <v>29</v>
      </c>
      <c r="B18" s="23"/>
      <c r="C18" s="7">
        <f>'8月份加班调休统计汇总'!AH17</f>
        <v>12</v>
      </c>
      <c r="D18" s="12"/>
      <c r="E18" s="12"/>
      <c r="F18" s="12"/>
      <c r="G18" s="12"/>
      <c r="H18" s="15">
        <f t="shared" si="0"/>
        <v>12</v>
      </c>
      <c r="I18" s="20"/>
      <c r="J18" s="12">
        <f>'8月份加班调休统计汇总'!AG17</f>
        <v>4</v>
      </c>
      <c r="K18" s="12"/>
      <c r="L18" s="12"/>
      <c r="M18" s="12"/>
      <c r="N18" s="12"/>
      <c r="O18" s="12">
        <f t="shared" si="1"/>
        <v>4</v>
      </c>
      <c r="P18" s="19"/>
      <c r="Q18" s="12">
        <f t="shared" si="2"/>
        <v>8</v>
      </c>
      <c r="R18" s="19"/>
    </row>
    <row r="19" spans="1:18">
      <c r="A19" s="21" t="s">
        <v>30</v>
      </c>
      <c r="B19" s="23">
        <v>8</v>
      </c>
      <c r="C19" s="7">
        <f>'8月份加班调休统计汇总'!AH18</f>
        <v>0</v>
      </c>
      <c r="D19" s="12"/>
      <c r="E19" s="12"/>
      <c r="F19" s="12"/>
      <c r="G19" s="12"/>
      <c r="H19" s="15">
        <f t="shared" si="0"/>
        <v>8</v>
      </c>
      <c r="I19" s="20"/>
      <c r="J19" s="12">
        <f>'8月份加班调休统计汇总'!AG18</f>
        <v>8</v>
      </c>
      <c r="K19" s="12"/>
      <c r="L19" s="12"/>
      <c r="M19" s="12"/>
      <c r="N19" s="12"/>
      <c r="O19" s="12">
        <f t="shared" si="1"/>
        <v>8</v>
      </c>
      <c r="P19" s="19"/>
      <c r="Q19" s="12">
        <f t="shared" si="2"/>
        <v>0</v>
      </c>
      <c r="R19" s="19"/>
    </row>
    <row r="20" spans="1:18">
      <c r="A20" s="21" t="s">
        <v>31</v>
      </c>
      <c r="B20" s="23">
        <v>8</v>
      </c>
      <c r="C20" s="7">
        <f>'8月份加班调休统计汇总'!AH19</f>
        <v>0</v>
      </c>
      <c r="D20" s="12"/>
      <c r="E20" s="12"/>
      <c r="F20" s="12"/>
      <c r="G20" s="12"/>
      <c r="H20" s="7">
        <f t="shared" si="0"/>
        <v>8</v>
      </c>
      <c r="I20" s="20"/>
      <c r="J20" s="12">
        <f>'8月份加班调休统计汇总'!AG19</f>
        <v>8</v>
      </c>
      <c r="K20" s="12"/>
      <c r="L20" s="12"/>
      <c r="M20" s="12"/>
      <c r="N20" s="12"/>
      <c r="O20" s="12">
        <f t="shared" si="1"/>
        <v>8</v>
      </c>
      <c r="P20" s="19"/>
      <c r="Q20" s="12">
        <f t="shared" si="2"/>
        <v>0</v>
      </c>
      <c r="R20" s="19"/>
    </row>
  </sheetData>
  <mergeCells count="2">
    <mergeCell ref="J1:O1"/>
    <mergeCell ref="A1:E1"/>
  </mergeCells>
  <phoneticPr fontId="6" type="noConversion"/>
  <conditionalFormatting sqref="A18:A20 A3:A10">
    <cfRule type="duplicateValues" dxfId="19" priority="2"/>
  </conditionalFormatting>
  <conditionalFormatting sqref="A6:A7 A3 A18:A20">
    <cfRule type="duplicateValues" dxfId="18" priority="3"/>
  </conditionalFormatting>
  <conditionalFormatting sqref="A7">
    <cfRule type="duplicateValues" dxfId="17" priority="4"/>
  </conditionalFormatting>
  <conditionalFormatting sqref="A10 A6:A8 A18:A20 A3:A4">
    <cfRule type="duplicateValues" dxfId="16" priority="5"/>
  </conditionalFormatting>
  <conditionalFormatting sqref="A10">
    <cfRule type="duplicateValues" dxfId="15" priority="1"/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"/>
  <sheetViews>
    <sheetView topLeftCell="A2" workbookViewId="0">
      <selection activeCell="N17" sqref="N17"/>
    </sheetView>
  </sheetViews>
  <sheetFormatPr defaultColWidth="9" defaultRowHeight="13.5"/>
  <cols>
    <col min="1" max="1" width="6.75" customWidth="1"/>
    <col min="2" max="2" width="16.625" style="2" customWidth="1"/>
    <col min="3" max="3" width="7.625" customWidth="1"/>
    <col min="4" max="5" width="4.5" customWidth="1"/>
    <col min="6" max="9" width="4.75" customWidth="1"/>
    <col min="10" max="10" width="2.5" customWidth="1"/>
    <col min="11" max="11" width="15" customWidth="1"/>
    <col min="12" max="12" width="3" customWidth="1"/>
  </cols>
  <sheetData>
    <row r="1" spans="1:12" ht="36.75" customHeight="1" thickBot="1">
      <c r="A1" s="48" t="s">
        <v>15</v>
      </c>
      <c r="B1" s="49"/>
      <c r="C1" s="20"/>
      <c r="D1" s="47"/>
      <c r="E1" s="47"/>
      <c r="F1" s="47"/>
      <c r="G1" s="3"/>
      <c r="H1" s="3"/>
      <c r="I1" s="3"/>
      <c r="J1" s="20"/>
      <c r="K1" s="13" t="s">
        <v>16</v>
      </c>
      <c r="L1" s="20"/>
    </row>
    <row r="2" spans="1:12" ht="36.75" customHeight="1" thickBot="1">
      <c r="A2" s="50" t="s">
        <v>32</v>
      </c>
      <c r="B2" s="50"/>
      <c r="C2" s="20"/>
      <c r="D2" s="51" t="s">
        <v>33</v>
      </c>
      <c r="E2" s="51"/>
      <c r="F2" s="51"/>
      <c r="G2" s="51"/>
      <c r="H2" s="51"/>
      <c r="I2" s="51"/>
      <c r="J2" s="20"/>
      <c r="K2" s="26" t="s">
        <v>34</v>
      </c>
      <c r="L2" s="20"/>
    </row>
    <row r="3" spans="1:12" s="1" customFormat="1" ht="42.75" customHeight="1">
      <c r="A3" s="4" t="s">
        <v>1</v>
      </c>
      <c r="B3" s="5" t="s">
        <v>17</v>
      </c>
      <c r="C3" s="10"/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20"/>
      <c r="K3" s="14" t="s">
        <v>9</v>
      </c>
      <c r="L3" s="20"/>
    </row>
    <row r="4" spans="1:12">
      <c r="A4" s="24" t="s">
        <v>10</v>
      </c>
      <c r="B4" s="6"/>
      <c r="C4" s="20"/>
      <c r="D4" s="12"/>
      <c r="E4" s="12"/>
      <c r="F4" s="12"/>
      <c r="G4" s="12"/>
      <c r="H4" s="12"/>
      <c r="I4" s="12">
        <f t="shared" ref="I4:I21" si="0">SUM(D4:H4)</f>
        <v>0</v>
      </c>
      <c r="J4" s="20"/>
      <c r="K4" s="23">
        <f t="shared" ref="K4:K21" si="1">B4-I4</f>
        <v>0</v>
      </c>
      <c r="L4" s="20"/>
    </row>
    <row r="5" spans="1:12">
      <c r="A5" s="21" t="s">
        <v>18</v>
      </c>
      <c r="B5" s="6"/>
      <c r="C5" s="20"/>
      <c r="D5" s="12"/>
      <c r="E5" s="12"/>
      <c r="F5" s="12"/>
      <c r="G5" s="12"/>
      <c r="H5" s="12"/>
      <c r="I5" s="12">
        <f t="shared" si="0"/>
        <v>0</v>
      </c>
      <c r="J5" s="20"/>
      <c r="K5" s="23">
        <f t="shared" si="1"/>
        <v>0</v>
      </c>
      <c r="L5" s="20"/>
    </row>
    <row r="6" spans="1:12">
      <c r="A6" s="22" t="s">
        <v>13</v>
      </c>
      <c r="B6" s="6"/>
      <c r="C6" s="20"/>
      <c r="D6" s="12"/>
      <c r="E6" s="12"/>
      <c r="F6" s="12"/>
      <c r="G6" s="12"/>
      <c r="H6" s="12"/>
      <c r="I6" s="12">
        <f t="shared" si="0"/>
        <v>0</v>
      </c>
      <c r="J6" s="20"/>
      <c r="K6" s="23">
        <f t="shared" si="1"/>
        <v>0</v>
      </c>
      <c r="L6" s="20"/>
    </row>
    <row r="7" spans="1:12">
      <c r="A7" s="22" t="s">
        <v>19</v>
      </c>
      <c r="B7" s="6"/>
      <c r="C7" s="20"/>
      <c r="D7" s="12"/>
      <c r="E7" s="12"/>
      <c r="F7" s="12"/>
      <c r="G7" s="12"/>
      <c r="H7" s="12"/>
      <c r="I7" s="12">
        <f t="shared" si="0"/>
        <v>0</v>
      </c>
      <c r="J7" s="20"/>
      <c r="K7" s="23">
        <f t="shared" si="1"/>
        <v>0</v>
      </c>
      <c r="L7" s="20"/>
    </row>
    <row r="8" spans="1:12">
      <c r="A8" s="25" t="s">
        <v>20</v>
      </c>
      <c r="B8" s="6"/>
      <c r="C8" s="20"/>
      <c r="D8" s="12"/>
      <c r="E8" s="12"/>
      <c r="F8" s="12"/>
      <c r="G8" s="12"/>
      <c r="H8" s="12"/>
      <c r="I8" s="12">
        <f t="shared" si="0"/>
        <v>0</v>
      </c>
      <c r="J8" s="20"/>
      <c r="K8" s="23">
        <f t="shared" si="1"/>
        <v>0</v>
      </c>
      <c r="L8" s="20"/>
    </row>
    <row r="9" spans="1:12">
      <c r="A9" s="22" t="s">
        <v>12</v>
      </c>
      <c r="B9" s="6"/>
      <c r="C9" s="20"/>
      <c r="D9" s="12"/>
      <c r="E9" s="12"/>
      <c r="F9" s="12"/>
      <c r="G9" s="12"/>
      <c r="H9" s="12"/>
      <c r="I9" s="12">
        <f t="shared" si="0"/>
        <v>0</v>
      </c>
      <c r="J9" s="20"/>
      <c r="K9" s="23">
        <f t="shared" si="1"/>
        <v>0</v>
      </c>
      <c r="L9" s="20"/>
    </row>
    <row r="10" spans="1:12">
      <c r="A10" s="22" t="s">
        <v>14</v>
      </c>
      <c r="B10" s="6"/>
      <c r="C10" s="20"/>
      <c r="D10" s="12"/>
      <c r="E10" s="12"/>
      <c r="F10" s="12"/>
      <c r="G10" s="12"/>
      <c r="H10" s="12"/>
      <c r="I10" s="12">
        <f t="shared" si="0"/>
        <v>0</v>
      </c>
      <c r="J10" s="20"/>
      <c r="K10" s="23">
        <f t="shared" si="1"/>
        <v>0</v>
      </c>
      <c r="L10" s="20"/>
    </row>
    <row r="11" spans="1:12">
      <c r="A11" s="21" t="s">
        <v>21</v>
      </c>
      <c r="B11" s="6"/>
      <c r="C11" s="20"/>
      <c r="D11" s="12"/>
      <c r="E11" s="12"/>
      <c r="F11" s="12"/>
      <c r="G11" s="12"/>
      <c r="H11" s="12"/>
      <c r="I11" s="12">
        <f t="shared" si="0"/>
        <v>0</v>
      </c>
      <c r="J11" s="20"/>
      <c r="K11" s="23">
        <f t="shared" si="1"/>
        <v>0</v>
      </c>
      <c r="L11" s="20"/>
    </row>
    <row r="12" spans="1:12">
      <c r="A12" s="21" t="s">
        <v>22</v>
      </c>
      <c r="B12" s="16"/>
      <c r="C12" s="20"/>
      <c r="D12" s="12"/>
      <c r="E12" s="12"/>
      <c r="F12" s="12"/>
      <c r="G12" s="12"/>
      <c r="H12" s="12"/>
      <c r="I12" s="12">
        <f t="shared" si="0"/>
        <v>0</v>
      </c>
      <c r="J12" s="20"/>
      <c r="K12" s="23">
        <f t="shared" si="1"/>
        <v>0</v>
      </c>
      <c r="L12" s="20"/>
    </row>
    <row r="13" spans="1:12">
      <c r="A13" s="21" t="s">
        <v>23</v>
      </c>
      <c r="B13" s="18"/>
      <c r="C13" s="20"/>
      <c r="D13" s="17"/>
      <c r="E13" s="17"/>
      <c r="F13" s="17"/>
      <c r="G13" s="17"/>
      <c r="H13" s="17"/>
      <c r="I13" s="12">
        <f t="shared" si="0"/>
        <v>0</v>
      </c>
      <c r="J13" s="20"/>
      <c r="K13" s="23">
        <f t="shared" si="1"/>
        <v>0</v>
      </c>
      <c r="L13" s="20"/>
    </row>
    <row r="14" spans="1:12">
      <c r="A14" s="21" t="s">
        <v>24</v>
      </c>
      <c r="B14" s="18"/>
      <c r="C14" s="20"/>
      <c r="D14" s="17"/>
      <c r="E14" s="17"/>
      <c r="F14" s="17"/>
      <c r="G14" s="17"/>
      <c r="H14" s="17"/>
      <c r="I14" s="12">
        <f t="shared" si="0"/>
        <v>0</v>
      </c>
      <c r="J14" s="20"/>
      <c r="K14" s="23">
        <f t="shared" si="1"/>
        <v>0</v>
      </c>
      <c r="L14" s="20"/>
    </row>
    <row r="15" spans="1:12">
      <c r="A15" s="21" t="s">
        <v>25</v>
      </c>
      <c r="B15" s="18"/>
      <c r="C15" s="20"/>
      <c r="D15" s="17"/>
      <c r="E15" s="17"/>
      <c r="F15" s="17"/>
      <c r="G15" s="17"/>
      <c r="H15" s="17"/>
      <c r="I15" s="12">
        <f t="shared" si="0"/>
        <v>0</v>
      </c>
      <c r="J15" s="20"/>
      <c r="K15" s="23">
        <f t="shared" si="1"/>
        <v>0</v>
      </c>
      <c r="L15" s="20"/>
    </row>
    <row r="16" spans="1:12">
      <c r="A16" s="21" t="s">
        <v>26</v>
      </c>
      <c r="B16" s="17"/>
      <c r="C16" s="20"/>
      <c r="D16" s="17"/>
      <c r="E16" s="17"/>
      <c r="F16" s="17"/>
      <c r="G16" s="17"/>
      <c r="H16" s="17"/>
      <c r="I16" s="12">
        <f t="shared" si="0"/>
        <v>0</v>
      </c>
      <c r="J16" s="20"/>
      <c r="K16" s="23">
        <f t="shared" si="1"/>
        <v>0</v>
      </c>
      <c r="L16" s="20"/>
    </row>
    <row r="17" spans="1:12">
      <c r="A17" s="21" t="s">
        <v>27</v>
      </c>
      <c r="B17" s="17"/>
      <c r="C17" s="20"/>
      <c r="D17" s="17"/>
      <c r="E17" s="17"/>
      <c r="F17" s="17"/>
      <c r="G17" s="17"/>
      <c r="H17" s="17"/>
      <c r="I17" s="12">
        <f t="shared" si="0"/>
        <v>0</v>
      </c>
      <c r="J17" s="20"/>
      <c r="K17" s="23">
        <f t="shared" si="1"/>
        <v>0</v>
      </c>
      <c r="L17" s="20"/>
    </row>
    <row r="18" spans="1:12">
      <c r="A18" s="21" t="s">
        <v>28</v>
      </c>
      <c r="B18" s="18"/>
      <c r="C18" s="20"/>
      <c r="D18" s="17"/>
      <c r="E18" s="17"/>
      <c r="F18" s="17"/>
      <c r="G18" s="17"/>
      <c r="H18" s="17"/>
      <c r="I18" s="12">
        <f t="shared" si="0"/>
        <v>0</v>
      </c>
      <c r="J18" s="20"/>
      <c r="K18" s="23">
        <f t="shared" si="1"/>
        <v>0</v>
      </c>
      <c r="L18" s="20"/>
    </row>
    <row r="19" spans="1:12">
      <c r="A19" s="21" t="s">
        <v>29</v>
      </c>
      <c r="B19" s="18"/>
      <c r="C19" s="20"/>
      <c r="D19" s="17"/>
      <c r="E19" s="17"/>
      <c r="F19" s="17"/>
      <c r="G19" s="17"/>
      <c r="H19" s="17"/>
      <c r="I19" s="12">
        <f t="shared" si="0"/>
        <v>0</v>
      </c>
      <c r="J19" s="20"/>
      <c r="K19" s="23">
        <f t="shared" si="1"/>
        <v>0</v>
      </c>
      <c r="L19" s="20"/>
    </row>
    <row r="20" spans="1:12">
      <c r="A20" s="21" t="s">
        <v>30</v>
      </c>
      <c r="B20" s="18"/>
      <c r="C20" s="20"/>
      <c r="D20" s="17"/>
      <c r="E20" s="17"/>
      <c r="F20" s="17"/>
      <c r="G20" s="17"/>
      <c r="H20" s="17"/>
      <c r="I20" s="12">
        <f t="shared" si="0"/>
        <v>0</v>
      </c>
      <c r="J20" s="20"/>
      <c r="K20" s="23">
        <f t="shared" si="1"/>
        <v>0</v>
      </c>
      <c r="L20" s="20"/>
    </row>
    <row r="21" spans="1:12">
      <c r="A21" s="21" t="s">
        <v>31</v>
      </c>
      <c r="B21" s="18"/>
      <c r="C21" s="20"/>
      <c r="D21" s="17"/>
      <c r="E21" s="17"/>
      <c r="F21" s="17"/>
      <c r="G21" s="17"/>
      <c r="H21" s="17"/>
      <c r="I21" s="12">
        <f t="shared" si="0"/>
        <v>0</v>
      </c>
      <c r="J21" s="20"/>
      <c r="K21" s="23">
        <f t="shared" si="1"/>
        <v>0</v>
      </c>
      <c r="L21" s="20"/>
    </row>
  </sheetData>
  <mergeCells count="4">
    <mergeCell ref="A1:B1"/>
    <mergeCell ref="D1:F1"/>
    <mergeCell ref="A2:B2"/>
    <mergeCell ref="D2:I2"/>
  </mergeCells>
  <phoneticPr fontId="6" type="noConversion"/>
  <conditionalFormatting sqref="A11">
    <cfRule type="duplicateValues" dxfId="14" priority="1"/>
  </conditionalFormatting>
  <conditionalFormatting sqref="A19:A21 A4:A11">
    <cfRule type="duplicateValues" dxfId="13" priority="2"/>
  </conditionalFormatting>
  <conditionalFormatting sqref="A7:A8 A4 A19:A21">
    <cfRule type="duplicateValues" dxfId="12" priority="3"/>
  </conditionalFormatting>
  <conditionalFormatting sqref="A8">
    <cfRule type="duplicateValues" dxfId="11" priority="4"/>
  </conditionalFormatting>
  <conditionalFormatting sqref="A11 A7:A9 A19:A21 A4:A5">
    <cfRule type="duplicateValues" dxfId="10" priority="5"/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36"/>
  <sheetViews>
    <sheetView topLeftCell="C1" workbookViewId="0">
      <selection activeCell="M10" sqref="M10:AQ10"/>
    </sheetView>
  </sheetViews>
  <sheetFormatPr defaultRowHeight="13.5"/>
  <cols>
    <col min="1" max="1" width="9.625" customWidth="1"/>
    <col min="2" max="2" width="5" bestFit="1" customWidth="1"/>
    <col min="3" max="9" width="3.5" bestFit="1" customWidth="1"/>
    <col min="10" max="19" width="3.5" customWidth="1"/>
    <col min="20" max="32" width="3.5" bestFit="1" customWidth="1"/>
    <col min="33" max="33" width="4" bestFit="1" customWidth="1"/>
    <col min="34" max="40" width="3.5" bestFit="1" customWidth="1"/>
  </cols>
  <sheetData>
    <row r="1" spans="1:43">
      <c r="A1" s="14" t="s">
        <v>1</v>
      </c>
      <c r="B1" s="32" t="s">
        <v>38</v>
      </c>
      <c r="C1" s="28">
        <v>24</v>
      </c>
      <c r="D1" s="28">
        <v>25</v>
      </c>
      <c r="E1" s="29">
        <v>26</v>
      </c>
      <c r="F1" s="29">
        <v>27</v>
      </c>
      <c r="G1" s="29">
        <v>28</v>
      </c>
      <c r="H1" s="29">
        <v>29</v>
      </c>
      <c r="I1" s="29">
        <v>30</v>
      </c>
      <c r="J1" s="28">
        <v>1</v>
      </c>
      <c r="K1" s="28">
        <v>2</v>
      </c>
      <c r="L1" s="29">
        <v>3</v>
      </c>
      <c r="M1" s="29">
        <v>4</v>
      </c>
      <c r="N1" s="29">
        <v>5</v>
      </c>
      <c r="O1" s="29">
        <v>6</v>
      </c>
      <c r="P1" s="29">
        <v>7</v>
      </c>
      <c r="Q1" s="28">
        <v>8</v>
      </c>
      <c r="R1" s="28">
        <v>9</v>
      </c>
      <c r="S1" s="29">
        <v>10</v>
      </c>
      <c r="T1" s="29">
        <v>11</v>
      </c>
      <c r="U1" s="29">
        <v>12</v>
      </c>
      <c r="V1" s="29">
        <v>13</v>
      </c>
      <c r="W1" s="29">
        <v>14</v>
      </c>
      <c r="X1" s="28">
        <v>15</v>
      </c>
      <c r="Y1" s="28">
        <v>16</v>
      </c>
      <c r="Z1" s="29">
        <v>17</v>
      </c>
      <c r="AA1" s="29">
        <v>18</v>
      </c>
      <c r="AB1" s="29">
        <v>19</v>
      </c>
      <c r="AC1" s="29">
        <v>20</v>
      </c>
      <c r="AD1" s="29">
        <v>21</v>
      </c>
      <c r="AE1" s="28">
        <v>22</v>
      </c>
      <c r="AF1" s="28">
        <v>23</v>
      </c>
      <c r="AG1" s="29">
        <v>24</v>
      </c>
      <c r="AH1" s="29">
        <v>25</v>
      </c>
      <c r="AI1" s="29">
        <v>26</v>
      </c>
      <c r="AJ1" s="29">
        <v>27</v>
      </c>
      <c r="AK1" s="29">
        <v>28</v>
      </c>
      <c r="AL1" s="28">
        <v>29</v>
      </c>
      <c r="AM1" s="28">
        <v>30</v>
      </c>
      <c r="AN1" s="29">
        <v>31</v>
      </c>
      <c r="AO1" s="30" t="s">
        <v>36</v>
      </c>
      <c r="AP1" s="30" t="s">
        <v>37</v>
      </c>
      <c r="AQ1" s="30" t="s">
        <v>39</v>
      </c>
    </row>
    <row r="2" spans="1:43">
      <c r="A2" s="24" t="s">
        <v>10</v>
      </c>
      <c r="B2" s="33"/>
      <c r="C2" s="34"/>
      <c r="D2" s="35"/>
      <c r="E2" s="35"/>
      <c r="F2" s="35"/>
      <c r="G2" s="35"/>
      <c r="H2" s="35"/>
      <c r="I2" s="35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7">
        <f>B2+C2+D2+J2+K2+Q2+R2+X2+Y2+AE2+AF2+AL2+AM2</f>
        <v>0</v>
      </c>
      <c r="AP2" s="37">
        <f>E2+F2+G2+H2+I2+L2+M2+N2+O2+P2+S2+U2+T2+V2+W2+Z2+AA2+AC2+AB2+AD2+AH2+AG2+AI2+AJ2+AK2+AN2</f>
        <v>0</v>
      </c>
      <c r="AQ2" s="17">
        <f>AO2+AP2</f>
        <v>0</v>
      </c>
    </row>
    <row r="3" spans="1:43">
      <c r="A3" s="21" t="s">
        <v>18</v>
      </c>
      <c r="B3" s="38"/>
      <c r="C3" s="39">
        <v>8</v>
      </c>
      <c r="D3" s="38"/>
      <c r="E3" s="38"/>
      <c r="F3" s="38"/>
      <c r="G3" s="38"/>
      <c r="H3" s="38"/>
      <c r="I3" s="38"/>
      <c r="J3" s="36">
        <v>8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>
        <v>8</v>
      </c>
      <c r="AM3" s="36">
        <v>8</v>
      </c>
      <c r="AN3" s="36"/>
      <c r="AO3" s="37">
        <f t="shared" ref="AO3:AO19" si="0">B3+C3+D3+J3+K3+Q3+R3+X3+Y3+AE3+AF3+AL3+AM3</f>
        <v>32</v>
      </c>
      <c r="AP3" s="37">
        <f t="shared" ref="AP3:AP19" si="1">E3+F3+G3+H3+I3+L3+M3+N3+O3+P3+S3+U3+T3+V3+W3+Z3+AA3+AC3+AB3+AD3+AH3+AG3+AI3+AJ3+AK3+AN3</f>
        <v>0</v>
      </c>
      <c r="AQ3" s="17">
        <f t="shared" ref="AQ3:AQ19" si="2">AO3+AP3</f>
        <v>32</v>
      </c>
    </row>
    <row r="4" spans="1:43">
      <c r="A4" s="22" t="s">
        <v>13</v>
      </c>
      <c r="B4" s="38"/>
      <c r="C4" s="41"/>
      <c r="D4" s="40"/>
      <c r="E4" s="40"/>
      <c r="F4" s="40"/>
      <c r="G4" s="40"/>
      <c r="H4" s="40"/>
      <c r="I4" s="40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v>8</v>
      </c>
      <c r="AM4" s="36"/>
      <c r="AN4" s="36"/>
      <c r="AO4" s="37">
        <f t="shared" si="0"/>
        <v>8</v>
      </c>
      <c r="AP4" s="37">
        <f t="shared" si="1"/>
        <v>0</v>
      </c>
      <c r="AQ4" s="17">
        <f t="shared" si="2"/>
        <v>8</v>
      </c>
    </row>
    <row r="5" spans="1:43">
      <c r="A5" s="22" t="s">
        <v>19</v>
      </c>
      <c r="B5" s="38">
        <v>8</v>
      </c>
      <c r="C5" s="39">
        <v>8</v>
      </c>
      <c r="D5" s="40"/>
      <c r="E5" s="40"/>
      <c r="F5" s="40"/>
      <c r="G5" s="40"/>
      <c r="H5" s="40"/>
      <c r="I5" s="4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>
        <v>-8</v>
      </c>
      <c r="AH5" s="36"/>
      <c r="AI5" s="36"/>
      <c r="AJ5" s="36"/>
      <c r="AK5" s="36"/>
      <c r="AL5" s="36"/>
      <c r="AM5" s="36"/>
      <c r="AN5" s="36"/>
      <c r="AO5" s="37">
        <f t="shared" si="0"/>
        <v>16</v>
      </c>
      <c r="AP5" s="37">
        <f t="shared" si="1"/>
        <v>-8</v>
      </c>
      <c r="AQ5" s="17">
        <f t="shared" si="2"/>
        <v>8</v>
      </c>
    </row>
    <row r="6" spans="1:43">
      <c r="A6" s="25" t="s">
        <v>20</v>
      </c>
      <c r="B6" s="38"/>
      <c r="C6" s="42"/>
      <c r="D6" s="43"/>
      <c r="E6" s="43"/>
      <c r="F6" s="43"/>
      <c r="G6" s="42"/>
      <c r="H6" s="43"/>
      <c r="I6" s="43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>
        <v>8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>
        <v>8</v>
      </c>
      <c r="AM6" s="36"/>
      <c r="AN6" s="36"/>
      <c r="AO6" s="37">
        <f t="shared" si="0"/>
        <v>16</v>
      </c>
      <c r="AP6" s="37">
        <f t="shared" si="1"/>
        <v>0</v>
      </c>
      <c r="AQ6" s="17">
        <f t="shared" si="2"/>
        <v>16</v>
      </c>
    </row>
    <row r="7" spans="1:43">
      <c r="A7" s="22" t="s">
        <v>12</v>
      </c>
      <c r="B7" s="38"/>
      <c r="C7" s="39">
        <v>8</v>
      </c>
      <c r="D7" s="40"/>
      <c r="E7" s="40"/>
      <c r="F7" s="40"/>
      <c r="G7" s="40"/>
      <c r="H7" s="40"/>
      <c r="I7" s="4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>
        <v>8</v>
      </c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>
        <v>8</v>
      </c>
      <c r="AM7" s="36"/>
      <c r="AN7" s="36"/>
      <c r="AO7" s="37">
        <f t="shared" si="0"/>
        <v>24</v>
      </c>
      <c r="AP7" s="37">
        <f t="shared" si="1"/>
        <v>0</v>
      </c>
      <c r="AQ7" s="17">
        <f t="shared" si="2"/>
        <v>24</v>
      </c>
    </row>
    <row r="8" spans="1:43">
      <c r="A8" s="22" t="s">
        <v>14</v>
      </c>
      <c r="B8" s="38">
        <v>8</v>
      </c>
      <c r="C8" s="39">
        <v>8</v>
      </c>
      <c r="D8" s="40"/>
      <c r="E8" s="40"/>
      <c r="F8" s="40"/>
      <c r="G8" s="40"/>
      <c r="H8" s="40"/>
      <c r="I8" s="40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>
        <v>8</v>
      </c>
      <c r="AM8" s="36"/>
      <c r="AN8" s="36"/>
      <c r="AO8" s="37">
        <f t="shared" si="0"/>
        <v>24</v>
      </c>
      <c r="AP8" s="37">
        <f t="shared" si="1"/>
        <v>0</v>
      </c>
      <c r="AQ8" s="17">
        <f t="shared" si="2"/>
        <v>24</v>
      </c>
    </row>
    <row r="9" spans="1:43">
      <c r="A9" s="21" t="s">
        <v>21</v>
      </c>
      <c r="B9" s="38">
        <v>8</v>
      </c>
      <c r="C9" s="39">
        <v>8</v>
      </c>
      <c r="D9" s="38"/>
      <c r="E9" s="38"/>
      <c r="F9" s="38"/>
      <c r="G9" s="38"/>
      <c r="H9" s="38"/>
      <c r="I9" s="38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>
        <v>4</v>
      </c>
      <c r="AF9" s="36"/>
      <c r="AG9" s="36"/>
      <c r="AH9" s="36"/>
      <c r="AI9" s="36"/>
      <c r="AJ9" s="36"/>
      <c r="AK9" s="36"/>
      <c r="AL9" s="36">
        <v>8</v>
      </c>
      <c r="AM9" s="36"/>
      <c r="AN9" s="36"/>
      <c r="AO9" s="37">
        <f t="shared" si="0"/>
        <v>28</v>
      </c>
      <c r="AP9" s="37">
        <f t="shared" si="1"/>
        <v>0</v>
      </c>
      <c r="AQ9" s="17">
        <f t="shared" si="2"/>
        <v>28</v>
      </c>
    </row>
    <row r="10" spans="1:43">
      <c r="A10" s="21" t="s">
        <v>22</v>
      </c>
      <c r="B10" s="38">
        <v>8</v>
      </c>
      <c r="C10" s="39">
        <v>8</v>
      </c>
      <c r="D10" s="38"/>
      <c r="E10" s="38"/>
      <c r="F10" s="38"/>
      <c r="G10" s="38"/>
      <c r="H10" s="38"/>
      <c r="I10" s="38"/>
      <c r="J10" s="36">
        <v>8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>
        <v>4</v>
      </c>
      <c r="AF10" s="36"/>
      <c r="AG10" s="36"/>
      <c r="AH10" s="36"/>
      <c r="AI10" s="36"/>
      <c r="AJ10" s="36"/>
      <c r="AK10" s="36"/>
      <c r="AL10" s="36">
        <v>8</v>
      </c>
      <c r="AM10" s="36"/>
      <c r="AN10" s="36"/>
      <c r="AO10" s="37">
        <f t="shared" si="0"/>
        <v>36</v>
      </c>
      <c r="AP10" s="37">
        <f t="shared" si="1"/>
        <v>0</v>
      </c>
      <c r="AQ10" s="17">
        <f t="shared" si="2"/>
        <v>36</v>
      </c>
    </row>
    <row r="11" spans="1:43">
      <c r="A11" s="21" t="s">
        <v>23</v>
      </c>
      <c r="B11" s="38">
        <v>8</v>
      </c>
      <c r="C11" s="39"/>
      <c r="D11" s="38"/>
      <c r="E11" s="38"/>
      <c r="F11" s="38"/>
      <c r="G11" s="38"/>
      <c r="H11" s="38"/>
      <c r="I11" s="38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>
        <v>8</v>
      </c>
      <c r="Y11" s="36">
        <v>8</v>
      </c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7">
        <f t="shared" si="0"/>
        <v>24</v>
      </c>
      <c r="AP11" s="37">
        <f t="shared" si="1"/>
        <v>0</v>
      </c>
      <c r="AQ11" s="17">
        <f t="shared" si="2"/>
        <v>24</v>
      </c>
    </row>
    <row r="12" spans="1:43">
      <c r="A12" s="21" t="s">
        <v>24</v>
      </c>
      <c r="B12" s="38">
        <v>40</v>
      </c>
      <c r="C12" s="39"/>
      <c r="D12" s="38"/>
      <c r="E12" s="38"/>
      <c r="F12" s="38"/>
      <c r="G12" s="38"/>
      <c r="H12" s="38"/>
      <c r="I12" s="38"/>
      <c r="J12" s="36">
        <v>8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>
        <v>8</v>
      </c>
      <c r="AM12" s="36"/>
      <c r="AN12" s="36"/>
      <c r="AO12" s="37">
        <f>B12+C12+D12+J12+K12+Q12+R12+X12+Y12+AE12+AF12+AL12+AM12</f>
        <v>56</v>
      </c>
      <c r="AP12" s="37">
        <f t="shared" si="1"/>
        <v>0</v>
      </c>
      <c r="AQ12" s="17">
        <f t="shared" si="2"/>
        <v>56</v>
      </c>
    </row>
    <row r="13" spans="1:43">
      <c r="A13" s="21" t="s">
        <v>25</v>
      </c>
      <c r="B13" s="38">
        <v>40</v>
      </c>
      <c r="C13" s="39"/>
      <c r="D13" s="38"/>
      <c r="E13" s="38"/>
      <c r="F13" s="38"/>
      <c r="G13" s="38"/>
      <c r="H13" s="38"/>
      <c r="I13" s="38"/>
      <c r="J13" s="36">
        <v>8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>
        <v>8</v>
      </c>
      <c r="AM13" s="36"/>
      <c r="AN13" s="36"/>
      <c r="AO13" s="37">
        <f t="shared" si="0"/>
        <v>56</v>
      </c>
      <c r="AP13" s="37">
        <f t="shared" si="1"/>
        <v>0</v>
      </c>
      <c r="AQ13" s="17">
        <f t="shared" si="2"/>
        <v>56</v>
      </c>
    </row>
    <row r="14" spans="1:43">
      <c r="A14" s="21" t="s">
        <v>26</v>
      </c>
      <c r="B14" s="38">
        <v>4</v>
      </c>
      <c r="C14" s="39"/>
      <c r="D14" s="38"/>
      <c r="E14" s="38"/>
      <c r="F14" s="38"/>
      <c r="G14" s="38"/>
      <c r="H14" s="38"/>
      <c r="I14" s="38"/>
      <c r="J14" s="36">
        <v>8</v>
      </c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>
        <v>8</v>
      </c>
      <c r="Y14" s="36">
        <v>8</v>
      </c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>
        <v>8</v>
      </c>
      <c r="AM14" s="36"/>
      <c r="AN14" s="36"/>
      <c r="AO14" s="37">
        <f t="shared" si="0"/>
        <v>36</v>
      </c>
      <c r="AP14" s="37">
        <f t="shared" si="1"/>
        <v>0</v>
      </c>
      <c r="AQ14" s="17">
        <f t="shared" si="2"/>
        <v>36</v>
      </c>
    </row>
    <row r="15" spans="1:43">
      <c r="A15" s="21" t="s">
        <v>27</v>
      </c>
      <c r="B15" s="38"/>
      <c r="C15" s="39">
        <v>8</v>
      </c>
      <c r="D15" s="38"/>
      <c r="E15" s="38"/>
      <c r="F15" s="38"/>
      <c r="G15" s="38"/>
      <c r="H15" s="38"/>
      <c r="I15" s="38"/>
      <c r="J15" s="36">
        <v>8</v>
      </c>
      <c r="K15" s="36"/>
      <c r="L15" s="36">
        <v>-4</v>
      </c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>
        <v>8</v>
      </c>
      <c r="AF15" s="36"/>
      <c r="AG15" s="36"/>
      <c r="AH15" s="36"/>
      <c r="AI15" s="36"/>
      <c r="AJ15" s="36"/>
      <c r="AK15" s="36"/>
      <c r="AL15" s="36">
        <v>8</v>
      </c>
      <c r="AM15" s="36"/>
      <c r="AN15" s="36"/>
      <c r="AO15" s="37">
        <f t="shared" si="0"/>
        <v>32</v>
      </c>
      <c r="AP15" s="37">
        <f t="shared" si="1"/>
        <v>-4</v>
      </c>
      <c r="AQ15" s="17">
        <f t="shared" si="2"/>
        <v>28</v>
      </c>
    </row>
    <row r="16" spans="1:43">
      <c r="A16" s="21" t="s">
        <v>28</v>
      </c>
      <c r="B16" s="38">
        <v>12</v>
      </c>
      <c r="C16" s="39"/>
      <c r="D16" s="38"/>
      <c r="E16" s="38"/>
      <c r="F16" s="38"/>
      <c r="G16" s="38"/>
      <c r="H16" s="38"/>
      <c r="I16" s="38"/>
      <c r="J16" s="36"/>
      <c r="K16" s="36"/>
      <c r="L16" s="36"/>
      <c r="M16" s="36"/>
      <c r="N16" s="36"/>
      <c r="O16" s="36"/>
      <c r="P16" s="36"/>
      <c r="Q16" s="36"/>
      <c r="R16" s="36">
        <v>4</v>
      </c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>
        <v>4</v>
      </c>
      <c r="AM16" s="36"/>
      <c r="AN16" s="36"/>
      <c r="AO16" s="37">
        <f t="shared" si="0"/>
        <v>20</v>
      </c>
      <c r="AP16" s="37">
        <f t="shared" si="1"/>
        <v>0</v>
      </c>
      <c r="AQ16" s="17">
        <f t="shared" si="2"/>
        <v>20</v>
      </c>
    </row>
    <row r="17" spans="1:43">
      <c r="A17" s="21" t="s">
        <v>29</v>
      </c>
      <c r="B17" s="38"/>
      <c r="C17" s="39"/>
      <c r="D17" s="38"/>
      <c r="E17" s="38"/>
      <c r="F17" s="38"/>
      <c r="G17" s="38"/>
      <c r="H17" s="38"/>
      <c r="I17" s="38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7">
        <f t="shared" si="0"/>
        <v>0</v>
      </c>
      <c r="AP17" s="37">
        <f t="shared" si="1"/>
        <v>0</v>
      </c>
      <c r="AQ17" s="17">
        <f t="shared" si="2"/>
        <v>0</v>
      </c>
    </row>
    <row r="18" spans="1:43">
      <c r="A18" s="21" t="s">
        <v>30</v>
      </c>
      <c r="B18" s="38"/>
      <c r="C18" s="39"/>
      <c r="D18" s="38"/>
      <c r="E18" s="38"/>
      <c r="F18" s="38"/>
      <c r="G18" s="38"/>
      <c r="H18" s="38"/>
      <c r="I18" s="38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8</v>
      </c>
      <c r="AM18" s="36"/>
      <c r="AN18" s="36"/>
      <c r="AO18" s="37">
        <f t="shared" si="0"/>
        <v>8</v>
      </c>
      <c r="AP18" s="37">
        <f t="shared" si="1"/>
        <v>0</v>
      </c>
      <c r="AQ18" s="17">
        <f t="shared" si="2"/>
        <v>8</v>
      </c>
    </row>
    <row r="19" spans="1:43">
      <c r="A19" s="21" t="s">
        <v>31</v>
      </c>
      <c r="B19" s="38"/>
      <c r="C19" s="39"/>
      <c r="D19" s="38"/>
      <c r="E19" s="38"/>
      <c r="F19" s="38"/>
      <c r="G19" s="38"/>
      <c r="H19" s="38"/>
      <c r="I19" s="38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>
        <v>8</v>
      </c>
      <c r="AM19" s="36"/>
      <c r="AN19" s="36"/>
      <c r="AO19" s="37">
        <f t="shared" si="0"/>
        <v>8</v>
      </c>
      <c r="AP19" s="37">
        <f t="shared" si="1"/>
        <v>0</v>
      </c>
      <c r="AQ19" s="17">
        <f t="shared" si="2"/>
        <v>8</v>
      </c>
    </row>
    <row r="20" spans="1:43">
      <c r="A20" s="27"/>
      <c r="B20" s="44"/>
      <c r="C20" s="44"/>
      <c r="D20" s="44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</row>
    <row r="21" spans="1:43">
      <c r="A21" s="27"/>
      <c r="B21" s="27"/>
      <c r="C21" s="31"/>
      <c r="D21" s="27"/>
      <c r="E21" s="27"/>
      <c r="F21" s="27"/>
      <c r="G21" s="27"/>
      <c r="H21" s="27"/>
    </row>
    <row r="22" spans="1:43">
      <c r="A22" s="27"/>
      <c r="B22" s="27"/>
      <c r="C22" s="31"/>
      <c r="D22" s="27"/>
      <c r="E22" s="27"/>
      <c r="F22" s="27"/>
      <c r="G22" s="27"/>
      <c r="H22" s="27"/>
    </row>
    <row r="23" spans="1:43">
      <c r="A23" s="27"/>
      <c r="B23" s="27"/>
      <c r="C23" s="31"/>
      <c r="D23" s="27"/>
      <c r="E23" s="27"/>
      <c r="F23" s="27"/>
      <c r="G23" s="27"/>
      <c r="H23" s="27"/>
    </row>
    <row r="24" spans="1:43">
      <c r="A24" s="27"/>
      <c r="B24" s="27"/>
      <c r="C24" s="31"/>
      <c r="D24" s="27"/>
      <c r="E24" s="27"/>
      <c r="F24" s="27"/>
      <c r="G24" s="27"/>
      <c r="H24" s="27"/>
    </row>
    <row r="25" spans="1:43">
      <c r="A25" s="27"/>
      <c r="B25" s="27"/>
      <c r="C25" s="31"/>
      <c r="D25" s="27"/>
      <c r="E25" s="27"/>
      <c r="F25" s="27"/>
      <c r="G25" s="27"/>
      <c r="H25" s="27"/>
    </row>
    <row r="26" spans="1:43">
      <c r="A26" s="27"/>
      <c r="B26" s="27"/>
      <c r="C26" s="31"/>
      <c r="D26" s="27"/>
      <c r="E26" s="27"/>
      <c r="F26" s="27"/>
      <c r="G26" s="27"/>
      <c r="H26" s="27"/>
    </row>
    <row r="27" spans="1:43">
      <c r="A27" s="27"/>
      <c r="B27" s="27"/>
      <c r="C27" s="31"/>
      <c r="D27" s="27"/>
      <c r="E27" s="27"/>
      <c r="F27" s="27"/>
      <c r="G27" s="27"/>
      <c r="H27" s="27"/>
    </row>
    <row r="28" spans="1:43">
      <c r="A28" s="27"/>
      <c r="B28" s="27"/>
      <c r="C28" s="31"/>
      <c r="D28" s="27"/>
      <c r="E28" s="27"/>
      <c r="F28" s="27"/>
      <c r="G28" s="27"/>
      <c r="H28" s="27"/>
    </row>
    <row r="29" spans="1:43">
      <c r="A29" s="27"/>
      <c r="B29" s="27"/>
      <c r="C29" s="31"/>
      <c r="D29" s="27"/>
      <c r="E29" s="27"/>
      <c r="F29" s="27"/>
      <c r="G29" s="27"/>
      <c r="H29" s="27"/>
    </row>
    <row r="30" spans="1:43">
      <c r="A30" s="27"/>
      <c r="B30" s="27"/>
      <c r="C30" s="31"/>
      <c r="D30" s="27"/>
      <c r="E30" s="27"/>
      <c r="F30" s="27"/>
      <c r="G30" s="27"/>
      <c r="H30" s="27"/>
    </row>
    <row r="31" spans="1:43">
      <c r="A31" s="27"/>
      <c r="B31" s="27"/>
      <c r="C31" s="31"/>
      <c r="D31" s="27"/>
      <c r="E31" s="27"/>
      <c r="F31" s="27"/>
      <c r="G31" s="27"/>
      <c r="H31" s="27"/>
    </row>
    <row r="32" spans="1:43">
      <c r="A32" s="27"/>
      <c r="B32" s="27"/>
      <c r="C32" s="31"/>
      <c r="D32" s="27"/>
      <c r="E32" s="27"/>
      <c r="F32" s="27"/>
      <c r="G32" s="27"/>
      <c r="H32" s="27"/>
    </row>
    <row r="33" spans="1:8">
      <c r="A33" s="27"/>
      <c r="B33" s="27"/>
      <c r="C33" s="31"/>
      <c r="D33" s="27"/>
      <c r="E33" s="27"/>
      <c r="F33" s="27"/>
      <c r="G33" s="27"/>
      <c r="H33" s="27"/>
    </row>
    <row r="34" spans="1:8">
      <c r="A34" s="27"/>
      <c r="B34" s="27"/>
      <c r="C34" s="31"/>
      <c r="D34" s="27"/>
      <c r="E34" s="27"/>
      <c r="F34" s="27"/>
      <c r="G34" s="27"/>
      <c r="H34" s="27"/>
    </row>
    <row r="35" spans="1:8">
      <c r="A35" s="27"/>
      <c r="B35" s="27"/>
      <c r="C35" s="27"/>
      <c r="D35" s="27"/>
      <c r="E35" s="27"/>
      <c r="F35" s="27"/>
      <c r="G35" s="27"/>
      <c r="H35" s="27"/>
    </row>
    <row r="36" spans="1:8">
      <c r="A36" s="27"/>
      <c r="B36" s="27"/>
      <c r="C36" s="31"/>
      <c r="D36" s="27"/>
      <c r="E36" s="27"/>
      <c r="F36" s="27"/>
      <c r="G36" s="27"/>
      <c r="H36" s="27"/>
    </row>
  </sheetData>
  <phoneticPr fontId="10" type="noConversion"/>
  <conditionalFormatting sqref="A17:I19 C4 D2:I9 C6 C2 A2:A9 B2:B4 B6:B8">
    <cfRule type="duplicateValues" dxfId="9" priority="5"/>
  </conditionalFormatting>
  <conditionalFormatting sqref="A17:I19 A2:I2 D5:I6 A5:A6 B6:C6">
    <cfRule type="duplicateValues" dxfId="8" priority="4"/>
  </conditionalFormatting>
  <conditionalFormatting sqref="A6:I6">
    <cfRule type="duplicateValues" dxfId="7" priority="3"/>
  </conditionalFormatting>
  <conditionalFormatting sqref="D9:I9 C6 A17:I19 A9 D5:I7 C2 A2:B3 D2:I3 A5:A7 B6:B7">
    <cfRule type="duplicateValues" dxfId="6" priority="2"/>
  </conditionalFormatting>
  <conditionalFormatting sqref="D9:I9 A9">
    <cfRule type="duplicateValues" dxfId="5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9"/>
  <sheetViews>
    <sheetView tabSelected="1" workbookViewId="0">
      <selection activeCell="Y25" sqref="Y25"/>
    </sheetView>
  </sheetViews>
  <sheetFormatPr defaultRowHeight="13.5"/>
  <cols>
    <col min="2" max="2" width="2.5" bestFit="1" customWidth="1"/>
    <col min="3" max="4" width="2.875" bestFit="1" customWidth="1"/>
    <col min="5" max="7" width="2.5" bestFit="1" customWidth="1"/>
    <col min="8" max="8" width="2.875" bestFit="1" customWidth="1"/>
    <col min="9" max="10" width="2.5" bestFit="1" customWidth="1"/>
    <col min="11" max="32" width="3.5" bestFit="1" customWidth="1"/>
    <col min="33" max="33" width="9.625" bestFit="1" customWidth="1"/>
  </cols>
  <sheetData>
    <row r="1" spans="1:35">
      <c r="A1" s="14" t="s">
        <v>1</v>
      </c>
      <c r="B1" s="29">
        <v>1</v>
      </c>
      <c r="C1" s="29">
        <v>2</v>
      </c>
      <c r="D1" s="29">
        <v>3</v>
      </c>
      <c r="E1" s="29">
        <v>4</v>
      </c>
      <c r="F1" s="28">
        <v>5</v>
      </c>
      <c r="G1" s="28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8">
        <v>12</v>
      </c>
      <c r="N1" s="28">
        <v>13</v>
      </c>
      <c r="O1" s="29">
        <v>14</v>
      </c>
      <c r="P1" s="29">
        <v>15</v>
      </c>
      <c r="Q1" s="29">
        <v>16</v>
      </c>
      <c r="R1" s="29">
        <v>17</v>
      </c>
      <c r="S1" s="29">
        <v>18</v>
      </c>
      <c r="T1" s="28">
        <v>19</v>
      </c>
      <c r="U1" s="28">
        <v>20</v>
      </c>
      <c r="V1" s="29">
        <v>21</v>
      </c>
      <c r="W1" s="29">
        <v>22</v>
      </c>
      <c r="X1" s="29">
        <v>23</v>
      </c>
      <c r="Y1" s="29">
        <v>24</v>
      </c>
      <c r="Z1" s="29">
        <v>25</v>
      </c>
      <c r="AA1" s="28">
        <v>26</v>
      </c>
      <c r="AB1" s="28">
        <v>27</v>
      </c>
      <c r="AC1" s="29">
        <v>28</v>
      </c>
      <c r="AD1" s="29">
        <v>29</v>
      </c>
      <c r="AE1" s="29">
        <v>30</v>
      </c>
      <c r="AF1" s="29">
        <v>31</v>
      </c>
      <c r="AG1" s="30" t="s">
        <v>40</v>
      </c>
      <c r="AH1" s="30" t="s">
        <v>41</v>
      </c>
      <c r="AI1" s="30" t="s">
        <v>39</v>
      </c>
    </row>
    <row r="2" spans="1:35">
      <c r="A2" s="24" t="s">
        <v>10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>
        <v>8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>
        <f>SUM(B2:E2)+SUM(H2:L2)+SUM(O2:S2)+SUM(V2:Z2)+SUM(AC2:AF2)</f>
        <v>8</v>
      </c>
      <c r="AH2" s="37">
        <f>SUM(F2:G2)+SUM(M2:N2)+SUM(T2:U2)+SUM(AA2:AB2)</f>
        <v>0</v>
      </c>
      <c r="AI2" s="17">
        <f>AH2-AG2</f>
        <v>-8</v>
      </c>
    </row>
    <row r="3" spans="1:35">
      <c r="A3" s="21" t="s">
        <v>18</v>
      </c>
      <c r="B3" s="36"/>
      <c r="C3" s="36">
        <v>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7">
        <f t="shared" ref="AG3:AG19" si="0">SUM(B3:E3)+SUM(H3:L3)+SUM(O3:S3)+SUM(V3:Z3)+SUM(AC3:AF3)</f>
        <v>8</v>
      </c>
      <c r="AH3" s="37">
        <f t="shared" ref="AH3:AH19" si="1">SUM(F3:G3)+SUM(M3:N3)+SUM(T3:U3)+SUM(AA3:AB3)</f>
        <v>0</v>
      </c>
      <c r="AI3" s="17">
        <f t="shared" ref="AI3:AI19" si="2">AH3-AG3</f>
        <v>-8</v>
      </c>
    </row>
    <row r="4" spans="1:35">
      <c r="A4" s="22" t="s">
        <v>13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>
        <v>8</v>
      </c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7">
        <f t="shared" si="0"/>
        <v>8</v>
      </c>
      <c r="AH4" s="37">
        <f t="shared" si="1"/>
        <v>0</v>
      </c>
      <c r="AI4" s="17">
        <f t="shared" si="2"/>
        <v>-8</v>
      </c>
    </row>
    <row r="5" spans="1:35">
      <c r="A5" s="22" t="s">
        <v>19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7">
        <f t="shared" si="0"/>
        <v>0</v>
      </c>
      <c r="AH5" s="37">
        <f t="shared" si="1"/>
        <v>0</v>
      </c>
      <c r="AI5" s="17">
        <f t="shared" si="2"/>
        <v>0</v>
      </c>
    </row>
    <row r="6" spans="1:35">
      <c r="A6" s="25" t="s">
        <v>20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52">
        <v>8</v>
      </c>
      <c r="AF6" s="36"/>
      <c r="AG6" s="37">
        <f t="shared" si="0"/>
        <v>8</v>
      </c>
      <c r="AH6" s="37">
        <f t="shared" si="1"/>
        <v>0</v>
      </c>
      <c r="AI6" s="17">
        <f t="shared" si="2"/>
        <v>-8</v>
      </c>
    </row>
    <row r="7" spans="1:35">
      <c r="A7" s="22" t="s">
        <v>12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>
        <v>8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7">
        <f t="shared" si="0"/>
        <v>0</v>
      </c>
      <c r="AH7" s="37">
        <f>SUM(F7:G7)+SUM(M7:N7)+SUM(T7:U7)+SUM(AA7:AB7)</f>
        <v>8</v>
      </c>
      <c r="AI7" s="17">
        <f t="shared" si="2"/>
        <v>8</v>
      </c>
    </row>
    <row r="8" spans="1:35">
      <c r="A8" s="22" t="s">
        <v>14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>
        <v>8</v>
      </c>
      <c r="N8" s="36"/>
      <c r="O8" s="36"/>
      <c r="P8" s="36"/>
      <c r="Q8" s="36"/>
      <c r="R8" s="36"/>
      <c r="S8" s="36">
        <v>8</v>
      </c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7">
        <f t="shared" si="0"/>
        <v>8</v>
      </c>
      <c r="AH8" s="37">
        <f t="shared" si="1"/>
        <v>8</v>
      </c>
      <c r="AI8" s="17">
        <f t="shared" si="2"/>
        <v>0</v>
      </c>
    </row>
    <row r="9" spans="1:35">
      <c r="A9" s="21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>
        <v>8</v>
      </c>
      <c r="AA9" s="36"/>
      <c r="AB9" s="36"/>
      <c r="AC9" s="36"/>
      <c r="AD9" s="36"/>
      <c r="AE9" s="36"/>
      <c r="AF9" s="36"/>
      <c r="AG9" s="37">
        <f t="shared" si="0"/>
        <v>8</v>
      </c>
      <c r="AH9" s="37">
        <f t="shared" si="1"/>
        <v>0</v>
      </c>
      <c r="AI9" s="17">
        <f t="shared" si="2"/>
        <v>-8</v>
      </c>
    </row>
    <row r="10" spans="1:35">
      <c r="A10" s="21" t="s">
        <v>22</v>
      </c>
      <c r="B10" s="36"/>
      <c r="C10" s="36"/>
      <c r="D10" s="36">
        <v>8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7">
        <f t="shared" si="0"/>
        <v>8</v>
      </c>
      <c r="AH10" s="37">
        <f t="shared" si="1"/>
        <v>0</v>
      </c>
      <c r="AI10" s="17">
        <f t="shared" si="2"/>
        <v>-8</v>
      </c>
    </row>
    <row r="11" spans="1:35">
      <c r="A11" s="21" t="s">
        <v>23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7">
        <f t="shared" si="0"/>
        <v>0</v>
      </c>
      <c r="AH11" s="37">
        <f t="shared" si="1"/>
        <v>0</v>
      </c>
      <c r="AI11" s="17">
        <f t="shared" si="2"/>
        <v>0</v>
      </c>
    </row>
    <row r="12" spans="1:35">
      <c r="A12" s="21" t="s">
        <v>24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7">
        <f t="shared" si="0"/>
        <v>0</v>
      </c>
      <c r="AH12" s="37">
        <f t="shared" si="1"/>
        <v>0</v>
      </c>
      <c r="AI12" s="17">
        <f t="shared" si="2"/>
        <v>0</v>
      </c>
    </row>
    <row r="13" spans="1:35">
      <c r="A13" s="21" t="s">
        <v>25</v>
      </c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7">
        <f t="shared" si="0"/>
        <v>0</v>
      </c>
      <c r="AH13" s="37">
        <f t="shared" si="1"/>
        <v>0</v>
      </c>
      <c r="AI13" s="17">
        <f t="shared" si="2"/>
        <v>0</v>
      </c>
    </row>
    <row r="14" spans="1:35">
      <c r="A14" s="21" t="s">
        <v>26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>
        <v>8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7">
        <f t="shared" si="0"/>
        <v>0</v>
      </c>
      <c r="AH14" s="37">
        <f t="shared" si="1"/>
        <v>8</v>
      </c>
      <c r="AI14" s="17">
        <f t="shared" si="2"/>
        <v>8</v>
      </c>
    </row>
    <row r="15" spans="1:35">
      <c r="A15" s="21" t="s">
        <v>27</v>
      </c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7">
        <f t="shared" si="0"/>
        <v>0</v>
      </c>
      <c r="AH15" s="37">
        <f t="shared" si="1"/>
        <v>0</v>
      </c>
      <c r="AI15" s="17">
        <f t="shared" si="2"/>
        <v>0</v>
      </c>
    </row>
    <row r="16" spans="1:35">
      <c r="A16" s="21" t="s">
        <v>28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7">
        <f>SUM(B16:E16)+SUM(H16:L16)+SUM(O16:S16)+SUM(V16:Z16)+SUM(AC16:AF16)</f>
        <v>0</v>
      </c>
      <c r="AH16" s="37">
        <f>SUM(F16:G16)+SUM(M16:N16)+SUM(T16:U16)+SUM(AA16:AB16)</f>
        <v>0</v>
      </c>
      <c r="AI16" s="17">
        <f t="shared" si="2"/>
        <v>0</v>
      </c>
    </row>
    <row r="17" spans="1:35">
      <c r="A17" s="21" t="s">
        <v>29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>
        <v>8</v>
      </c>
      <c r="N17" s="36">
        <v>4</v>
      </c>
      <c r="O17" s="36"/>
      <c r="P17" s="36"/>
      <c r="Q17" s="36"/>
      <c r="R17" s="36"/>
      <c r="S17" s="36"/>
      <c r="T17" s="36"/>
      <c r="U17" s="36"/>
      <c r="V17" s="36"/>
      <c r="W17" s="36"/>
      <c r="X17" s="36">
        <v>4</v>
      </c>
      <c r="Y17" s="36"/>
      <c r="Z17" s="36"/>
      <c r="AA17" s="36"/>
      <c r="AB17" s="36"/>
      <c r="AC17" s="36"/>
      <c r="AD17" s="36"/>
      <c r="AE17" s="36"/>
      <c r="AF17" s="36"/>
      <c r="AG17" s="37">
        <f t="shared" si="0"/>
        <v>4</v>
      </c>
      <c r="AH17" s="37">
        <f>SUM(F17:G17)+SUM(M17:N17)+SUM(T17:U17)+SUM(AA17:AB17)</f>
        <v>12</v>
      </c>
      <c r="AI17" s="17">
        <f t="shared" si="2"/>
        <v>8</v>
      </c>
    </row>
    <row r="18" spans="1:35">
      <c r="A18" s="21" t="s">
        <v>30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52">
        <v>8</v>
      </c>
      <c r="AD18" s="36"/>
      <c r="AE18" s="36"/>
      <c r="AF18" s="36"/>
      <c r="AG18" s="37">
        <f t="shared" si="0"/>
        <v>8</v>
      </c>
      <c r="AH18" s="37">
        <f t="shared" si="1"/>
        <v>0</v>
      </c>
      <c r="AI18" s="17">
        <f t="shared" si="2"/>
        <v>-8</v>
      </c>
    </row>
    <row r="19" spans="1:35">
      <c r="A19" s="21" t="s">
        <v>31</v>
      </c>
      <c r="B19" s="36"/>
      <c r="C19" s="36"/>
      <c r="D19" s="36"/>
      <c r="E19" s="36"/>
      <c r="F19" s="36"/>
      <c r="G19" s="36"/>
      <c r="H19" s="36">
        <v>4</v>
      </c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>
        <v>4</v>
      </c>
      <c r="Y19" s="36"/>
      <c r="Z19" s="36"/>
      <c r="AA19" s="36"/>
      <c r="AB19" s="36"/>
      <c r="AC19" s="36"/>
      <c r="AD19" s="36"/>
      <c r="AE19" s="36"/>
      <c r="AF19" s="36"/>
      <c r="AG19" s="37">
        <f t="shared" si="0"/>
        <v>8</v>
      </c>
      <c r="AH19" s="37">
        <f t="shared" si="1"/>
        <v>0</v>
      </c>
      <c r="AI19" s="17">
        <f t="shared" si="2"/>
        <v>-8</v>
      </c>
    </row>
  </sheetData>
  <phoneticPr fontId="10" type="noConversion"/>
  <conditionalFormatting sqref="A17:A19 A2:A9">
    <cfRule type="duplicateValues" dxfId="4" priority="6"/>
  </conditionalFormatting>
  <conditionalFormatting sqref="A17:A19 A2 A5:A6">
    <cfRule type="duplicateValues" dxfId="3" priority="8"/>
  </conditionalFormatting>
  <conditionalFormatting sqref="A6">
    <cfRule type="duplicateValues" dxfId="2" priority="11"/>
  </conditionalFormatting>
  <conditionalFormatting sqref="A17:A19 A9 A2:A3 A5:A7">
    <cfRule type="duplicateValues" dxfId="1" priority="12"/>
  </conditionalFormatting>
  <conditionalFormatting sqref="A9">
    <cfRule type="duplicateValues" dxfId="0" priority="16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加班消耗</vt:lpstr>
      <vt:lpstr>年假消耗</vt:lpstr>
      <vt:lpstr>6-7月份加班调休统计汇总</vt:lpstr>
      <vt:lpstr>8月份加班调休统计汇总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wKF50567</dc:creator>
  <cp:lastModifiedBy>lihao (K)</cp:lastModifiedBy>
  <dcterms:created xsi:type="dcterms:W3CDTF">2016-03-03T18:13:00Z</dcterms:created>
  <dcterms:modified xsi:type="dcterms:W3CDTF">2017-09-04T11:10:50Z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  <property fmtid="{D5CDD505-2E9C-101B-9397-08002B2CF9AE}" pid="3" name="_2015_ms_pID_725343">
    <vt:lpwstr>(3)gze68T5x55dRG3Tms0U4Yj2hB8eWSWhT8+chXOw71w26j4L4rmaQXfojhv+rePuM9EyWV90N
GFHihSitSlivAuR1bvODQ1x9EGb1ZDyTOTyVcSdSokEdina5MD7gm166Bo3cUCkhuJIfsPEI
nbTKy3EsvtwfOU24K6g8EwDRXsnrLS2WIiLKv1h0GlZg2D4lU2sz6LiIP5R/aAcz0wegyy6T
RNplsFai+uF0j9oc81</vt:lpwstr>
  </property>
  <property fmtid="{D5CDD505-2E9C-101B-9397-08002B2CF9AE}" pid="4" name="_2015_ms_pID_7253431">
    <vt:lpwstr>9xGyr/epXgnUZ0Ke+5PSNVTYiD4jGP4IV8yiqIt1812lXqbiYNt0fH
JjrJGftkhEyxEBvx4kqzloUp39aHw8ExsYqxb611pPulZ/824zOcL3VA0yh+gJYCavaQau2N
f9UYq6PaAQ68lzeeWcgKzD/uFoRO1y2yLYipUTf4XbG8X32PB7YrDINEGqm728YUHDEFxZg+
GfptJJYUR8gM4LR377ZBjCv7zuUO89nMbepW</vt:lpwstr>
  </property>
  <property fmtid="{D5CDD505-2E9C-101B-9397-08002B2CF9AE}" pid="5" name="_2015_ms_pID_7253432">
    <vt:lpwstr>2l+O4P861iBllrm544gpDmbsGQfY2rOa68Th
RLIVGw0R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1496999097</vt:lpwstr>
  </property>
</Properties>
</file>