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980" windowHeight="1275" activeTab="1"/>
  </bookViews>
  <sheets>
    <sheet name="文控表" sheetId="14" r:id="rId1"/>
    <sheet name="DevOps交付件清单" sheetId="5" r:id="rId2"/>
    <sheet name="角色" sheetId="16" r:id="rId3"/>
    <sheet name="全部" sheetId="6" state="hidden" r:id="rId4"/>
  </sheets>
  <definedNames>
    <definedName name="_xlnm._FilterDatabase" localSheetId="1" hidden="1">DevOps交付件清单!$A$1:$BI$83</definedName>
    <definedName name="_xlnm._FilterDatabase" localSheetId="3" hidden="1">全部!$A$1:$AB$217</definedName>
  </definedNames>
  <calcPr calcId="152511"/>
</workbook>
</file>

<file path=xl/calcChain.xml><?xml version="1.0" encoding="utf-8"?>
<calcChain xmlns="http://schemas.openxmlformats.org/spreadsheetml/2006/main">
  <c r="E8" i="5" l="1"/>
  <c r="E7" i="5"/>
  <c r="E9" i="5"/>
  <c r="E3" i="5" l="1"/>
  <c r="E4" i="5"/>
  <c r="E5" i="5"/>
  <c r="E6" i="5"/>
  <c r="E10" i="5"/>
  <c r="E11" i="5"/>
  <c r="E12" i="5"/>
  <c r="E13" i="5"/>
  <c r="E14"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8" i="5"/>
  <c r="E79" i="5"/>
  <c r="E80" i="5"/>
  <c r="E2" i="5"/>
  <c r="K217" i="6" l="1"/>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alcChain>
</file>

<file path=xl/comments1.xml><?xml version="1.0" encoding="utf-8"?>
<comments xmlns="http://schemas.openxmlformats.org/spreadsheetml/2006/main">
  <authors>
    <author>作者</author>
  </authors>
  <commentList>
    <comment ref="B1" authorId="0" shapeId="0">
      <text>
        <r>
          <rPr>
            <b/>
            <sz val="9"/>
            <color indexed="81"/>
            <rFont val="宋体"/>
            <family val="3"/>
            <charset val="134"/>
          </rPr>
          <t>作者:</t>
        </r>
        <r>
          <rPr>
            <sz val="9"/>
            <color indexed="81"/>
            <rFont val="宋体"/>
            <family val="3"/>
            <charset val="134"/>
          </rPr>
          <t xml:space="preserve">
项目名称</t>
        </r>
        <r>
          <rPr>
            <sz val="9"/>
            <color indexed="81"/>
            <rFont val="Tahoma"/>
            <family val="2"/>
          </rPr>
          <t>+</t>
        </r>
        <r>
          <rPr>
            <sz val="9"/>
            <color indexed="81"/>
            <rFont val="宋体"/>
            <family val="3"/>
            <charset val="134"/>
          </rPr>
          <t>下划线</t>
        </r>
        <r>
          <rPr>
            <sz val="9"/>
            <color indexed="81"/>
            <rFont val="Tahoma"/>
            <family val="2"/>
          </rPr>
          <t>+</t>
        </r>
        <r>
          <rPr>
            <sz val="9"/>
            <color indexed="81"/>
            <rFont val="宋体"/>
            <family val="3"/>
            <charset val="134"/>
          </rPr>
          <t>项目版本号</t>
        </r>
        <r>
          <rPr>
            <sz val="9"/>
            <color indexed="81"/>
            <rFont val="Tahoma"/>
            <family val="2"/>
          </rPr>
          <t>+</t>
        </r>
        <r>
          <rPr>
            <sz val="9"/>
            <color indexed="81"/>
            <rFont val="宋体"/>
            <family val="3"/>
            <charset val="134"/>
          </rPr>
          <t>下划线</t>
        </r>
        <r>
          <rPr>
            <sz val="9"/>
            <color indexed="81"/>
            <rFont val="Tahoma"/>
            <family val="2"/>
          </rPr>
          <t>+</t>
        </r>
        <r>
          <rPr>
            <sz val="9"/>
            <color indexed="81"/>
            <rFont val="宋体"/>
            <family val="3"/>
            <charset val="134"/>
          </rPr>
          <t>配置项名称
例如：</t>
        </r>
        <r>
          <rPr>
            <sz val="9"/>
            <color indexed="81"/>
            <rFont val="Tahoma"/>
            <family val="2"/>
          </rPr>
          <t>HiAPP_1.0.1_</t>
        </r>
        <r>
          <rPr>
            <sz val="9"/>
            <color indexed="81"/>
            <rFont val="宋体"/>
            <family val="3"/>
            <charset val="134"/>
          </rPr>
          <t>版本需求包</t>
        </r>
      </text>
    </comment>
    <comment ref="E1" authorId="0" shapeId="0">
      <text>
        <r>
          <rPr>
            <b/>
            <sz val="9"/>
            <color indexed="81"/>
            <rFont val="宋体"/>
            <family val="3"/>
            <charset val="134"/>
          </rPr>
          <t>作者:</t>
        </r>
        <r>
          <rPr>
            <sz val="9"/>
            <color indexed="81"/>
            <rFont val="宋体"/>
            <family val="3"/>
            <charset val="134"/>
          </rPr>
          <t xml:space="preserve">
在角色页面填写姓名+工号，例
张三</t>
        </r>
        <r>
          <rPr>
            <sz val="9"/>
            <color indexed="81"/>
            <rFont val="Tahoma"/>
            <family val="2"/>
          </rPr>
          <t xml:space="preserve"> 00345678</t>
        </r>
      </text>
    </comment>
    <comment ref="K1" authorId="0" shapeId="0">
      <text>
        <r>
          <rPr>
            <b/>
            <sz val="9"/>
            <color indexed="81"/>
            <rFont val="宋体"/>
            <family val="3"/>
            <charset val="134"/>
          </rPr>
          <t>作者:</t>
        </r>
        <r>
          <rPr>
            <sz val="9"/>
            <color indexed="81"/>
            <rFont val="宋体"/>
            <family val="3"/>
            <charset val="134"/>
          </rPr>
          <t xml:space="preserve">
用于区分端侧和云侧的文档交付件。</t>
        </r>
        <r>
          <rPr>
            <sz val="9"/>
            <color indexed="81"/>
            <rFont val="Tahoma"/>
            <family val="2"/>
          </rPr>
          <t xml:space="preserve">
</t>
        </r>
        <r>
          <rPr>
            <sz val="9"/>
            <color indexed="81"/>
            <rFont val="宋体"/>
            <family val="3"/>
            <charset val="134"/>
          </rPr>
          <t>端侧：代表</t>
        </r>
        <r>
          <rPr>
            <sz val="9"/>
            <color indexed="81"/>
            <rFont val="Tahoma"/>
            <family val="2"/>
          </rPr>
          <t>APP</t>
        </r>
        <r>
          <rPr>
            <sz val="9"/>
            <color indexed="81"/>
            <rFont val="宋体"/>
            <family val="3"/>
            <charset val="134"/>
          </rPr>
          <t>或客户端涉及的文档。
云侧：服务器涉及的文档。
端侧</t>
        </r>
        <r>
          <rPr>
            <sz val="9"/>
            <color indexed="81"/>
            <rFont val="Tahoma"/>
            <family val="2"/>
          </rPr>
          <t>/</t>
        </r>
        <r>
          <rPr>
            <sz val="9"/>
            <color indexed="81"/>
            <rFont val="宋体"/>
            <family val="3"/>
            <charset val="134"/>
          </rPr>
          <t>云侧：两者都涉及的文档。</t>
        </r>
      </text>
    </comment>
    <comment ref="N1" authorId="0" shapeId="0">
      <text>
        <r>
          <rPr>
            <b/>
            <sz val="9"/>
            <color indexed="81"/>
            <rFont val="宋体"/>
            <family val="3"/>
            <charset val="134"/>
          </rPr>
          <t>作者:</t>
        </r>
        <r>
          <rPr>
            <sz val="9"/>
            <color indexed="81"/>
            <rFont val="宋体"/>
            <family val="3"/>
            <charset val="134"/>
          </rPr>
          <t xml:space="preserve">
借用文档名称：如</t>
        </r>
        <r>
          <rPr>
            <sz val="9"/>
            <color indexed="81"/>
            <rFont val="Tahoma"/>
            <family val="2"/>
          </rPr>
          <t xml:space="preserve"> XXX 2.3.5 </t>
        </r>
        <r>
          <rPr>
            <sz val="9"/>
            <color indexed="81"/>
            <rFont val="宋体"/>
            <family val="3"/>
            <charset val="134"/>
          </rPr>
          <t>版本需求包
路径：</t>
        </r>
        <r>
          <rPr>
            <sz val="9"/>
            <color indexed="81"/>
            <rFont val="Tahoma"/>
            <family val="2"/>
          </rPr>
          <t>https://XXXXXX</t>
        </r>
      </text>
    </comment>
  </commentList>
</comments>
</file>

<file path=xl/comments2.xml><?xml version="1.0" encoding="utf-8"?>
<comments xmlns="http://schemas.openxmlformats.org/spreadsheetml/2006/main">
  <authors>
    <author>作者</author>
  </authors>
  <commentList>
    <comment ref="H162" authorId="0" shapeId="0">
      <text>
        <r>
          <rPr>
            <b/>
            <sz val="9"/>
            <color indexed="81"/>
            <rFont val="宋体"/>
            <family val="3"/>
            <charset val="134"/>
          </rPr>
          <t>作者:</t>
        </r>
        <r>
          <rPr>
            <sz val="9"/>
            <color indexed="81"/>
            <rFont val="宋体"/>
            <family val="3"/>
            <charset val="134"/>
          </rPr>
          <t xml:space="preserve">
同时在运营商</t>
        </r>
        <r>
          <rPr>
            <sz val="9"/>
            <color indexed="81"/>
            <rFont val="Tahoma"/>
            <family val="2"/>
          </rPr>
          <t>BG</t>
        </r>
        <r>
          <rPr>
            <sz val="9"/>
            <color indexed="81"/>
            <rFont val="宋体"/>
            <family val="3"/>
            <charset val="134"/>
          </rPr>
          <t>贸易合规办归档</t>
        </r>
      </text>
    </comment>
    <comment ref="H163" authorId="0" shapeId="0">
      <text>
        <r>
          <rPr>
            <b/>
            <sz val="9"/>
            <color indexed="81"/>
            <rFont val="宋体"/>
            <family val="3"/>
            <charset val="134"/>
          </rPr>
          <t>作者:</t>
        </r>
        <r>
          <rPr>
            <sz val="9"/>
            <color indexed="81"/>
            <rFont val="宋体"/>
            <family val="3"/>
            <charset val="134"/>
          </rPr>
          <t xml:space="preserve">
同时在运营商</t>
        </r>
        <r>
          <rPr>
            <sz val="9"/>
            <color indexed="81"/>
            <rFont val="Tahoma"/>
            <family val="2"/>
          </rPr>
          <t>BG</t>
        </r>
        <r>
          <rPr>
            <sz val="9"/>
            <color indexed="81"/>
            <rFont val="宋体"/>
            <family val="3"/>
            <charset val="134"/>
          </rPr>
          <t>贸易合规办归档</t>
        </r>
      </text>
    </comment>
    <comment ref="H164" authorId="0" shapeId="0">
      <text>
        <r>
          <rPr>
            <b/>
            <sz val="9"/>
            <color indexed="81"/>
            <rFont val="宋体"/>
            <family val="3"/>
            <charset val="134"/>
          </rPr>
          <t>作者:</t>
        </r>
        <r>
          <rPr>
            <sz val="9"/>
            <color indexed="81"/>
            <rFont val="宋体"/>
            <family val="3"/>
            <charset val="134"/>
          </rPr>
          <t xml:space="preserve">
同时在运营商</t>
        </r>
        <r>
          <rPr>
            <sz val="9"/>
            <color indexed="81"/>
            <rFont val="Tahoma"/>
            <family val="2"/>
          </rPr>
          <t>BG</t>
        </r>
        <r>
          <rPr>
            <sz val="9"/>
            <color indexed="81"/>
            <rFont val="宋体"/>
            <family val="3"/>
            <charset val="134"/>
          </rPr>
          <t>贸易合规办归档</t>
        </r>
      </text>
    </comment>
  </commentList>
</comments>
</file>

<file path=xl/sharedStrings.xml><?xml version="1.0" encoding="utf-8"?>
<sst xmlns="http://schemas.openxmlformats.org/spreadsheetml/2006/main" count="5359" uniqueCount="1101">
  <si>
    <t>责任人</t>
    <phoneticPr fontId="4" type="noConversion"/>
  </si>
  <si>
    <t>否</t>
  </si>
  <si>
    <t>技术评审2(TR2)</t>
  </si>
  <si>
    <t>技术评审3(TR3)</t>
  </si>
  <si>
    <t>技术评审6(TR6)</t>
  </si>
  <si>
    <t>技术评审1(TR1)</t>
  </si>
  <si>
    <t>评审点</t>
    <phoneticPr fontId="4" type="noConversion"/>
  </si>
  <si>
    <t>技术评审4(TR4)</t>
  </si>
  <si>
    <t>技术评审5(TR5)</t>
  </si>
  <si>
    <t>序号</t>
    <phoneticPr fontId="4" type="noConversion"/>
  </si>
  <si>
    <t>配置项名称</t>
    <phoneticPr fontId="4" type="noConversion"/>
  </si>
  <si>
    <t>文档名称</t>
    <phoneticPr fontId="8" type="noConversion"/>
  </si>
  <si>
    <t>IPD阶段</t>
    <phoneticPr fontId="4" type="noConversion"/>
  </si>
  <si>
    <t>功能领域</t>
    <phoneticPr fontId="4" type="noConversion"/>
  </si>
  <si>
    <t>责任角色</t>
    <phoneticPr fontId="4" type="noConversion"/>
  </si>
  <si>
    <t>文档细类</t>
    <phoneticPr fontId="4" type="noConversion"/>
  </si>
  <si>
    <t>存放位置</t>
    <phoneticPr fontId="4" type="noConversion"/>
  </si>
  <si>
    <t>归档状态要求</t>
    <phoneticPr fontId="4" type="noConversion"/>
  </si>
  <si>
    <t>评审角色</t>
    <phoneticPr fontId="4" type="noConversion"/>
  </si>
  <si>
    <t>交付角色</t>
    <phoneticPr fontId="4" type="noConversion"/>
  </si>
  <si>
    <t>SVN</t>
  </si>
  <si>
    <t>关键DFX需求说明书</t>
    <phoneticPr fontId="4" type="noConversion"/>
  </si>
  <si>
    <t>概念阶段</t>
    <phoneticPr fontId="4" type="noConversion"/>
  </si>
  <si>
    <t>研发</t>
    <phoneticPr fontId="4" type="noConversion"/>
  </si>
  <si>
    <t>研发</t>
    <phoneticPr fontId="4" type="noConversion"/>
  </si>
  <si>
    <t>系统工程师(SE)</t>
    <phoneticPr fontId="4" type="noConversion"/>
  </si>
  <si>
    <t>系统工程师(SE)</t>
    <phoneticPr fontId="4" type="noConversion"/>
  </si>
  <si>
    <t>PDM</t>
    <phoneticPr fontId="4" type="noConversion"/>
  </si>
  <si>
    <t>PDM</t>
    <phoneticPr fontId="4" type="noConversion"/>
  </si>
  <si>
    <t>技术评审1(TR1)</t>
    <phoneticPr fontId="4" type="noConversion"/>
  </si>
  <si>
    <t>DFX_SE</t>
    <phoneticPr fontId="4" type="noConversion"/>
  </si>
  <si>
    <t>DFX_SE</t>
    <phoneticPr fontId="4" type="noConversion"/>
  </si>
  <si>
    <t>工业设计方案书</t>
    <phoneticPr fontId="4" type="noConversion"/>
  </si>
  <si>
    <t>工业设计工程师(IDE)</t>
    <phoneticPr fontId="4" type="noConversion"/>
  </si>
  <si>
    <t>不涉及</t>
    <phoneticPr fontId="4" type="noConversion"/>
  </si>
  <si>
    <t>不涉及</t>
    <phoneticPr fontId="4" type="noConversion"/>
  </si>
  <si>
    <t>MDA</t>
    <phoneticPr fontId="4" type="noConversion"/>
  </si>
  <si>
    <t>IDE</t>
    <phoneticPr fontId="4" type="noConversion"/>
  </si>
  <si>
    <t>产品开源总体策略</t>
    <phoneticPr fontId="4" type="noConversion"/>
  </si>
  <si>
    <t>PDT研发代表(RDPDT)</t>
    <phoneticPr fontId="4" type="noConversion"/>
  </si>
  <si>
    <t>项目管理</t>
    <phoneticPr fontId="4" type="noConversion"/>
  </si>
  <si>
    <t>SVN</t>
    <phoneticPr fontId="4" type="noConversion"/>
  </si>
  <si>
    <t>SVN</t>
    <phoneticPr fontId="4" type="noConversion"/>
  </si>
  <si>
    <t>版本经理</t>
    <phoneticPr fontId="4" type="noConversion"/>
  </si>
  <si>
    <t>版本经理</t>
    <phoneticPr fontId="4" type="noConversion"/>
  </si>
  <si>
    <t>RDPDT</t>
    <phoneticPr fontId="4" type="noConversion"/>
  </si>
  <si>
    <t>系统需求清单</t>
    <phoneticPr fontId="4" type="noConversion"/>
  </si>
  <si>
    <t>SE</t>
    <phoneticPr fontId="4" type="noConversion"/>
  </si>
  <si>
    <t>SE</t>
    <phoneticPr fontId="4" type="noConversion"/>
  </si>
  <si>
    <t>系统需求说明书</t>
    <phoneticPr fontId="4" type="noConversion"/>
  </si>
  <si>
    <t>安全威胁分析及需求说明书</t>
    <phoneticPr fontId="4" type="noConversion"/>
  </si>
  <si>
    <t>开源及第三方软件选型与评估分析报告</t>
    <phoneticPr fontId="4" type="noConversion"/>
  </si>
  <si>
    <t>计划阶段</t>
    <phoneticPr fontId="4" type="noConversion"/>
  </si>
  <si>
    <t>计划阶段</t>
    <phoneticPr fontId="4" type="noConversion"/>
  </si>
  <si>
    <t>设计</t>
    <phoneticPr fontId="4" type="noConversion"/>
  </si>
  <si>
    <t>开源及第三方软件使用记录表</t>
    <phoneticPr fontId="4" type="noConversion"/>
  </si>
  <si>
    <t>软件工程师(SWE)</t>
    <phoneticPr fontId="4" type="noConversion"/>
  </si>
  <si>
    <t>软件工程师(SWE)</t>
    <phoneticPr fontId="4" type="noConversion"/>
  </si>
  <si>
    <t>软件经理</t>
    <phoneticPr fontId="4" type="noConversion"/>
  </si>
  <si>
    <t>软件经理</t>
    <phoneticPr fontId="4" type="noConversion"/>
  </si>
  <si>
    <t>可服务性需求清单</t>
    <phoneticPr fontId="4" type="noConversion"/>
  </si>
  <si>
    <t>技术服务</t>
    <phoneticPr fontId="4" type="noConversion"/>
  </si>
  <si>
    <t>技术服务</t>
    <phoneticPr fontId="4" type="noConversion"/>
  </si>
  <si>
    <t>技术支持工程师(TSS)</t>
    <phoneticPr fontId="4" type="noConversion"/>
  </si>
  <si>
    <t>技术支持工程师(TSS)</t>
    <phoneticPr fontId="4" type="noConversion"/>
  </si>
  <si>
    <t>服务代表</t>
    <phoneticPr fontId="4" type="noConversion"/>
  </si>
  <si>
    <t>服务代表</t>
    <phoneticPr fontId="4" type="noConversion"/>
  </si>
  <si>
    <t>TSSE</t>
    <phoneticPr fontId="4" type="noConversion"/>
  </si>
  <si>
    <t>TSSE</t>
    <phoneticPr fontId="4" type="noConversion"/>
  </si>
  <si>
    <t>端到端产品包需求</t>
    <phoneticPr fontId="4" type="noConversion"/>
  </si>
  <si>
    <t>跨功能领域</t>
    <phoneticPr fontId="4" type="noConversion"/>
  </si>
  <si>
    <t>跨功能领域</t>
    <phoneticPr fontId="4" type="noConversion"/>
  </si>
  <si>
    <t>PDT市场代表(MKPDT)</t>
    <phoneticPr fontId="4" type="noConversion"/>
  </si>
  <si>
    <t>PDT市场代表(MKPDT)</t>
    <phoneticPr fontId="4" type="noConversion"/>
  </si>
  <si>
    <t>市场代表</t>
    <phoneticPr fontId="4" type="noConversion"/>
  </si>
  <si>
    <t>市场代表</t>
    <phoneticPr fontId="4" type="noConversion"/>
  </si>
  <si>
    <t>产品管理代表</t>
    <phoneticPr fontId="4" type="noConversion"/>
  </si>
  <si>
    <t>整机组装新工艺的评估报告</t>
    <phoneticPr fontId="4" type="noConversion"/>
  </si>
  <si>
    <t>开发阶段</t>
    <phoneticPr fontId="4" type="noConversion"/>
  </si>
  <si>
    <t>开发阶段</t>
    <phoneticPr fontId="4" type="noConversion"/>
  </si>
  <si>
    <t>供应制造</t>
    <phoneticPr fontId="4" type="noConversion"/>
  </si>
  <si>
    <t>供应制造</t>
    <phoneticPr fontId="4" type="noConversion"/>
  </si>
  <si>
    <t>高级制造专家(AME整机工艺)</t>
    <phoneticPr fontId="4" type="noConversion"/>
  </si>
  <si>
    <t>工艺规程</t>
    <phoneticPr fontId="4" type="noConversion"/>
  </si>
  <si>
    <t>整机工艺工程师</t>
    <phoneticPr fontId="4" type="noConversion"/>
  </si>
  <si>
    <t>ID工艺方案书</t>
    <phoneticPr fontId="4" type="noConversion"/>
  </si>
  <si>
    <t>结构设计方案书</t>
    <phoneticPr fontId="4" type="noConversion"/>
  </si>
  <si>
    <t>结构工程师(ME)</t>
    <phoneticPr fontId="4" type="noConversion"/>
  </si>
  <si>
    <t>ME</t>
    <phoneticPr fontId="4" type="noConversion"/>
  </si>
  <si>
    <t>版本计划</t>
    <phoneticPr fontId="4" type="noConversion"/>
  </si>
  <si>
    <t>关键信息资产清单</t>
    <phoneticPr fontId="4" type="noConversion"/>
  </si>
  <si>
    <t>PDT经理(LPDT)</t>
    <phoneticPr fontId="4" type="noConversion"/>
  </si>
  <si>
    <t>产品信息安全计划</t>
    <phoneticPr fontId="4" type="noConversion"/>
  </si>
  <si>
    <t>关键岗位人员名单</t>
    <phoneticPr fontId="4" type="noConversion"/>
  </si>
  <si>
    <t>系统架构设计说明书</t>
    <phoneticPr fontId="4" type="noConversion"/>
  </si>
  <si>
    <t>系统物理架构设计说明书</t>
    <phoneticPr fontId="4" type="noConversion"/>
  </si>
  <si>
    <t>分配需求</t>
    <phoneticPr fontId="4" type="noConversion"/>
  </si>
  <si>
    <t>计划阶段产品E2E目标成本报告</t>
    <phoneticPr fontId="4" type="noConversion"/>
  </si>
  <si>
    <t>成本经理</t>
    <phoneticPr fontId="4" type="noConversion"/>
  </si>
  <si>
    <t>产品配置管理计划</t>
    <phoneticPr fontId="4" type="noConversion"/>
  </si>
  <si>
    <t>配置管理工程师(CME)</t>
    <phoneticPr fontId="4" type="noConversion"/>
  </si>
  <si>
    <t>配置管理工程师(CME)</t>
    <phoneticPr fontId="4" type="noConversion"/>
  </si>
  <si>
    <t>配置经理</t>
    <phoneticPr fontId="4" type="noConversion"/>
  </si>
  <si>
    <t>配置经理</t>
    <phoneticPr fontId="4" type="noConversion"/>
  </si>
  <si>
    <t>模块设计说明书</t>
    <phoneticPr fontId="4" type="noConversion"/>
  </si>
  <si>
    <t>软件开发</t>
    <phoneticPr fontId="4" type="noConversion"/>
  </si>
  <si>
    <t>Story设计</t>
    <phoneticPr fontId="4" type="noConversion"/>
  </si>
  <si>
    <t>软件工程师</t>
    <phoneticPr fontId="4" type="noConversion"/>
  </si>
  <si>
    <t>软件工程师</t>
    <phoneticPr fontId="4" type="noConversion"/>
  </si>
  <si>
    <t>整机系统DFMEA分析报告</t>
    <phoneticPr fontId="4" type="noConversion"/>
  </si>
  <si>
    <t>整机系统FMEA分析报告</t>
    <phoneticPr fontId="4" type="noConversion"/>
  </si>
  <si>
    <t>设计师</t>
    <phoneticPr fontId="4" type="noConversion"/>
  </si>
  <si>
    <t>设计师</t>
    <phoneticPr fontId="4" type="noConversion"/>
  </si>
  <si>
    <t>整机组装新工艺设计方案</t>
    <phoneticPr fontId="4" type="noConversion"/>
  </si>
  <si>
    <t>SBOM</t>
    <phoneticPr fontId="4" type="noConversion"/>
  </si>
  <si>
    <t>PDE</t>
    <phoneticPr fontId="4" type="noConversion"/>
  </si>
  <si>
    <t>PDE</t>
    <phoneticPr fontId="4" type="noConversion"/>
  </si>
  <si>
    <t>SBOM清单</t>
    <phoneticPr fontId="4" type="noConversion"/>
  </si>
  <si>
    <t>CME</t>
    <phoneticPr fontId="4" type="noConversion"/>
  </si>
  <si>
    <t>CME</t>
    <phoneticPr fontId="4" type="noConversion"/>
  </si>
  <si>
    <t>关键DFX设计说明书</t>
    <phoneticPr fontId="4" type="noConversion"/>
  </si>
  <si>
    <t>产品工程工艺系统架构设计评审报告</t>
    <phoneticPr fontId="4" type="noConversion"/>
  </si>
  <si>
    <t>关键DFX设计实现评估报告</t>
    <phoneticPr fontId="4" type="noConversion"/>
  </si>
  <si>
    <t>关键DFX设计实现评估报告</t>
    <phoneticPr fontId="4" type="noConversion"/>
  </si>
  <si>
    <t>工程工艺设计说明书</t>
    <phoneticPr fontId="4" type="noConversion"/>
  </si>
  <si>
    <t>MD架构设计评审报告</t>
    <phoneticPr fontId="4" type="noConversion"/>
  </si>
  <si>
    <t>MD详细设计评审报告</t>
    <phoneticPr fontId="4" type="noConversion"/>
  </si>
  <si>
    <t>MD手板评审报告</t>
    <phoneticPr fontId="4" type="noConversion"/>
  </si>
  <si>
    <t>SBOM定制与配置原则</t>
    <phoneticPr fontId="4" type="noConversion"/>
  </si>
  <si>
    <t>市场</t>
    <phoneticPr fontId="4" type="noConversion"/>
  </si>
  <si>
    <t>市场</t>
    <phoneticPr fontId="4" type="noConversion"/>
  </si>
  <si>
    <t>MKTPDT</t>
    <phoneticPr fontId="4" type="noConversion"/>
  </si>
  <si>
    <t>MKTPDT</t>
    <phoneticPr fontId="4" type="noConversion"/>
  </si>
  <si>
    <t>产品质量计划</t>
    <phoneticPr fontId="4" type="noConversion"/>
  </si>
  <si>
    <t>PQA</t>
    <phoneticPr fontId="4" type="noConversion"/>
  </si>
  <si>
    <t>供应商物料选择计划</t>
    <phoneticPr fontId="4" type="noConversion"/>
  </si>
  <si>
    <t>采购</t>
    <phoneticPr fontId="4" type="noConversion"/>
  </si>
  <si>
    <t>PDT采购代表(PROPDT)</t>
    <phoneticPr fontId="4" type="noConversion"/>
  </si>
  <si>
    <t>采购代表</t>
    <phoneticPr fontId="4" type="noConversion"/>
  </si>
  <si>
    <t>PROPDT</t>
    <phoneticPr fontId="4" type="noConversion"/>
  </si>
  <si>
    <t>知识产权分析与概要计划</t>
    <phoneticPr fontId="4" type="noConversion"/>
  </si>
  <si>
    <t>安全性设计说明书</t>
    <phoneticPr fontId="4" type="noConversion"/>
  </si>
  <si>
    <t>需求</t>
    <phoneticPr fontId="4" type="noConversion"/>
  </si>
  <si>
    <t>总体测试策略</t>
    <phoneticPr fontId="4" type="noConversion"/>
  </si>
  <si>
    <t>测试工程师(TE)</t>
    <phoneticPr fontId="4" type="noConversion"/>
  </si>
  <si>
    <t>测试工程师(TE)</t>
    <phoneticPr fontId="4" type="noConversion"/>
  </si>
  <si>
    <t>测试经理</t>
    <phoneticPr fontId="4" type="noConversion"/>
  </si>
  <si>
    <t>测试经理</t>
    <phoneticPr fontId="4" type="noConversion"/>
  </si>
  <si>
    <t>TSE</t>
    <phoneticPr fontId="4" type="noConversion"/>
  </si>
  <si>
    <t>客户服务策略与计划</t>
    <phoneticPr fontId="4" type="noConversion"/>
  </si>
  <si>
    <t>PDT技术支援代表(TSPDT)</t>
    <phoneticPr fontId="4" type="noConversion"/>
  </si>
  <si>
    <t>TSPDT</t>
    <phoneticPr fontId="4" type="noConversion"/>
  </si>
  <si>
    <t>GUI方案</t>
    <phoneticPr fontId="4" type="noConversion"/>
  </si>
  <si>
    <t>UI/GUI设计师</t>
    <phoneticPr fontId="4" type="noConversion"/>
  </si>
  <si>
    <t>UI/GUI</t>
    <phoneticPr fontId="4" type="noConversion"/>
  </si>
  <si>
    <t>UI概念设计方案</t>
    <phoneticPr fontId="4" type="noConversion"/>
  </si>
  <si>
    <t>Menutree</t>
    <phoneticPr fontId="4" type="noConversion"/>
  </si>
  <si>
    <t>铃声规格</t>
    <phoneticPr fontId="4" type="noConversion"/>
  </si>
  <si>
    <t>MMI</t>
    <phoneticPr fontId="4" type="noConversion"/>
  </si>
  <si>
    <t>GUI Layout</t>
    <phoneticPr fontId="4" type="noConversion"/>
  </si>
  <si>
    <t>GUI image list</t>
    <phoneticPr fontId="4" type="noConversion"/>
  </si>
  <si>
    <t>GUI切图</t>
    <phoneticPr fontId="4" type="noConversion"/>
  </si>
  <si>
    <t>铃声样本</t>
    <phoneticPr fontId="4" type="noConversion"/>
  </si>
  <si>
    <t>GUI效果图</t>
    <phoneticPr fontId="4" type="noConversion"/>
  </si>
  <si>
    <t>产品测试计划</t>
    <phoneticPr fontId="4" type="noConversion"/>
  </si>
  <si>
    <t>单板工艺总体方案</t>
    <phoneticPr fontId="4" type="noConversion"/>
  </si>
  <si>
    <t>高级制造专家(AME单板工艺)</t>
    <phoneticPr fontId="4" type="noConversion"/>
  </si>
  <si>
    <t>高级制造专家(AME单板工艺)</t>
    <phoneticPr fontId="4" type="noConversion"/>
  </si>
  <si>
    <t>工艺总体方案</t>
    <phoneticPr fontId="4" type="noConversion"/>
  </si>
  <si>
    <t>单板工艺工程师</t>
    <phoneticPr fontId="4" type="noConversion"/>
  </si>
  <si>
    <t>单板工艺工程师</t>
    <phoneticPr fontId="4" type="noConversion"/>
  </si>
  <si>
    <t>单板硬件需求规格</t>
    <phoneticPr fontId="4" type="noConversion"/>
  </si>
  <si>
    <t>硬件工程师(EE)</t>
    <phoneticPr fontId="4" type="noConversion"/>
  </si>
  <si>
    <t>硬件工程师(EE)</t>
    <phoneticPr fontId="4" type="noConversion"/>
  </si>
  <si>
    <t>硬件工程师</t>
    <phoneticPr fontId="4" type="noConversion"/>
  </si>
  <si>
    <t>硬件工程师</t>
    <phoneticPr fontId="4" type="noConversion"/>
  </si>
  <si>
    <t>单板硬件工程师</t>
    <phoneticPr fontId="4" type="noConversion"/>
  </si>
  <si>
    <t>单板总体设计方案</t>
    <phoneticPr fontId="4" type="noConversion"/>
  </si>
  <si>
    <t>单板软硬件接口设计说明文档</t>
    <phoneticPr fontId="4" type="noConversion"/>
  </si>
  <si>
    <t>器件归一化审查报告</t>
    <phoneticPr fontId="4" type="noConversion"/>
  </si>
  <si>
    <t>产品关键器件验证计划和记录表</t>
    <phoneticPr fontId="4" type="noConversion"/>
  </si>
  <si>
    <t>产品关键器件验证计划和记录表</t>
    <phoneticPr fontId="4" type="noConversion"/>
  </si>
  <si>
    <t>关键器件验证计划</t>
    <phoneticPr fontId="4" type="noConversion"/>
  </si>
  <si>
    <t>关键器件验证计划</t>
    <phoneticPr fontId="4" type="noConversion"/>
  </si>
  <si>
    <t>单板互连设计方案</t>
    <phoneticPr fontId="4" type="noConversion"/>
  </si>
  <si>
    <t>互连工程师</t>
    <phoneticPr fontId="4" type="noConversion"/>
  </si>
  <si>
    <t>软件接口文档</t>
    <phoneticPr fontId="4" type="noConversion"/>
  </si>
  <si>
    <t>MDE</t>
    <phoneticPr fontId="4" type="noConversion"/>
  </si>
  <si>
    <t>软件需求跟踪矩阵</t>
    <phoneticPr fontId="4" type="noConversion"/>
  </si>
  <si>
    <t>软件需求规格说明书/软件需求规格说明书（OO）</t>
    <phoneticPr fontId="4" type="noConversion"/>
  </si>
  <si>
    <t>软件系统测试计划（测试用例）</t>
    <phoneticPr fontId="4" type="noConversion"/>
  </si>
  <si>
    <t>模块系统测试计划（测试用例）</t>
    <phoneticPr fontId="4" type="noConversion"/>
  </si>
  <si>
    <t>天线技术规格书</t>
    <phoneticPr fontId="4" type="noConversion"/>
  </si>
  <si>
    <t>PDM</t>
  </si>
  <si>
    <t>天线工程师</t>
    <phoneticPr fontId="4" type="noConversion"/>
  </si>
  <si>
    <t>无线性能测试计划与报告</t>
    <phoneticPr fontId="4" type="noConversion"/>
  </si>
  <si>
    <t>仿真单板详细设计报告</t>
    <phoneticPr fontId="4" type="noConversion"/>
  </si>
  <si>
    <t>装备总体方案</t>
    <phoneticPr fontId="4" type="noConversion"/>
  </si>
  <si>
    <t>高级制造专家(AME装备)</t>
    <phoneticPr fontId="4" type="noConversion"/>
  </si>
  <si>
    <t>高级制造专家(AME装备)</t>
    <phoneticPr fontId="4" type="noConversion"/>
  </si>
  <si>
    <t>测试装备工程师</t>
    <phoneticPr fontId="4" type="noConversion"/>
  </si>
  <si>
    <t>测试装备工程师</t>
    <phoneticPr fontId="4" type="noConversion"/>
  </si>
  <si>
    <t>产品配置包beta版</t>
    <phoneticPr fontId="4" type="noConversion"/>
  </si>
  <si>
    <t>TCFG</t>
    <phoneticPr fontId="4" type="noConversion"/>
  </si>
  <si>
    <t>TCFG</t>
    <phoneticPr fontId="4" type="noConversion"/>
  </si>
  <si>
    <t>交付件设计大纲</t>
    <phoneticPr fontId="4" type="noConversion"/>
  </si>
  <si>
    <t>信息开发工程师(TD)</t>
    <phoneticPr fontId="4" type="noConversion"/>
  </si>
  <si>
    <t>信息开发工程师(TD)</t>
    <phoneticPr fontId="4" type="noConversion"/>
  </si>
  <si>
    <t>资料交付件清单</t>
    <phoneticPr fontId="4" type="noConversion"/>
  </si>
  <si>
    <t>资料工程师</t>
    <phoneticPr fontId="4" type="noConversion"/>
  </si>
  <si>
    <t>资料工程师</t>
    <phoneticPr fontId="4" type="noConversion"/>
  </si>
  <si>
    <t>IA</t>
    <phoneticPr fontId="4" type="noConversion"/>
  </si>
  <si>
    <t>通信矩阵</t>
    <phoneticPr fontId="4" type="noConversion"/>
  </si>
  <si>
    <t>Beta测试方案</t>
    <phoneticPr fontId="4" type="noConversion"/>
  </si>
  <si>
    <t>版本试验局（Beta）总体计划</t>
    <phoneticPr fontId="4" type="noConversion"/>
  </si>
  <si>
    <t>TE</t>
    <phoneticPr fontId="4" type="noConversion"/>
  </si>
  <si>
    <t>TE</t>
    <phoneticPr fontId="4" type="noConversion"/>
  </si>
  <si>
    <t>迭代测试报告</t>
    <phoneticPr fontId="4" type="noConversion"/>
  </si>
  <si>
    <t>测试方案</t>
    <phoneticPr fontId="4" type="noConversion"/>
  </si>
  <si>
    <t>测试方案</t>
    <phoneticPr fontId="4" type="noConversion"/>
  </si>
  <si>
    <t>测试用例</t>
    <phoneticPr fontId="4" type="noConversion"/>
  </si>
  <si>
    <t>TMSS</t>
    <phoneticPr fontId="4" type="noConversion"/>
  </si>
  <si>
    <t>单板硬件设计审查报告</t>
    <phoneticPr fontId="4" type="noConversion"/>
  </si>
  <si>
    <t>可服务性测试用例</t>
    <phoneticPr fontId="4" type="noConversion"/>
  </si>
  <si>
    <t>翻译支持文档</t>
    <phoneticPr fontId="4" type="noConversion"/>
  </si>
  <si>
    <t>TW</t>
    <phoneticPr fontId="4" type="noConversion"/>
  </si>
  <si>
    <t>TW</t>
    <phoneticPr fontId="4" type="noConversion"/>
  </si>
  <si>
    <t>产品概述（中英文）</t>
    <phoneticPr fontId="4" type="noConversion"/>
  </si>
  <si>
    <t>产品概述</t>
    <phoneticPr fontId="4" type="noConversion"/>
  </si>
  <si>
    <t>产品概述</t>
    <phoneticPr fontId="4" type="noConversion"/>
  </si>
  <si>
    <t>铃声资源</t>
    <phoneticPr fontId="4" type="noConversion"/>
  </si>
  <si>
    <t>产品安全测试方案</t>
    <phoneticPr fontId="4" type="noConversion"/>
  </si>
  <si>
    <t>原理图</t>
    <phoneticPr fontId="4" type="noConversion"/>
  </si>
  <si>
    <t>电路图</t>
    <phoneticPr fontId="4" type="noConversion"/>
  </si>
  <si>
    <t>单板硬件详细设计报告</t>
    <phoneticPr fontId="4" type="noConversion"/>
  </si>
  <si>
    <t>单板硬件调试和单元测试报告</t>
    <phoneticPr fontId="4" type="noConversion"/>
  </si>
  <si>
    <t>单板硬件调试和单元测试计划（报告）</t>
    <phoneticPr fontId="4" type="noConversion"/>
  </si>
  <si>
    <t>PCB图</t>
    <phoneticPr fontId="4" type="noConversion"/>
  </si>
  <si>
    <t>光绘文件（单板、母板、接口板）</t>
    <phoneticPr fontId="4" type="noConversion"/>
  </si>
  <si>
    <t>光绘文件</t>
    <phoneticPr fontId="4" type="noConversion"/>
  </si>
  <si>
    <t>单板信号完整性仿真报告</t>
    <phoneticPr fontId="4" type="noConversion"/>
  </si>
  <si>
    <t>单元测试计划（测试用例）</t>
    <phoneticPr fontId="4" type="noConversion"/>
  </si>
  <si>
    <t>产品NV规格说明书</t>
    <phoneticPr fontId="4" type="noConversion"/>
  </si>
  <si>
    <t>软件设计说明书</t>
    <phoneticPr fontId="4" type="noConversion"/>
  </si>
  <si>
    <t>单元测试报告</t>
    <phoneticPr fontId="4" type="noConversion"/>
  </si>
  <si>
    <t>Story列表</t>
    <phoneticPr fontId="4" type="noConversion"/>
  </si>
  <si>
    <t>Story测试结果</t>
    <phoneticPr fontId="4" type="noConversion"/>
  </si>
  <si>
    <t>模块系统测试报告</t>
    <phoneticPr fontId="4" type="noConversion"/>
  </si>
  <si>
    <t>产品研发工具使用清单</t>
    <phoneticPr fontId="4" type="noConversion"/>
  </si>
  <si>
    <t>编译指导书</t>
    <phoneticPr fontId="4" type="noConversion"/>
  </si>
  <si>
    <t>产品生产与升级NV信息列表</t>
    <phoneticPr fontId="4" type="noConversion"/>
  </si>
  <si>
    <t>版本构建指导书</t>
    <phoneticPr fontId="4" type="noConversion"/>
  </si>
  <si>
    <t>开发指南</t>
    <phoneticPr fontId="4" type="noConversion"/>
  </si>
  <si>
    <t>产品首次试装报告</t>
    <phoneticPr fontId="4" type="noConversion"/>
  </si>
  <si>
    <t>首次试装报告</t>
    <phoneticPr fontId="4" type="noConversion"/>
  </si>
  <si>
    <t>整机组装设计方案</t>
    <phoneticPr fontId="4" type="noConversion"/>
  </si>
  <si>
    <t>装配操作指导书</t>
    <phoneticPr fontId="4" type="noConversion"/>
  </si>
  <si>
    <t>维护装备设计规格书</t>
    <phoneticPr fontId="4" type="noConversion"/>
  </si>
  <si>
    <t>单板装备设计规格书</t>
    <phoneticPr fontId="4" type="noConversion"/>
  </si>
  <si>
    <t>测试装备设计规格书</t>
    <phoneticPr fontId="4" type="noConversion"/>
  </si>
  <si>
    <t>部件丝印和工艺图纸文件</t>
    <phoneticPr fontId="4" type="noConversion"/>
  </si>
  <si>
    <t>技术评审4A(TR4A)</t>
    <phoneticPr fontId="4" type="noConversion"/>
  </si>
  <si>
    <t>技术评审4A(TR4A)</t>
    <phoneticPr fontId="4" type="noConversion"/>
  </si>
  <si>
    <t>单板结构要素图</t>
    <phoneticPr fontId="4" type="noConversion"/>
  </si>
  <si>
    <t>结构要素图</t>
    <phoneticPr fontId="4" type="noConversion"/>
  </si>
  <si>
    <t>标签图纸文件</t>
    <phoneticPr fontId="4" type="noConversion"/>
  </si>
  <si>
    <t>结构件图纸文件</t>
    <phoneticPr fontId="4" type="noConversion"/>
  </si>
  <si>
    <t>各工位测试操作指导书</t>
    <phoneticPr fontId="4" type="noConversion"/>
  </si>
  <si>
    <t>制造试制(PP)</t>
    <phoneticPr fontId="4" type="noConversion"/>
  </si>
  <si>
    <t>制造试制(PP)</t>
    <phoneticPr fontId="4" type="noConversion"/>
  </si>
  <si>
    <t>调测与检验操作指导书</t>
    <phoneticPr fontId="4" type="noConversion"/>
  </si>
  <si>
    <t>制造发行系统</t>
    <phoneticPr fontId="4" type="noConversion"/>
  </si>
  <si>
    <t>制造发行系统</t>
    <phoneticPr fontId="4" type="noConversion"/>
  </si>
  <si>
    <t>制造代表</t>
    <phoneticPr fontId="4" type="noConversion"/>
  </si>
  <si>
    <t>制造代表</t>
    <phoneticPr fontId="4" type="noConversion"/>
  </si>
  <si>
    <t>PP</t>
    <phoneticPr fontId="4" type="noConversion"/>
  </si>
  <si>
    <t>PP</t>
    <phoneticPr fontId="4" type="noConversion"/>
  </si>
  <si>
    <t>制造系统验证方案</t>
    <phoneticPr fontId="4" type="noConversion"/>
  </si>
  <si>
    <t>工位排拉图</t>
    <phoneticPr fontId="4" type="noConversion"/>
  </si>
  <si>
    <t>工位排布操作指导书</t>
    <phoneticPr fontId="4" type="noConversion"/>
  </si>
  <si>
    <t>产品通用检验指导书</t>
    <phoneticPr fontId="4" type="noConversion"/>
  </si>
  <si>
    <t>物料检验操作指导书</t>
    <phoneticPr fontId="4" type="noConversion"/>
  </si>
  <si>
    <t>采购工程师(PRO)</t>
    <phoneticPr fontId="4" type="noConversion"/>
  </si>
  <si>
    <t>质量控制计划</t>
    <phoneticPr fontId="4" type="noConversion"/>
  </si>
  <si>
    <t>包装和装配指导书</t>
    <phoneticPr fontId="4" type="noConversion"/>
  </si>
  <si>
    <t>包装操作指导书</t>
    <phoneticPr fontId="4" type="noConversion"/>
  </si>
  <si>
    <t>开源及第三方软件扫描报告</t>
    <phoneticPr fontId="4" type="noConversion"/>
  </si>
  <si>
    <t>软件交付</t>
    <phoneticPr fontId="4" type="noConversion"/>
  </si>
  <si>
    <t>系统设计实现评估报告</t>
    <phoneticPr fontId="4" type="noConversion"/>
  </si>
  <si>
    <t>客户验收报告</t>
    <phoneticPr fontId="4" type="noConversion"/>
  </si>
  <si>
    <t>硬件测试报告</t>
    <phoneticPr fontId="4" type="noConversion"/>
  </si>
  <si>
    <t>硬件测试报告</t>
    <phoneticPr fontId="4" type="noConversion"/>
  </si>
  <si>
    <t>SIT测试报告</t>
    <phoneticPr fontId="4" type="noConversion"/>
  </si>
  <si>
    <t>SIT测试报告</t>
    <phoneticPr fontId="4" type="noConversion"/>
  </si>
  <si>
    <t>快速入门（源语言）</t>
    <phoneticPr fontId="4" type="noConversion"/>
  </si>
  <si>
    <t>快速入门</t>
    <phoneticPr fontId="4" type="noConversion"/>
  </si>
  <si>
    <t>快速入门</t>
    <phoneticPr fontId="4" type="noConversion"/>
  </si>
  <si>
    <t>联机帮助（源语言）</t>
    <phoneticPr fontId="4" type="noConversion"/>
  </si>
  <si>
    <t>联机帮助</t>
    <phoneticPr fontId="4" type="noConversion"/>
  </si>
  <si>
    <t>联机帮助</t>
    <phoneticPr fontId="4" type="noConversion"/>
  </si>
  <si>
    <t>用户指南（源语言）</t>
    <phoneticPr fontId="4" type="noConversion"/>
  </si>
  <si>
    <t>快速指南</t>
    <phoneticPr fontId="4" type="noConversion"/>
  </si>
  <si>
    <t>包装图纸文件</t>
    <phoneticPr fontId="4" type="noConversion"/>
  </si>
  <si>
    <t>包装工程师</t>
    <phoneticPr fontId="4" type="noConversion"/>
  </si>
  <si>
    <t>SDV测试报告</t>
    <phoneticPr fontId="4" type="noConversion"/>
  </si>
  <si>
    <t>开发阶段产品E2E目标成本报告</t>
    <phoneticPr fontId="4" type="noConversion"/>
  </si>
  <si>
    <t>单板工艺规程</t>
    <phoneticPr fontId="4" type="noConversion"/>
  </si>
  <si>
    <t>单板维修技术说明</t>
    <phoneticPr fontId="4" type="noConversion"/>
  </si>
  <si>
    <t>单板改板方案</t>
    <phoneticPr fontId="4" type="noConversion"/>
  </si>
  <si>
    <t>射频调试报告</t>
    <phoneticPr fontId="4" type="noConversion"/>
  </si>
  <si>
    <t>射频工程师</t>
    <phoneticPr fontId="4" type="noConversion"/>
  </si>
  <si>
    <t>产品试制报告</t>
    <phoneticPr fontId="4" type="noConversion"/>
  </si>
  <si>
    <t>供应商</t>
    <phoneticPr fontId="4" type="noConversion"/>
  </si>
  <si>
    <t>试制总结报告</t>
    <phoneticPr fontId="4" type="noConversion"/>
  </si>
  <si>
    <t>验证经理</t>
    <phoneticPr fontId="4" type="noConversion"/>
  </si>
  <si>
    <t>整机PFMEA分析报告</t>
    <phoneticPr fontId="4" type="noConversion"/>
  </si>
  <si>
    <t>整机拆机指导书</t>
    <phoneticPr fontId="4" type="noConversion"/>
  </si>
  <si>
    <t>装备系统测试计划及报告</t>
    <phoneticPr fontId="4" type="noConversion"/>
  </si>
  <si>
    <t>装备系统测试计划及报告</t>
    <phoneticPr fontId="4" type="noConversion"/>
  </si>
  <si>
    <r>
      <t>测试工程师</t>
    </r>
    <r>
      <rPr>
        <sz val="10"/>
        <color indexed="8"/>
        <rFont val="宋体"/>
        <family val="3"/>
        <charset val="134"/>
      </rPr>
      <t>(TE)</t>
    </r>
    <phoneticPr fontId="4" type="noConversion"/>
  </si>
  <si>
    <t>测试装备测试报告</t>
    <phoneticPr fontId="4" type="noConversion"/>
  </si>
  <si>
    <t>装备终端测试软件目标程序</t>
    <phoneticPr fontId="4" type="noConversion"/>
  </si>
  <si>
    <t>测试装备软件目标程序</t>
    <phoneticPr fontId="4" type="noConversion"/>
  </si>
  <si>
    <t>ATE Center</t>
    <phoneticPr fontId="4" type="noConversion"/>
  </si>
  <si>
    <t>装备终端测试软件版本配套表和描述文件</t>
    <phoneticPr fontId="4" type="noConversion"/>
  </si>
  <si>
    <t>维护装备接口验证报告</t>
    <phoneticPr fontId="4" type="noConversion"/>
  </si>
  <si>
    <t>装备接口验证报告</t>
    <phoneticPr fontId="4" type="noConversion"/>
  </si>
  <si>
    <t>装备成熟度评估报告</t>
    <phoneticPr fontId="4" type="noConversion"/>
  </si>
  <si>
    <t>装备转试制验收报告</t>
    <phoneticPr fontId="4" type="noConversion"/>
  </si>
  <si>
    <t>装备使用说明书</t>
    <phoneticPr fontId="4" type="noConversion"/>
  </si>
  <si>
    <t>JTAG加载软件系统测试计划及报告</t>
    <phoneticPr fontId="4" type="noConversion"/>
  </si>
  <si>
    <t>JTAG加载软件目标程序</t>
    <phoneticPr fontId="4" type="noConversion"/>
  </si>
  <si>
    <t>装备测试夹具2D图</t>
    <phoneticPr fontId="4" type="noConversion"/>
  </si>
  <si>
    <t>终端夹具制作文档</t>
    <phoneticPr fontId="4" type="noConversion"/>
  </si>
  <si>
    <t>装备测试夹具3D图</t>
    <phoneticPr fontId="4" type="noConversion"/>
  </si>
  <si>
    <t>装备测试夹具接线图</t>
    <phoneticPr fontId="4" type="noConversion"/>
  </si>
  <si>
    <t>装备测试夹具版本配套表和描述文件</t>
    <phoneticPr fontId="4" type="noConversion"/>
  </si>
  <si>
    <t>整机BOM清单</t>
    <phoneticPr fontId="4" type="noConversion"/>
  </si>
  <si>
    <t>产品配置包正式版</t>
    <phoneticPr fontId="4" type="noConversion"/>
  </si>
  <si>
    <t>工程工艺设计实现评估报告</t>
    <phoneticPr fontId="4" type="noConversion"/>
  </si>
  <si>
    <t>广告基础材料</t>
    <phoneticPr fontId="4" type="noConversion"/>
  </si>
  <si>
    <t>年度</t>
    <phoneticPr fontId="4" type="noConversion"/>
  </si>
  <si>
    <t>IMC</t>
    <phoneticPr fontId="4" type="noConversion"/>
  </si>
  <si>
    <t>Teamspace或3MS</t>
    <phoneticPr fontId="4" type="noConversion"/>
  </si>
  <si>
    <t>开发&amp;验证阶段（服务）</t>
    <phoneticPr fontId="4" type="noConversion"/>
  </si>
  <si>
    <t>市场代表(MKTPDT-Marketing)</t>
    <phoneticPr fontId="4" type="noConversion"/>
  </si>
  <si>
    <t>主打胶片</t>
    <phoneticPr fontId="4" type="noConversion"/>
  </si>
  <si>
    <r>
      <t>PDT市场代表</t>
    </r>
    <r>
      <rPr>
        <sz val="10"/>
        <color indexed="8"/>
        <rFont val="宋体"/>
        <family val="3"/>
        <charset val="134"/>
      </rPr>
      <t>(MKPDT)</t>
    </r>
    <phoneticPr fontId="4" type="noConversion"/>
  </si>
  <si>
    <t>产品主打胶片</t>
    <phoneticPr fontId="4" type="noConversion"/>
  </si>
  <si>
    <t>一指禅（目标语言）</t>
    <phoneticPr fontId="4" type="noConversion"/>
  </si>
  <si>
    <t>一指禅</t>
    <phoneticPr fontId="4" type="noConversion"/>
  </si>
  <si>
    <t>GTM营销指导书</t>
    <phoneticPr fontId="4" type="noConversion"/>
  </si>
  <si>
    <t>版本销售指导书</t>
    <phoneticPr fontId="4" type="noConversion"/>
  </si>
  <si>
    <t>维修指导书</t>
    <phoneticPr fontId="4" type="noConversion"/>
  </si>
  <si>
    <t>制造系统验证报告</t>
    <phoneticPr fontId="4" type="noConversion"/>
  </si>
  <si>
    <t>验证阶段</t>
    <phoneticPr fontId="4" type="noConversion"/>
  </si>
  <si>
    <t>产品标准/内部规范</t>
    <phoneticPr fontId="4" type="noConversion"/>
  </si>
  <si>
    <t>产品标准</t>
    <phoneticPr fontId="4" type="noConversion"/>
  </si>
  <si>
    <t>网络安全红线checklist</t>
    <phoneticPr fontId="4" type="noConversion"/>
  </si>
  <si>
    <t>内部规范</t>
    <phoneticPr fontId="4" type="noConversion"/>
  </si>
  <si>
    <t>产品加密调查问卷</t>
    <phoneticPr fontId="4" type="noConversion"/>
  </si>
  <si>
    <t>产品ECCN分类报告</t>
    <phoneticPr fontId="4" type="noConversion"/>
  </si>
  <si>
    <t>SVT测试报告</t>
    <phoneticPr fontId="4" type="noConversion"/>
  </si>
  <si>
    <t>可服务性测试报告</t>
    <phoneticPr fontId="4" type="noConversion"/>
  </si>
  <si>
    <t>可服务性测试总结报告</t>
    <phoneticPr fontId="4" type="noConversion"/>
  </si>
  <si>
    <t>产品维修培训胶片</t>
    <phoneticPr fontId="4" type="noConversion"/>
  </si>
  <si>
    <t>试装报告</t>
    <phoneticPr fontId="4" type="noConversion"/>
  </si>
  <si>
    <t>维修备件清单（备件BOM）</t>
    <phoneticPr fontId="4" type="noConversion"/>
  </si>
  <si>
    <t>备件BOM清单</t>
    <phoneticPr fontId="4" type="noConversion"/>
  </si>
  <si>
    <t>产品维修手册/产品维修指导书</t>
    <phoneticPr fontId="4" type="noConversion"/>
  </si>
  <si>
    <t>培训手册（胶片）</t>
    <phoneticPr fontId="4" type="noConversion"/>
  </si>
  <si>
    <t>快速入门（目标语言）</t>
    <phoneticPr fontId="4" type="noConversion"/>
  </si>
  <si>
    <t>用户指南（目标语言）</t>
    <phoneticPr fontId="4" type="noConversion"/>
  </si>
  <si>
    <t>用户指南</t>
    <phoneticPr fontId="4" type="noConversion"/>
  </si>
  <si>
    <t>联机帮助（目标语言）</t>
    <phoneticPr fontId="4" type="noConversion"/>
  </si>
  <si>
    <t>保修卡</t>
    <phoneticPr fontId="4" type="noConversion"/>
  </si>
  <si>
    <t>保修单</t>
    <phoneticPr fontId="4" type="noConversion"/>
  </si>
  <si>
    <t>产品上市前消费者调研报告</t>
    <phoneticPr fontId="4" type="noConversion"/>
  </si>
  <si>
    <t>UCD工程师(UCD)</t>
    <phoneticPr fontId="4" type="noConversion"/>
  </si>
  <si>
    <t>可用性总结性测试报告</t>
    <phoneticPr fontId="4" type="noConversion"/>
  </si>
  <si>
    <t>UCD工程师</t>
    <phoneticPr fontId="4" type="noConversion"/>
  </si>
  <si>
    <t>产品安全性测试报告</t>
    <phoneticPr fontId="4" type="noConversion"/>
  </si>
  <si>
    <t>测试报告</t>
    <phoneticPr fontId="4" type="noConversion"/>
  </si>
  <si>
    <t>ORT测试方案</t>
    <phoneticPr fontId="4" type="noConversion"/>
  </si>
  <si>
    <t>单板工艺特殊说明文件</t>
    <phoneticPr fontId="4" type="noConversion"/>
  </si>
  <si>
    <t>美国成分测算报告</t>
    <phoneticPr fontId="4" type="noConversion"/>
  </si>
  <si>
    <t>贸易合规工程师</t>
    <phoneticPr fontId="4" type="noConversion"/>
  </si>
  <si>
    <t>代码安全扫描报告</t>
    <phoneticPr fontId="4" type="noConversion"/>
  </si>
  <si>
    <t>代码检视报告</t>
    <phoneticPr fontId="4" type="noConversion"/>
  </si>
  <si>
    <t>产品香港管制技术资料说明书</t>
    <phoneticPr fontId="4" type="noConversion"/>
  </si>
  <si>
    <t>Technical Specifications Documents for HK Controlled Products</t>
    <phoneticPr fontId="4" type="noConversion"/>
  </si>
  <si>
    <t>多台加载软件系统测试计划及报告</t>
    <phoneticPr fontId="4" type="noConversion"/>
  </si>
  <si>
    <t>多台加载软件目标程序</t>
    <phoneticPr fontId="4" type="noConversion"/>
  </si>
  <si>
    <t>制造系统验证报告</t>
    <phoneticPr fontId="4" type="noConversion"/>
  </si>
  <si>
    <t>验证阶段</t>
    <phoneticPr fontId="4" type="noConversion"/>
  </si>
  <si>
    <t>开源及第三方软件认证报告</t>
    <phoneticPr fontId="4" type="noConversion"/>
  </si>
  <si>
    <t>Beta测试报告</t>
    <phoneticPr fontId="4" type="noConversion"/>
  </si>
  <si>
    <t>试验局(Beta)总结</t>
    <phoneticPr fontId="4" type="noConversion"/>
  </si>
  <si>
    <t>目标市场现网测试报告</t>
    <phoneticPr fontId="4" type="noConversion"/>
  </si>
  <si>
    <t>测试报告</t>
    <phoneticPr fontId="4" type="noConversion"/>
  </si>
  <si>
    <t>目标市场认证报告及证书</t>
    <phoneticPr fontId="4" type="noConversion"/>
  </si>
  <si>
    <t>目标市场认证报告</t>
    <phoneticPr fontId="4" type="noConversion"/>
  </si>
  <si>
    <t>目标运营商准入TA</t>
    <phoneticPr fontId="4" type="noConversion"/>
  </si>
  <si>
    <t>例行检视操作指导书</t>
    <phoneticPr fontId="4" type="noConversion"/>
  </si>
  <si>
    <t>SVT测试报告</t>
    <phoneticPr fontId="4" type="noConversion"/>
  </si>
  <si>
    <t>验证阶段产品E2E目标成本报告</t>
    <phoneticPr fontId="4" type="noConversion"/>
  </si>
  <si>
    <t>生命周期阶段降成本工作计划</t>
    <phoneticPr fontId="4" type="noConversion"/>
  </si>
  <si>
    <t>发布阶段</t>
    <phoneticPr fontId="4" type="noConversion"/>
  </si>
  <si>
    <t>开源软件使用声明和Written Offer</t>
    <phoneticPr fontId="4" type="noConversion"/>
  </si>
  <si>
    <t>开源软件使用声明</t>
    <phoneticPr fontId="4" type="noConversion"/>
  </si>
  <si>
    <t>软件开发组长</t>
    <phoneticPr fontId="4" type="noConversion"/>
  </si>
  <si>
    <t>开源代码包</t>
    <phoneticPr fontId="4" type="noConversion"/>
  </si>
  <si>
    <t>维护软件系统测试计划及报告</t>
    <phoneticPr fontId="4" type="noConversion"/>
  </si>
  <si>
    <t>维护软件目标程序</t>
    <phoneticPr fontId="4" type="noConversion"/>
  </si>
  <si>
    <t>A类</t>
    <phoneticPr fontId="4" type="noConversion"/>
  </si>
  <si>
    <t>B类</t>
    <phoneticPr fontId="4" type="noConversion"/>
  </si>
  <si>
    <t>C类</t>
    <phoneticPr fontId="4" type="noConversion"/>
  </si>
  <si>
    <t>D类</t>
    <phoneticPr fontId="4" type="noConversion"/>
  </si>
  <si>
    <t>S类</t>
    <phoneticPr fontId="4" type="noConversion"/>
  </si>
  <si>
    <t>T类</t>
    <phoneticPr fontId="4" type="noConversion"/>
  </si>
  <si>
    <t>软件项目类型</t>
    <phoneticPr fontId="4" type="noConversion"/>
  </si>
  <si>
    <t>可选</t>
  </si>
  <si>
    <t>裁减</t>
  </si>
  <si>
    <t>裁减</t>
    <phoneticPr fontId="4" type="noConversion"/>
  </si>
  <si>
    <t>裁减</t>
    <phoneticPr fontId="4" type="noConversion"/>
  </si>
  <si>
    <t>ALL</t>
    <phoneticPr fontId="4" type="noConversion"/>
  </si>
  <si>
    <t>ALL</t>
    <phoneticPr fontId="4" type="noConversion"/>
  </si>
  <si>
    <t>必选</t>
  </si>
  <si>
    <t>必选</t>
    <phoneticPr fontId="4" type="noConversion"/>
  </si>
  <si>
    <t>必选</t>
    <phoneticPr fontId="4" type="noConversion"/>
  </si>
  <si>
    <t>可选</t>
    <phoneticPr fontId="4" type="noConversion"/>
  </si>
  <si>
    <t>可选</t>
    <phoneticPr fontId="4" type="noConversion"/>
  </si>
  <si>
    <t>迭代</t>
    <phoneticPr fontId="4" type="noConversion"/>
  </si>
  <si>
    <t>迭代</t>
    <phoneticPr fontId="4" type="noConversion"/>
  </si>
  <si>
    <t>瀑布</t>
    <phoneticPr fontId="4" type="noConversion"/>
  </si>
  <si>
    <t>是否裁剪</t>
    <phoneticPr fontId="4" type="noConversion"/>
  </si>
  <si>
    <t>裁剪原因</t>
    <phoneticPr fontId="4" type="noConversion"/>
  </si>
  <si>
    <t>是否借用</t>
    <phoneticPr fontId="4" type="noConversion"/>
  </si>
  <si>
    <t>归档编码/路径</t>
    <phoneticPr fontId="4" type="noConversion"/>
  </si>
  <si>
    <t>评审记录</t>
    <phoneticPr fontId="4" type="noConversion"/>
  </si>
  <si>
    <t>交付依赖关系</t>
    <phoneticPr fontId="4" type="noConversion"/>
  </si>
  <si>
    <t>无</t>
    <phoneticPr fontId="4" type="noConversion"/>
  </si>
  <si>
    <t>计划基线时间</t>
    <phoneticPr fontId="4" type="noConversion"/>
  </si>
  <si>
    <t>备注</t>
  </si>
  <si>
    <t>产品BOM&amp;配置规则</t>
    <phoneticPr fontId="4" type="noConversion"/>
  </si>
  <si>
    <t>架构与设计实现评估报告</t>
    <phoneticPr fontId="4" type="noConversion"/>
  </si>
  <si>
    <t>IMC</t>
    <phoneticPr fontId="4" type="noConversion"/>
  </si>
  <si>
    <t>系统工程师(SE)</t>
    <phoneticPr fontId="4" type="noConversion"/>
  </si>
  <si>
    <t>概念阶段</t>
  </si>
  <si>
    <t>开源及第三方软件使用记录表</t>
    <phoneticPr fontId="4" type="noConversion"/>
  </si>
  <si>
    <t>安全性设计说明书</t>
    <phoneticPr fontId="4" type="noConversion"/>
  </si>
  <si>
    <t>验证阶段</t>
    <phoneticPr fontId="4" type="noConversion"/>
  </si>
  <si>
    <t>生产物料计划</t>
    <phoneticPr fontId="4" type="noConversion"/>
  </si>
  <si>
    <t>RAMP UP产品物料计划</t>
    <phoneticPr fontId="4" type="noConversion"/>
  </si>
  <si>
    <t>产品信息安全计划</t>
    <phoneticPr fontId="4" type="noConversion"/>
  </si>
  <si>
    <t>跨功能领域</t>
  </si>
  <si>
    <t>LPDT</t>
    <phoneticPr fontId="4" type="noConversion"/>
  </si>
  <si>
    <t>项目管理</t>
    <phoneticPr fontId="4" type="noConversion"/>
  </si>
  <si>
    <t>IPD6.5信息安全推行优化新增交付件，在Charter立项明确是重点保护项目的必须输出。主要内容包括：产品信息安全要求、产品设计安全计划、文档管理安全计划、组织管理安全计划、工作环境安全计划、变更管理和沟通计划等  模板名称：产品信息安全计划模板
Product Information Security Plan</t>
  </si>
  <si>
    <t>系统设计说明书</t>
    <phoneticPr fontId="4" type="noConversion"/>
  </si>
  <si>
    <t>系统分析与设计</t>
  </si>
  <si>
    <t>设计</t>
  </si>
  <si>
    <t>SE</t>
    <phoneticPr fontId="4" type="noConversion"/>
  </si>
  <si>
    <t>模板名称：系统设计说明书模板</t>
  </si>
  <si>
    <t>新工艺临时规程归档</t>
    <phoneticPr fontId="4" type="noConversion"/>
  </si>
  <si>
    <t>模板名称：终端流程平台-新工艺临时规程</t>
  </si>
  <si>
    <t>开发阶段</t>
  </si>
  <si>
    <t>供应制造</t>
  </si>
  <si>
    <t>高级制造专家(AME整机工艺)</t>
  </si>
  <si>
    <t>工艺规程</t>
  </si>
  <si>
    <t xml:space="preserve">MBB A/B类可选，手机A/B类必选，家庭裁减  </t>
  </si>
  <si>
    <t xml:space="preserve">【瀑布项目专用】  </t>
  </si>
  <si>
    <t xml:space="preserve">【迭代项目专用】  </t>
  </si>
  <si>
    <t xml:space="preserve">MBB A/B类可选，手机A/B必选，家庭A/B类可选  </t>
  </si>
  <si>
    <t xml:space="preserve">用于物料计划。  </t>
  </si>
  <si>
    <t xml:space="preserve">MBB A/B类可选，手机A/B类必选，家庭A/B类可选  </t>
  </si>
  <si>
    <t xml:space="preserve">尽早识别，可持续刷新，通常由硬件设计师通过PDM创建。  </t>
  </si>
  <si>
    <t xml:space="preserve">包括单板装备、整机装备、标签打印装备、QA装备等工位的自动化测试软件，根据装备文档文件计划确定包括哪些装备软件。  </t>
  </si>
  <si>
    <t>MBB A/B类可选，手机A/B类必选，家庭裁减  模板名称：《维护软件版本配套表说明文件》、《维护软件版本说明文件》</t>
  </si>
  <si>
    <t>生产文件，主要介绍装备操作、测试指导等内容
MBB A/B类可选，手机A/B类必选，家庭裁减  模板名称：《维护软件使用说明书模板》</t>
  </si>
  <si>
    <t>【瀑布项目专用】  模板名称：Release Notes</t>
  </si>
  <si>
    <t>后续定期刷新  模板名称：配置库结构</t>
  </si>
  <si>
    <t>MBB A/B类可选，手机A/B必选，家庭合并到《多台加载软件目标程序》  模板名称：《维护软件版本配套表说明文件》、《维护软件版本说明文件》</t>
  </si>
  <si>
    <t>生产文件，主要介绍装备操作、测试指导等内容
MBB A/B类可选，手机A/B必选，家庭A/B类可选.  模板名称：《维护软件使用说明书模板》</t>
  </si>
  <si>
    <t>MBB A/B类可选，手机A/B类必选，家庭A/B类可选  模板名称：《维护软件版本配套表说明文件》、《维护软件版本说明文件》</t>
  </si>
  <si>
    <t>MBB A/B类可选，手机A/B类必选，家庭A/B类可选  模板名称：《维护软件使用说明书》</t>
  </si>
  <si>
    <t>供应/制造</t>
    <phoneticPr fontId="4" type="noConversion"/>
  </si>
  <si>
    <t>JTAG加载软件使用说明书</t>
    <phoneticPr fontId="4" type="noConversion"/>
  </si>
  <si>
    <t>JTAG加载软件源程序</t>
    <phoneticPr fontId="4" type="noConversion"/>
  </si>
  <si>
    <t>版本升级指导书（软件）</t>
    <phoneticPr fontId="4" type="noConversion"/>
  </si>
  <si>
    <t>VMP</t>
    <phoneticPr fontId="4" type="noConversion"/>
  </si>
  <si>
    <t>版本说明书（软件）</t>
    <phoneticPr fontId="4" type="noConversion"/>
  </si>
  <si>
    <t>产品配置库目录结构说明</t>
    <phoneticPr fontId="4" type="noConversion"/>
  </si>
  <si>
    <t>公共支撑</t>
    <phoneticPr fontId="4" type="noConversion"/>
  </si>
  <si>
    <t>多台加载软件版本配套表和描述文件</t>
    <phoneticPr fontId="4" type="noConversion"/>
  </si>
  <si>
    <t>多台加载软件使用说明书</t>
    <phoneticPr fontId="4" type="noConversion"/>
  </si>
  <si>
    <t>多台加载软件源程序</t>
    <phoneticPr fontId="4" type="noConversion"/>
  </si>
  <si>
    <t>计划BOM</t>
    <phoneticPr fontId="4" type="noConversion"/>
  </si>
  <si>
    <t>系统分析与设计</t>
    <phoneticPr fontId="4" type="noConversion"/>
  </si>
  <si>
    <t>软件目标程序</t>
    <phoneticPr fontId="4" type="noConversion"/>
  </si>
  <si>
    <t>软件源程序</t>
    <phoneticPr fontId="4" type="noConversion"/>
  </si>
  <si>
    <t>维护软件版本配套表和描述文件</t>
    <phoneticPr fontId="4" type="noConversion"/>
  </si>
  <si>
    <t>维护软件源程序</t>
    <phoneticPr fontId="4" type="noConversion"/>
  </si>
  <si>
    <t>源代码</t>
    <phoneticPr fontId="4" type="noConversion"/>
  </si>
  <si>
    <t>早期BOM</t>
    <phoneticPr fontId="4" type="noConversion"/>
  </si>
  <si>
    <t>装备终端测试软件源程序</t>
    <phoneticPr fontId="4" type="noConversion"/>
  </si>
  <si>
    <t>瀑布</t>
  </si>
  <si>
    <t>JTAG加载软件版本配套表和描述文件</t>
    <phoneticPr fontId="4" type="noConversion"/>
  </si>
  <si>
    <t>测试装备工程师</t>
  </si>
  <si>
    <t>软件工程师</t>
  </si>
  <si>
    <t>软件开发组长</t>
  </si>
  <si>
    <t>配置经理</t>
  </si>
  <si>
    <t>硬件工程师</t>
  </si>
  <si>
    <t>研发</t>
  </si>
  <si>
    <t>软件交付</t>
  </si>
  <si>
    <t>项目管理</t>
  </si>
  <si>
    <t>硬件交付</t>
  </si>
  <si>
    <t>供应/制造</t>
  </si>
  <si>
    <t>软件开发</t>
  </si>
  <si>
    <t>公共支撑</t>
  </si>
  <si>
    <t>技术服务</t>
  </si>
  <si>
    <t>早期BOM</t>
    <phoneticPr fontId="4" type="noConversion"/>
  </si>
  <si>
    <t>系统工程师(SE)</t>
    <phoneticPr fontId="4" type="noConversion"/>
  </si>
  <si>
    <t>维护软件使用说明书</t>
    <phoneticPr fontId="4" type="noConversion"/>
  </si>
  <si>
    <t>SVN/GIT</t>
    <phoneticPr fontId="4" type="noConversion"/>
  </si>
  <si>
    <t xml:space="preserve">针对旗舰机必须提供。  </t>
  </si>
  <si>
    <t xml:space="preserve">SP不需要输出。  </t>
  </si>
  <si>
    <t xml:space="preserve">有增量修订必须输出。  </t>
  </si>
  <si>
    <t xml:space="preserve">如果已有模板，JTAG加载软件系统测试报告走一般文件审核流程；如果没有模板，JTAG加载软件系统测试报告走评审流程。
转试制验收完成，多台加载软件非商用发布给生产、服务试用。
MBB A/B类可选，手机A/B类必选，家庭裁减  </t>
  </si>
  <si>
    <t xml:space="preserve">临时归档  </t>
  </si>
  <si>
    <t xml:space="preserve">【迭代项目专用】
签收报告  </t>
  </si>
  <si>
    <t xml:space="preserve">提交到MDA  </t>
  </si>
  <si>
    <t xml:space="preserve">1、目标语言；
2、客户明确不需要保修卡可以不用输出。  </t>
  </si>
  <si>
    <t xml:space="preserve">编译指导书中需要包含编译环境搭建的指导，如果涉及安全交付的产品必须输出英文版  </t>
  </si>
  <si>
    <t xml:space="preserve">如果政府机构要求，则将此产品遵守的华为企业标准在政府机构备案。
产品标准归档需要有第三方测试报告作为附件，否则产品标准不能备案。
最晚TR6前必须归档。  </t>
  </si>
  <si>
    <t xml:space="preserve">1、TR5前刷新，资料维护，市场代表负责归档到3ms
2、根据发货市场需求输出中文或英文产品概述  </t>
  </si>
  <si>
    <t xml:space="preserve">MBB和手机A/B类必选；家庭输出《工程工艺设计说明书》  </t>
  </si>
  <si>
    <t xml:space="preserve">T1、T2……Tn  </t>
  </si>
  <si>
    <t xml:space="preserve">优选T0，次选T1，对可制造性、可靠性进行试装检视。SE、DFX、MD、整机工艺、单板工艺、产品工程等角色都要参与试装评审。  </t>
  </si>
  <si>
    <t xml:space="preserve">根据硬件工程师TR4A提供的《单板维修技术说明》，服务代表再输出正式的维修培训胶片。  </t>
  </si>
  <si>
    <t xml:space="preserve">根据研发硬件的第一稿输出基础上进行整理优化。  </t>
  </si>
  <si>
    <t xml:space="preserve">含自研工具、三方工具、操作系统、构建脚本等所有软件研发编译构建过程使用的工具  </t>
  </si>
  <si>
    <t xml:space="preserve">按照服务的《产品维修培训胶片》模板来提供给服务和制造
除此以外，根据服务需要同时提供如下信息和文件：1）板位图；
2）主机多面视图、附件主视图或照片；
3）爆炸图（可选）；
4）界面菜单树；
5）整机拆装指导书；
6）常用命令帮助信息；
7）主机易损件BOM清单；
8）调测检验指导书；
9）含有打印机信息以及标签规格材质信息的主机定制标签打印模版或脚本文件。  </t>
  </si>
  <si>
    <t xml:space="preserve">有SD卡加载方案的情况下，多台加载软件不需要开发。
如果已有模板，多台加载软件系统测试报告走一般文件审核流程；如果没有模板，多台加载软件系统测试报告走评审流程。
转试制验收完成，多台加载软件转测试，同时非商用发布给生产、服务试用。
到TR5正式归档发行。
MBB A/B类可选，手机A/B必选，家庭可选  </t>
  </si>
  <si>
    <t xml:space="preserve">家庭A/B类必选，C类可选；手机和MBB不是需要输出  </t>
  </si>
  <si>
    <t xml:space="preserve">家庭A/B类必选，C类可选；手机和MBB输出《产品工程工艺系统架构设计评审报告》  </t>
  </si>
  <si>
    <t>包括：生产测试DFT需求、可维护/可维修性需求、可测试性需求等。可以合入《系统需求清单》和《系统需求说明书》中；
终端由DFX_SE输出。  多个关键DFX需求说明书模板，包括：
可靠性需求说明书模板
安全性风险分析及需求说明书模板
节能减排需求说明书模板
可供应性需求说明书模板</t>
  </si>
  <si>
    <t xml:space="preserve">IPD6.5信息安全推行优化新增交付件，在Charter立项明确是重点保护项目的必须输出.  </t>
  </si>
  <si>
    <t xml:space="preserve">包含宣传彩页/产品主创/拍图/flash  </t>
  </si>
  <si>
    <t xml:space="preserve">提交到MDA，包括：1、外壳设计文件(CDR)；2、明细表（结构件）；3、零件图（结构件）；4、外形图（采购电缆）  </t>
  </si>
  <si>
    <t xml:space="preserve">终端用户向我司（终端）索要开源代码时，并不是产品中所有使用的开源软件都要提供给用户，因为对于不同License的开源软件和不同的使用场景，需要履行的开源义务是不同的，一般来说，提供给用户的开源代码包是开源软件的一个子集；另外提供给用户的开源代码包，有可能会包含有我司对开源软件修改的部分（如MPL、GPL类许可证的开源软件被修改），还 应包括被开源软件传染的部分（如：使用GPL V2类许可证，引用方式不当的话，有可能会导致整个产品开源）  </t>
  </si>
  <si>
    <t xml:space="preserve">1、TR4A初次给认证中心扫描时输出初稿，TR6最终归档，如果有提前发货，应该在发货前归档完成；
2、所谓必选是指该产品涉及开源和第三方软件的情况下才是必选，不涉及可不提供；涉及的即使是全部沿用其他软件版本也要输出，但是可以借用
3、终端多数授权给软件工程师完成  </t>
  </si>
  <si>
    <t xml:space="preserve">快速入门定位为指导新手快速上手使用产品。
快速入门描述产品的I/O系统、常见的操作任务等。  </t>
  </si>
  <si>
    <t xml:space="preserve">开发完成后交给软件人员，合入软件包作为目标程序的一部分转测试、发布。
或者刻录光盘发布。  </t>
  </si>
  <si>
    <t xml:space="preserve">开发完成后交给软件人员，合入软件包作为目标程序的一部分转测试、发布。  </t>
  </si>
  <si>
    <t xml:space="preserve">根据产品形态和共用性可以裁减  </t>
  </si>
  <si>
    <t xml:space="preserve">根据不同市场需要有对应不同的报告和证书，包括但不限于：
产品CCC证书
产品CCC模压印刷批准书
产品CCC 电磁兼容型式试验报告
产品CCC 雷击型式试验报告
产品CCC 安全型式试验报告
产品配件(电源)CCC证书
产品配件(电源)CCC模压印刷批准书
产品RoHS DOC
产品RoHS评估报告
产品CE证书(DOC)
产品REACH DOC
产品CE 认证报告(安规)
产品CE 认证报告(RF)
产品CE 认证报告(EMC)
产品配件(电源)CE证书
产品配件(电源)CE认证报告(安规)
产品配件(电源)CE认证报告(EMC)
产品配件(电源)GS证书
产品WIFI-证书
产品WIFI-认证报告
产品蓝牙-证书
产品蓝牙-认证报告
产品无委 认证证书
产品入网证书
产品FCC 15B 证书
产品FCC 15B 报告
产品FCC 15C 证书
产品FCC 15C 报告
产品FCC part 68 证书
产品FCC part 68 报告
产品FCC MPE 报告
产品UL 认证
产品UL测试报告
产品K.21测试报告  </t>
  </si>
  <si>
    <t xml:space="preserve">TR6发货版本有明确目标市场的时候必选  </t>
  </si>
  <si>
    <t xml:space="preserve">根据运营商要求进行准入，获得TA报告  </t>
  </si>
  <si>
    <t xml:space="preserve">权限加密，由开发代表输出到配置库，成本经理从配置库获取  </t>
  </si>
  <si>
    <t xml:space="preserve">如果已有模板，维护软件系统测试报告走一般文件审核流程；如果没有模板，维护软件系统测试报告走评审流程。
维护软件TR5前转测试，同时非商用发布给生产、服务试用。
TR6正式归档发行。
MBB A/B类可选，手机A/B类必选，家庭A/B类可选  </t>
  </si>
  <si>
    <t xml:space="preserve">用户指南是综合性文档，可以包含描述类、过程类和参考类信息。  </t>
  </si>
  <si>
    <t xml:space="preserve">快速XXX指南的定位是方便熟手快速查阅使用。  </t>
  </si>
  <si>
    <t xml:space="preserve">1、美日大T及MBB车载类产品要求输出；
2、在TR5、6两个阶段都需要刷新并归档。  </t>
  </si>
  <si>
    <t xml:space="preserve">手机需要输出  </t>
  </si>
  <si>
    <t xml:space="preserve">立项已经明确是面向特定运营商产品不需要输出主打胶片，通用产品必须输出。  </t>
  </si>
  <si>
    <t xml:space="preserve">装备转试制验收对象包括所有装备总体方案中新开发装备。
装备转试制验收报告在产品TR4A评审前完成归档。
装备复制在TR4A通过后开始。  </t>
  </si>
  <si>
    <t xml:space="preserve">根据装备文档文件计划确定哪些装备需要输出测试报告。
如果已有模板，装备系统测试报告走一般文件审核流程；如果没有模板，装备系统测试报告走评审流程。
装备测试报告不可借用。  </t>
  </si>
  <si>
    <t>对2D效果图和3D surface进行了评审。  模板名称：终端流程平台-工业设计方案书模板</t>
  </si>
  <si>
    <t>IPD6.5信息安全推行优化新增交付件，在Charter立项明确是重点保护项目的必须输出。  模板名称：产品开源总体策略模板</t>
  </si>
  <si>
    <t>此清单也可以由需求管理工具导出，或直接在需求管理工具中基线化。  模板名称：系统需求清单模板</t>
  </si>
  <si>
    <t>包括功能需求说明书模板和系统需求说明书模板</t>
  </si>
  <si>
    <t>模板名称：安全性威胁分析及需求说明书模板_终端</t>
  </si>
  <si>
    <t xml:space="preserve">1、TR1首次交付，TR2刷新
2、所谓必选是指该产品涉及开源和第三方软件的情况下才是必选，不涉及可不提供；涉及的即使是全部沿用其他软件版本也要输出，但是可以借用
3、设计师和系统工程师为SEG的成员  模板名称：开源及第三方软件选型与评估分析模板(产品应用)(http://w3.huawei.com/pdmc/#!core/viewDoc.html?id=209608)
开源及第三方软件选型与评估分析模板(入库及优选评估)(http://w3.huawei.com/pdmc/#!core/viewDoc.html?id=209616)
</t>
  </si>
  <si>
    <t>1、TR1首次交付，TR2刷新，TR4A作为输入提交认证，TR6正式归档，如果有提前发货，应该在发货前归档完成
2、所谓必选是指该产品涉及开源和第三方软件的情况下才是必选，不涉及可不提供；涉及的即使是全部沿用其他软件版本也要输出，但是可以借用
3、设计师和系统工程师为SEG的成员
4、刷新工作多数授权给软件工程师完成
5、由PDM平台直接承载，不需要单独输出文档。  模板名称：开源及第三方软件使用记录表模板</t>
  </si>
  <si>
    <t>后续不断更新，可以合入《产品需求列表）  模板名称：可服务性需求清单
Serviceability Requirement List</t>
  </si>
  <si>
    <t>模板名称：端到端产品包需求模板
E2E Offering Requirements</t>
  </si>
  <si>
    <t>模板名称：终端流程平台-整机组装新工艺的评估报告</t>
  </si>
  <si>
    <t>模板名称：终端流程平台-ID工艺方案书模板</t>
  </si>
  <si>
    <t xml:space="preserve">评审专家：
1.结构专家组专家、
2.开发代表、
3.结构工艺
4.CEG
5.制造代表、
6.整机测试、
7.热设计
8.工业设计工程师
9.机电工程师
10.整机SE、
11.EMC、安规、环境工程师
12.NPI
13.包装工程师
14.TW
15.解决方案SE  模板名称：终端流程平台-MD总体方案书
机柜结构设计方案书，插箱结构设计方案书 ，模块结构设计方案书 
</t>
  </si>
  <si>
    <t>包括补丁发布计划和软硬件集成内容。各阶段滚动刷新。
迭代模式下即为迭代计划。
可以合入到E2E开发计划中。  模板名称：Release Plan</t>
  </si>
  <si>
    <t>IPD6.5信息安全推行优化新增交付件，在Charter立项明确是重点保护项目的必须输出。  模版链接：http://iright.huawei.com/pages/Default.aspx</t>
  </si>
  <si>
    <t>模板名称：分配需求清单
整机需求分解分配表</t>
  </si>
  <si>
    <t>权限加密，由开发代表输出到配置库，成本经理从配置库获取  模板名称：产品E2E目标成本报告模板</t>
  </si>
  <si>
    <t>模板名称：配置管理计划模板</t>
  </si>
  <si>
    <t>【迭代项目专用】
需要对模块进行架构设计时输出，哪些模块做架构设计由SE和MDE共同决定。  模板名称：软件设计说明书模板
软件设计说明书（OO）模板</t>
  </si>
  <si>
    <t>1、必选输出的开发项目跟随备选概念输出原则
2、非必选输出的开发项目也必须交付过程文档以便做为测试策略输出和开发团队的设计参考。
评审方式：TSE、SE、DFX工程师、QA（以上必选），MDE、ME、EE(以上可选）参与讨论输出
1、使用原文件在DRB评审
2、Reviewtool评审流程，评审角色：
(1)整机MKT
(2)平台MKT
(3)产品线SE
(4)制造代表
(5)用服代表
(6)测试代表
(7)UCD代表
(8)项目经理
(9).产品/整机TSE、
(10).资料工程师 
(11).专项SE(配电、监控、供电、安规、EMC、防雷及接地、环境）
(12).系统设计组核心成员  模板名称：整机系统FMEA分析报告</t>
  </si>
  <si>
    <t>模板名称：终端流程平台-整机组装新工艺设计方案</t>
  </si>
  <si>
    <t>是一个交付件包。包括：可靠性、节能减排、可服务性等
可以合入《系统功能设计说明书》  多个关键DFX设计说明书模板，包括：
系统级FMEA报告模板(http://w3.huawei.com/pdmc/doc/viewDoc.do?did=114492&amp;cata=5864)
可靠性设计说明书模板(http://w3.huawei.com/pdmc/doc/viewDoc.do?did=77113&amp;cata=5864)
安全性设计说明书模板(http://w3.huawei.com/pdmc/doc/viewDoc.do?did=77104&amp;cata=5864)
节能减排设计说明书模板(http://w3.huawei.com/pdmc/doc/viewDoc.do?did=77109&amp;cata=5864)
可供应性设计说明书模板(http://w3.huawei.com/pdmc/doc/viewDoc.do?did=77112&amp;cata=5864)</t>
  </si>
  <si>
    <t>模板名称：终端流程平台-MD架构设计评审报告</t>
  </si>
  <si>
    <t>模板名称：终端流程平台-MD详细设计评审报告</t>
  </si>
  <si>
    <t>需要做手板的项目输出。  模板名称：终端流程平台-MD手板评审报告</t>
  </si>
  <si>
    <t>模板名称：XX产品SBOM定制与配置原则模板_终端</t>
  </si>
  <si>
    <t>在概念阶段输出的基础上更新  模板名称：产品质量计划模板
Product Quality Plan Template</t>
  </si>
  <si>
    <t>有新器件、新供应商必选。  模板名称：供应商物料选择计划模板
Sourcing Plan Template</t>
  </si>
  <si>
    <t>模板名称：知识产权分析与概要计划模板_终端
Intellectual Property Plan Summary</t>
  </si>
  <si>
    <t>模板链接：http://w3.huawei.com/pdmc/doc/viewDoc.do?did=115083&amp;cata=5864</t>
  </si>
  <si>
    <t>模板名称：总体测试策略模板_终端</t>
  </si>
  <si>
    <t>模板名称：客户服务策略与计划
Customer Service Strategies and Plans</t>
  </si>
  <si>
    <t xml:space="preserve">模板名称：产品测试计划模板 
Product Test Plan Template </t>
  </si>
  <si>
    <t>模板名称：工艺总体方案模板</t>
  </si>
  <si>
    <t>滚动刷新。
1、需求分析完成之后需要输出《单板硬件需求跟踪表单》或/和《单板硬件需求规格说明书》，具体由PL决定
2、如果需求跟踪表单不便将需求描述清楚，则需要《单板硬件需求规格说明书》作为补充说明。  模板名称：Board Hardware Requirement Specification
Board Hardware Requirement Tracing Form</t>
  </si>
  <si>
    <t>单板包含二个或以上新单元设计，或等效新开发规模在2KPIN以上必须单独提供。
对于增量继承开发的单板，可以在原单板的基础上补充修订，但必须说明与被继承单板的继承关系和差异
《单板总体设计方案》和《单板详细设计报告》形式上可以合并一份输出。  模板名称：Board High Level Design</t>
  </si>
  <si>
    <t>接口关系很简单的单板可以在单板总体设计方案或详细设计文档中描述  模板名称：Interface Document of Board Software and Hardware</t>
  </si>
  <si>
    <t>又名《器件归一化应用审核表》  模板名称：器件归一化审查报告</t>
  </si>
  <si>
    <t>完成计划  模板名称：终端流程平台-产品关键器件验证计划和记录表</t>
  </si>
  <si>
    <t>裁剪原则请参考《CADSI过程手册》相关章节  模板名称：Board Interconnect Design</t>
  </si>
  <si>
    <t>模板名称：接口描述模板</t>
  </si>
  <si>
    <t>模板名称：Software Requirements Traceability Matrix Form</t>
  </si>
  <si>
    <t>【瀑布项目专用】  模板名称：软件需求规格说明书
Software Requirements Specification Template
Software Requirements Specification (OO Method)</t>
  </si>
  <si>
    <t>【瀑布项目专用】  模板名称：测试计划模板
TEST INTEGRITY FORM</t>
  </si>
  <si>
    <t>根据项目需求输出天线规格书  模板链接：
http://w3.huawei.com/pdmc/doc/viewDoc.do?did=138684&amp;cata=9411</t>
  </si>
  <si>
    <t xml:space="preserve">无线性能工程师完成各环节的调试后，需要输出本文档  模板链接：
http://w3.huawei.com/pdmc/doc/viewDoc.do?did=138677&amp;cata=9411
</t>
  </si>
  <si>
    <t>装备总体方案内容包括生产线加载/升级、测试、定制、维修、QA检测等工作涉及的所有装备，也包括用服加载/升级、检测、维修、改制等工作涉及的所有装备。装备总体方案在产品TR3评审前完成归档。
装备总体方案可以借用，借用说明详见《装备总体方案借用说明》  模板名称：装备总体方案模板</t>
  </si>
  <si>
    <t>模板名称：通信矩阵_终端</t>
  </si>
  <si>
    <t>终端Beta测试方案  模板名称：XXX版本试验局（Beta）总体计划
Overall Plan for Beta Test of XXX Version</t>
  </si>
  <si>
    <t>含软件、硬件、资料测试方案、专项测试方案  模板名称：测试方案模板
一致性测试方案模板
Information Product Test Scheme
单板中小规模逻辑测试方案模板
内部认证与标杆测试方案模板</t>
  </si>
  <si>
    <t xml:space="preserve">含软件、硬件、资料测试用例、专项测试用例  模板名称：测试用例模板
Information Product Test Case and Report
</t>
  </si>
  <si>
    <t>根据检视和设计审查的安排形式来决定  模板名称：单板硬件设计审查报告模板
Board Hardware Design Analysis Report</t>
  </si>
  <si>
    <t>模板名称：可服务性测试用例
Serviceability Test Case</t>
  </si>
  <si>
    <t>模板名称：翻译支持文档</t>
  </si>
  <si>
    <t>投标支撑文档，用于售前市场宣传和投标。主要内容：产品定位和价值点、产品软件、硬件结构、应用场景、典型配置、可靠性、技术指标等。
根据发货市场需求输出中文或英文产品概述  模板名称：产品概述模板</t>
  </si>
  <si>
    <t>模板名称：终端产品安全测试方案模板_终端</t>
  </si>
  <si>
    <t>单板包含二个以上新单元设计，等效新开发规模在2KPIN以上必须单独提供。其他情况可以与总体设计合并；
对于相似单板的共用单元、共性的工程设计要素，可以合并在同一个专项文档中，在各单板文档中引用；
《单板总体设计方案》和《单板详细设计报告》形式上可以合并一份输出。  模板名称：单板硬件详细设计报告模板
Board Hardware Low Level Design</t>
  </si>
  <si>
    <t>模板名称：Board Hardware Debugging and Unit Test Plan（Report）</t>
  </si>
  <si>
    <t xml:space="preserve">裁剪原则请参考《CADSI过程手册》相关章节  模板名称：单板信号完整性仿真报告模板_终端
</t>
  </si>
  <si>
    <t>【瀑布项目专用】  模板名称：测试报告模板</t>
  </si>
  <si>
    <t>【瀑布项目专用】
包含软件概要设计说明书、软件详细设计说明书、软件移植设计说明书等  模板名称：Software Design
软件移植设计说明书
Software Porting Design</t>
  </si>
  <si>
    <t>描述版本构建的环境与步骤等。
如PDU已有统一基线的版本构建指导书，各版本基于基线版本继承或少量刷新。  模板名称：版本编译指导书模板</t>
  </si>
  <si>
    <t>模板名称：终端流程平台-整机组装设计方案</t>
  </si>
  <si>
    <t>根据装备文档文件计划确定哪些维护装备需要输出设计规格书，或者合并在一起输出。
维护装备设计规格书可以借用，借用说明详见附件2《装备设计规格书借用说明》  模板名称：《维护装备设计规格书模板》</t>
  </si>
  <si>
    <t>根据装备文档文件计划确定哪些装备需要输出设计规格书，或者合并在一起输出。
装备设计规格书可以借用，借用说明详见《装备设计规格书借用说明》  模板名称：《装备设计规格书模板》</t>
  </si>
  <si>
    <t>模板名称：结构要素图</t>
  </si>
  <si>
    <t>生产文件，包含整机、单板部分的调测  模板名称：调测与检验操作指导书（整机）</t>
  </si>
  <si>
    <t xml:space="preserve">包含《新技术应用DFM和试制方案》  模板名称：制造系统验证方案模板 </t>
  </si>
  <si>
    <t>生产文件  模板名称：终端流程平台-工位排布操作指导书</t>
  </si>
  <si>
    <t>生产文件  模板名称：终端流程平台-生产检验指导书</t>
  </si>
  <si>
    <t>生产文件  模板名称：终端流程平台-物料检验操作指导书</t>
  </si>
  <si>
    <t>生产文件  模板名称：终端流程平台-质量控制计划</t>
  </si>
  <si>
    <t>生产文件
对于某个具体编码, 依据其产品Bom和装配图,用于指导生产一线员工如何组装产品  模板名称：供应链文档归挡库</t>
  </si>
  <si>
    <t>模板名称：系统设计实现评估报告模板</t>
  </si>
  <si>
    <t>含资料测试报告、专项测试报告  模板名称：Test Report Template测试报告模板</t>
  </si>
  <si>
    <t>生产文件（正式发行）
Turnkey模式的项目输出《XXX单板工艺特殊说明文件》  模板名称：工艺规程模板(单板)</t>
  </si>
  <si>
    <t>修改PCB的情况必须制订；修改制成板但不修改PCB的情况，需根据修改影响程度来确定，一般建议在修改电路原理、修改关键参数、增加配置等情况下应制订。  模板名称：Board Hardware Rework Scheme</t>
  </si>
  <si>
    <t>射频工程师在完成射频详细单元测试后输出  模板链接：
http://w3.huawei.com/pdmc/doc/viewDoc.do?did=138664&amp;cata=9118</t>
  </si>
  <si>
    <t>包括单板装备、整机装备、标签打印装备、QA装备等工位的自动化测试软件，根据装备文档文件计划确定包括哪些装备软件。  模板名称：《XXXX终端装备软件版本配套表和描述文件》</t>
  </si>
  <si>
    <t>包括加载、维修、改制等各种软件接口。
MBB裁减，家庭和手机A/B类必选  模板名称：《维护装备接口验证报告模板》</t>
  </si>
  <si>
    <t>生产文件
主要介绍装备操作、测试指导等内容  模板名称：《装备使用说明书模板》</t>
  </si>
  <si>
    <t>生产文件  模板名称：维修指导书模板</t>
  </si>
  <si>
    <t>TR5前的PP活动  模板名称：制造系统验证报告模板
Manufacturing System verification report template</t>
  </si>
  <si>
    <t>模板名称：终端产品网络安全红线解读_终端</t>
  </si>
  <si>
    <t>出口海外产品必选，中国区销售无需提供此文档  模板名称：产品加密调查问卷_终端</t>
  </si>
  <si>
    <t>出口海外产品必选，中国区销售无需提供此文档  模板名称：产品ECCN分类报告模板</t>
  </si>
  <si>
    <t>模板名称：可服务性测试报告
Serviceability Test Report</t>
  </si>
  <si>
    <t>如果产品包含UCD，则要求输出  模板名称：可用性总结性测试报告模板
Usability Summative Test Report</t>
  </si>
  <si>
    <t>含资料测试报告、兼容测试、专项测试报告  模板名称：Test Report Template测试报告模板</t>
  </si>
  <si>
    <t>模板名称：产品安全性测试报告_终端</t>
  </si>
  <si>
    <t>持续可靠性测试。在量产试制前，必须输出ORT测试方案。方案需要根据产品特点以及对应市场的不同要求进行调整，最终以输出的Checklist为准  根据各产品ORT测试技术规范制定，无BG级统一模板,模板基本命名格式为：xxxORT测试方案Checklist</t>
  </si>
  <si>
    <t>出口A类国家必选，其他地区可选  模板名称：美国成分测算报告模板</t>
  </si>
  <si>
    <t>商务支撑文档，出口的产品ITEM属性受管制时必须输出，须填写产品的受管制清单和密码学信息等。  模板名称：产品香港管制技术资料说明书</t>
  </si>
  <si>
    <t>《产品香港管制技术资料说明书》的英文版。  模板名称：Technical Specifications Documents for HK Controlled Products</t>
  </si>
  <si>
    <t xml:space="preserve">1、如果有提前发货，应该在发货前归档完成
2、所谓必选是指该产品涉及开源和第三方软件的情况下才是必选，不涉及可不提供；涉及的即使是全部沿用其他软件版本也要输出，但是可以借用
3、终端多数授权给软件工程师完成  模板名称：开源及第三方软件认证报告模板 </t>
  </si>
  <si>
    <t>终端Beta测试报告  模板名称：XXX试验局(Beta)总结
Summary of XXX Beta Test</t>
  </si>
  <si>
    <t>测试工程师根据单板、系统测试方案、用例，按照模板编写例行检视操作指导书，用于指导生产部门对GA后的产品进行例行检测，保证设备功能、性能指标的长期一致性。
TR6发货版本有明确目标市场的时候必选。  模板名称：例行检视操作指导书模板</t>
  </si>
  <si>
    <t>模板名称：Test Report Template测试报告模板</t>
  </si>
  <si>
    <t>PP</t>
    <phoneticPr fontId="4" type="noConversion"/>
  </si>
  <si>
    <t>LPDT</t>
    <phoneticPr fontId="4" type="noConversion"/>
  </si>
  <si>
    <t>高级制造专家(AME)</t>
    <phoneticPr fontId="4" type="noConversion"/>
  </si>
  <si>
    <t xml:space="preserve">【迭代项目专用】  </t>
    <phoneticPr fontId="4" type="noConversion"/>
  </si>
  <si>
    <t>【迭代项目专用】  模板名称：Release Notes</t>
    <phoneticPr fontId="4" type="noConversion"/>
  </si>
  <si>
    <t>迭代</t>
    <phoneticPr fontId="4" type="noConversion"/>
  </si>
  <si>
    <t>单板硬件工程师</t>
    <phoneticPr fontId="4" type="noConversion"/>
  </si>
  <si>
    <t>整机组装新工艺的评估报告</t>
  </si>
  <si>
    <t>整机组装新工艺设计方案</t>
  </si>
  <si>
    <t>通信矩阵</t>
  </si>
  <si>
    <t>PCB图</t>
  </si>
  <si>
    <t>光绘文件（单板、母板、接口板）</t>
  </si>
  <si>
    <t>原理图</t>
  </si>
  <si>
    <t>整机组装设计方案</t>
  </si>
  <si>
    <t>产品概述（中英文）</t>
  </si>
  <si>
    <t>单板结构要素图</t>
  </si>
  <si>
    <t>装备使用说明书</t>
  </si>
  <si>
    <t>装备测试夹具2D图</t>
  </si>
  <si>
    <t>装备测试夹具3D图</t>
  </si>
  <si>
    <t>装备测试夹具接线图</t>
  </si>
  <si>
    <t>装备测试夹具版本配套表和描述文件</t>
  </si>
  <si>
    <t>单板工艺规程</t>
  </si>
  <si>
    <t>新工艺临时规程归档</t>
  </si>
  <si>
    <t>整机拆机指导书</t>
  </si>
  <si>
    <t>各工位测试操作指导书</t>
  </si>
  <si>
    <t>工位排拉图</t>
  </si>
  <si>
    <t>产品通用检验指导书</t>
  </si>
  <si>
    <t>物料检验操作指导书</t>
  </si>
  <si>
    <t>质量控制计划</t>
  </si>
  <si>
    <t>包装和装配指导书</t>
  </si>
  <si>
    <t>快速入门（源语言）</t>
  </si>
  <si>
    <t>联机帮助（源语言）</t>
  </si>
  <si>
    <t>用户指南（源语言）</t>
  </si>
  <si>
    <t>产品标准/内部规范</t>
  </si>
  <si>
    <t>产品BOM&amp;配置规则</t>
  </si>
  <si>
    <t>维修指导书</t>
  </si>
  <si>
    <t>快速入门（目标语言）</t>
  </si>
  <si>
    <t>用户指南（目标语言）</t>
  </si>
  <si>
    <t>联机帮助（目标语言）</t>
  </si>
  <si>
    <t>保修卡</t>
  </si>
  <si>
    <t>例行检视操作指导书</t>
  </si>
  <si>
    <t>祥云 系统需求清单</t>
  </si>
  <si>
    <t>祥云 安全威胁分析及需求说明书</t>
  </si>
  <si>
    <t>祥云 开源及第三方软件选型与评估分析报告</t>
  </si>
  <si>
    <t>祥云 开源及第三方软件使用记录表</t>
  </si>
  <si>
    <t>祥云 产品开源总体策略</t>
  </si>
  <si>
    <t>祥云 端到端产品包需求</t>
  </si>
  <si>
    <t>祥云 分配需求</t>
  </si>
  <si>
    <t>祥云 版本计划</t>
  </si>
  <si>
    <t>祥云 产品配置管理计划</t>
  </si>
  <si>
    <t>祥云 产品配置库目录结构说明</t>
  </si>
  <si>
    <t>祥云 知识产权分析与概要计划</t>
  </si>
  <si>
    <t>祥云 安全性设计说明书</t>
  </si>
  <si>
    <t>祥云 MMI</t>
  </si>
  <si>
    <t>祥云 总体测试策略</t>
  </si>
  <si>
    <t>祥云 产品测试计划</t>
  </si>
  <si>
    <t>祥云 软件需求跟踪矩阵</t>
  </si>
  <si>
    <t>祥云 软件需求规格说明书/软件需求规格说明书（OO）</t>
  </si>
  <si>
    <t>祥云 软件系统测试计划（测试用例）</t>
  </si>
  <si>
    <t>祥云 Beta测试方案</t>
  </si>
  <si>
    <t>祥云 迭代测试报告</t>
  </si>
  <si>
    <t>祥云 测试用例</t>
  </si>
  <si>
    <t>祥云 产品安全测试方案</t>
  </si>
  <si>
    <t>祥云 版本升级指导书（软件）</t>
  </si>
  <si>
    <t>祥云 版本说明书（软件）</t>
  </si>
  <si>
    <t>祥云 软件目标程序</t>
  </si>
  <si>
    <t>祥云 软件源程序</t>
  </si>
  <si>
    <t>祥云 源代码</t>
  </si>
  <si>
    <t>祥云 单元测试计划（测试用例）</t>
  </si>
  <si>
    <t>祥云 单元测试报告</t>
  </si>
  <si>
    <t>祥云 Story列表</t>
  </si>
  <si>
    <t>祥云 Story设计</t>
  </si>
  <si>
    <t>祥云 Story测试结果</t>
  </si>
  <si>
    <t>祥云 软件设计说明书</t>
  </si>
  <si>
    <t>祥云 模块系统测试报告</t>
  </si>
  <si>
    <t>祥云 产品研发工具使用清单</t>
  </si>
  <si>
    <t>祥云 编译指导书</t>
  </si>
  <si>
    <t>祥云 版本构建指导书</t>
  </si>
  <si>
    <t>祥云 SDV测试报告</t>
  </si>
  <si>
    <t>祥云 开源及第三方软件扫描报告</t>
  </si>
  <si>
    <t>祥云 网络安全红线checklist</t>
  </si>
  <si>
    <t>祥云 SIT测试报告</t>
  </si>
  <si>
    <t>祥云 产品安全性测试报告</t>
  </si>
  <si>
    <t>祥云 ORT测试方案</t>
  </si>
  <si>
    <t>祥云 单板工艺特殊说明文件</t>
  </si>
  <si>
    <t>祥云 产品配置包正式版</t>
  </si>
  <si>
    <t>祥云 代码安全扫描报告</t>
  </si>
  <si>
    <t>祥云 产品概述</t>
  </si>
  <si>
    <t>祥云 开源及第三方软件认证报告</t>
  </si>
  <si>
    <t>祥云 Beta测试报告</t>
  </si>
  <si>
    <t>祥云 目标市场现网测试报告</t>
  </si>
  <si>
    <t>祥云 目标市场认证报告及证书</t>
  </si>
  <si>
    <t>祥云 SVT测试报告</t>
  </si>
  <si>
    <t>祥云 开源软件使用声明和Written Offer</t>
  </si>
  <si>
    <t>祥云 开源代码包</t>
  </si>
  <si>
    <t>祥云 关键DFX需求说明书</t>
  </si>
  <si>
    <t>祥云 工业设计方案书</t>
  </si>
  <si>
    <t>祥云 系统需求说明书</t>
  </si>
  <si>
    <t>祥云 可服务性需求清单</t>
  </si>
  <si>
    <t>祥云 ID工艺方案书</t>
  </si>
  <si>
    <t>祥云 结构设计方案书</t>
  </si>
  <si>
    <t>祥云 系统设计说明书</t>
  </si>
  <si>
    <t>祥云 系统架构设计说明书</t>
  </si>
  <si>
    <t>祥云 整机系统DFMEA分析报告</t>
  </si>
  <si>
    <t>祥云 关键信息资产清单</t>
  </si>
  <si>
    <t>祥云 关键岗位人员名单</t>
  </si>
  <si>
    <t>祥云 计划阶段产品E2E目标成本报告</t>
  </si>
  <si>
    <t>祥云 模块设计说明书</t>
  </si>
  <si>
    <t>祥云 关键DFX设计说明书</t>
  </si>
  <si>
    <t>祥云 产品工程工艺系统架构设计评审报告</t>
  </si>
  <si>
    <t>祥云 工程工艺设计说明书</t>
  </si>
  <si>
    <t>祥云 MD架构设计评审报告</t>
  </si>
  <si>
    <t>祥云 MD详细设计评审报告</t>
  </si>
  <si>
    <t>祥云 MD手板评审报告</t>
  </si>
  <si>
    <t>祥云 产品质量计划</t>
  </si>
  <si>
    <t>祥云 GUI方案</t>
  </si>
  <si>
    <t>祥云 UI概念设计方案</t>
  </si>
  <si>
    <t>祥云 Menutree</t>
  </si>
  <si>
    <t>祥云 铃声规格</t>
  </si>
  <si>
    <t>祥云 GUI Layout</t>
  </si>
  <si>
    <t>祥云 GUI image list</t>
  </si>
  <si>
    <t>祥云 GUI切图</t>
  </si>
  <si>
    <t>祥云 铃声样本</t>
  </si>
  <si>
    <t>祥云 GUI效果图</t>
  </si>
  <si>
    <t>祥云 产品信息安全计划</t>
  </si>
  <si>
    <t>祥云 供应商物料选择计划</t>
  </si>
  <si>
    <t>祥云 装备总体方案</t>
  </si>
  <si>
    <t>祥云 单板工艺总体方案</t>
  </si>
  <si>
    <t>祥云 客户服务策略与计划</t>
  </si>
  <si>
    <t>祥云 单板互连设计方案</t>
  </si>
  <si>
    <t>祥云 SBOM</t>
  </si>
  <si>
    <t>祥云 软件接口文档</t>
  </si>
  <si>
    <t>祥云 SBOM定制与配置原则</t>
  </si>
  <si>
    <t>祥云 单板硬件需求规格</t>
  </si>
  <si>
    <t>祥云 单板总体设计方案</t>
  </si>
  <si>
    <t>祥云 单板软硬件接口设计说明文档</t>
  </si>
  <si>
    <t>祥云 器件归一化审查报告</t>
  </si>
  <si>
    <t>祥云 产品关键器件验证计划和记录表</t>
  </si>
  <si>
    <t>祥云 天线技术规格书</t>
  </si>
  <si>
    <t>祥云 无线性能测试计划与报告</t>
  </si>
  <si>
    <t>祥云 早期BOM</t>
  </si>
  <si>
    <t>祥云 铃声资源</t>
  </si>
  <si>
    <t>祥云 测试方案</t>
  </si>
  <si>
    <t>祥云 单板硬件设计审查报告</t>
  </si>
  <si>
    <t>祥云 维护装备设计规格书</t>
  </si>
  <si>
    <t>祥云 测试装备设计规格书</t>
  </si>
  <si>
    <t>祥云 可服务性测试用例</t>
  </si>
  <si>
    <t>祥云 单板信号完整性仿真报告</t>
  </si>
  <si>
    <t>祥云 产品配置包beta版</t>
  </si>
  <si>
    <t>祥云 产品NV规格说明书</t>
  </si>
  <si>
    <t>祥云 产品生产与升级NV信息列表</t>
  </si>
  <si>
    <t>祥云 单板硬件详细设计报告</t>
  </si>
  <si>
    <t>祥云 单板硬件调试和单元测试报告</t>
  </si>
  <si>
    <t>祥云 产品首次试装报告</t>
  </si>
  <si>
    <t>祥云 交付件设计大纲</t>
  </si>
  <si>
    <t>祥云 翻译支持文档</t>
  </si>
  <si>
    <t>祥云 部件丝印和工艺图纸文件</t>
  </si>
  <si>
    <t>祥云 标签图纸文件</t>
  </si>
  <si>
    <t>祥云 结构件图纸文件</t>
  </si>
  <si>
    <t>祥云 架构与设计实现评估报告</t>
  </si>
  <si>
    <t>祥云 客户验收报告</t>
  </si>
  <si>
    <t>祥云 包装图纸文件</t>
  </si>
  <si>
    <t>祥云 硬件测试报告</t>
  </si>
  <si>
    <t>祥云 装备系统测试计划及报告</t>
  </si>
  <si>
    <t>祥云 装备终端测试软件目标程序</t>
  </si>
  <si>
    <t>祥云 装备终端测试软件版本配套表和描述文件</t>
  </si>
  <si>
    <t>祥云 维护装备接口验证报告</t>
  </si>
  <si>
    <t>祥云 装备成熟度评估报告</t>
  </si>
  <si>
    <t>祥云 JTAG加载软件系统测试计划及报告</t>
  </si>
  <si>
    <t>祥云 JTAG加载软件目标程序</t>
  </si>
  <si>
    <t>祥云 JTAG加载软件版本配套表和描述文件</t>
  </si>
  <si>
    <t>祥云 JTAG加载软件使用说明书</t>
  </si>
  <si>
    <t>祥云 JTAG加载软件源程序</t>
  </si>
  <si>
    <t>祥云 装备终端测试软件源程序</t>
  </si>
  <si>
    <t>祥云 开发阶段产品E2E目标成本报告</t>
  </si>
  <si>
    <t>祥云 产品试制报告</t>
  </si>
  <si>
    <t>祥云 整机PFMEA分析报告</t>
  </si>
  <si>
    <t>祥云 原理图</t>
  </si>
  <si>
    <t>祥云 单板维修技术说明</t>
  </si>
  <si>
    <t>祥云 单板改板方案</t>
  </si>
  <si>
    <t>祥云 射频调试报告</t>
  </si>
  <si>
    <t>祥云 计划BOM</t>
  </si>
  <si>
    <t>祥云 制造系统验证方案</t>
  </si>
  <si>
    <t>祥云 工程工艺设计实现评估报告</t>
  </si>
  <si>
    <t>祥云 产品加密调查问卷</t>
  </si>
  <si>
    <t>祥云 产品ECCN分类报告</t>
  </si>
  <si>
    <t>祥云 美国成分测算报告</t>
  </si>
  <si>
    <t>祥云 产品香港管制技术资料说明书</t>
  </si>
  <si>
    <t>祥云 Technical Specifications Documents for HK Controlled Products</t>
  </si>
  <si>
    <t>祥云 产品上市前消费者调研报告</t>
  </si>
  <si>
    <t>祥云 多台加载软件系统测试计划及报告</t>
  </si>
  <si>
    <t>祥云 多台加载软件目标程序</t>
  </si>
  <si>
    <t>祥云 多台加载软件版本配套表和描述文件</t>
  </si>
  <si>
    <t>祥云 多台加载软件使用说明书</t>
  </si>
  <si>
    <t>祥云 多台加载软件源程序</t>
  </si>
  <si>
    <t>祥云 可服务性测试报告</t>
  </si>
  <si>
    <t>祥云 产品维修培训胶片</t>
  </si>
  <si>
    <t>祥云 维修备件清单（备件BOM）</t>
  </si>
  <si>
    <t>祥云 产品维修手册/产品维修指导书</t>
  </si>
  <si>
    <t>祥云 广告基础材料</t>
  </si>
  <si>
    <t>祥云 主打胶片</t>
  </si>
  <si>
    <t>祥云 一指禅（目标语言）</t>
  </si>
  <si>
    <t>祥云 GTM营销指导书</t>
  </si>
  <si>
    <t>祥云 制造系统验证报告</t>
  </si>
  <si>
    <t>祥云 RAMP UP产品物料计划</t>
  </si>
  <si>
    <t>祥云 目标运营商准入TA</t>
  </si>
  <si>
    <t>祥云 维护软件系统测试计划及报告</t>
  </si>
  <si>
    <t>祥云 维护软件目标程序</t>
  </si>
  <si>
    <t>祥云 维护软件版本配套表和描述文件</t>
  </si>
  <si>
    <t>祥云 维护软件使用说明书</t>
  </si>
  <si>
    <t>祥云 维护软件源程序</t>
  </si>
  <si>
    <t>祥云 验证阶段产品E2E目标成本报告</t>
  </si>
  <si>
    <t>祥云 生命周期阶段降成本工作计划</t>
  </si>
  <si>
    <t>SE</t>
  </si>
  <si>
    <t>测试经理</t>
  </si>
  <si>
    <t>是</t>
  </si>
  <si>
    <t>DOR2</t>
  </si>
  <si>
    <t>DOR3</t>
  </si>
  <si>
    <t>借用路径</t>
    <phoneticPr fontId="4" type="noConversion"/>
  </si>
  <si>
    <t>交付角色</t>
    <phoneticPr fontId="4" type="noConversion"/>
  </si>
  <si>
    <t>责任人</t>
    <phoneticPr fontId="4" type="noConversion"/>
  </si>
  <si>
    <t>备注</t>
    <phoneticPr fontId="4" type="noConversion"/>
  </si>
  <si>
    <t>配置库</t>
    <phoneticPr fontId="4" type="noConversion"/>
  </si>
  <si>
    <t>是否为配置项</t>
    <phoneticPr fontId="4" type="noConversion"/>
  </si>
  <si>
    <t>是否借用</t>
    <phoneticPr fontId="4" type="noConversion"/>
  </si>
  <si>
    <t>产品经理</t>
    <phoneticPr fontId="4" type="noConversion"/>
  </si>
  <si>
    <t>MRD</t>
    <phoneticPr fontId="4" type="noConversion"/>
  </si>
  <si>
    <t>SVN</t>
    <phoneticPr fontId="4" type="noConversion"/>
  </si>
  <si>
    <t>AR</t>
    <phoneticPr fontId="4" type="noConversion"/>
  </si>
  <si>
    <t>TALM</t>
    <phoneticPr fontId="4" type="noConversion"/>
  </si>
  <si>
    <t>UI/GUI设计师</t>
    <phoneticPr fontId="4" type="noConversion"/>
  </si>
  <si>
    <t>运营工程师</t>
    <phoneticPr fontId="4" type="noConversion"/>
  </si>
  <si>
    <t>端侧不涉及</t>
    <phoneticPr fontId="4" type="noConversion"/>
  </si>
  <si>
    <t>VMP</t>
    <phoneticPr fontId="4" type="noConversion"/>
  </si>
  <si>
    <t>归档代码库</t>
    <phoneticPr fontId="4" type="noConversion"/>
  </si>
  <si>
    <t>必选</t>
    <phoneticPr fontId="4" type="noConversion"/>
  </si>
  <si>
    <t>每三个月认证一次</t>
    <phoneticPr fontId="4" type="noConversion"/>
  </si>
  <si>
    <t>DOR4</t>
    <phoneticPr fontId="4" type="noConversion"/>
  </si>
  <si>
    <t>SVN</t>
    <phoneticPr fontId="4" type="noConversion"/>
  </si>
  <si>
    <t>VMP</t>
    <phoneticPr fontId="4" type="noConversion"/>
  </si>
  <si>
    <t>L2</t>
  </si>
  <si>
    <t>L3</t>
  </si>
  <si>
    <t>文件名称</t>
    <phoneticPr fontId="4" type="noConversion"/>
  </si>
  <si>
    <t>版   本</t>
    <phoneticPr fontId="4" type="noConversion"/>
  </si>
  <si>
    <t>生效日期</t>
    <phoneticPr fontId="4" type="noConversion"/>
  </si>
  <si>
    <t>文件编码</t>
    <phoneticPr fontId="4" type="noConversion"/>
  </si>
  <si>
    <t>流程架构</t>
    <phoneticPr fontId="4" type="noConversion"/>
  </si>
  <si>
    <t>L1</t>
    <phoneticPr fontId="4" type="noConversion"/>
  </si>
  <si>
    <t>拟 制 人</t>
    <phoneticPr fontId="4" type="noConversion"/>
  </si>
  <si>
    <t>审 核 人</t>
    <phoneticPr fontId="4" type="noConversion"/>
  </si>
  <si>
    <t>批 准 人</t>
    <phoneticPr fontId="4" type="noConversion"/>
  </si>
  <si>
    <t>L4</t>
    <phoneticPr fontId="4" type="noConversion"/>
  </si>
  <si>
    <t>流程Owner</t>
    <phoneticPr fontId="4" type="noConversion"/>
  </si>
  <si>
    <t>适用范围</t>
    <phoneticPr fontId="4" type="noConversion"/>
  </si>
  <si>
    <t>对应的流程/规范/操作指导</t>
    <phoneticPr fontId="4" type="noConversion"/>
  </si>
  <si>
    <t>文件拟制/修订记录</t>
    <phoneticPr fontId="4" type="noConversion"/>
  </si>
  <si>
    <t>版本</t>
    <phoneticPr fontId="4" type="noConversion"/>
  </si>
  <si>
    <t>拟制/修订责任人</t>
    <phoneticPr fontId="4" type="noConversion"/>
  </si>
  <si>
    <t>拟制/修订日期</t>
    <phoneticPr fontId="4" type="noConversion"/>
  </si>
  <si>
    <t>修订内容及理由</t>
    <phoneticPr fontId="4" type="noConversion"/>
  </si>
  <si>
    <t>批准人</t>
    <phoneticPr fontId="4" type="noConversion"/>
  </si>
  <si>
    <t>端侧</t>
    <phoneticPr fontId="4" type="noConversion"/>
  </si>
  <si>
    <t>端侧/云侧</t>
    <phoneticPr fontId="4" type="noConversion"/>
  </si>
  <si>
    <t>云侧</t>
    <phoneticPr fontId="4" type="noConversion"/>
  </si>
  <si>
    <t>归档目录</t>
    <phoneticPr fontId="4" type="noConversion"/>
  </si>
  <si>
    <t>公共/编译构建</t>
    <phoneticPr fontId="4" type="noConversion"/>
  </si>
  <si>
    <t>评审点</t>
    <phoneticPr fontId="4" type="noConversion"/>
  </si>
  <si>
    <t>名称</t>
    <phoneticPr fontId="4" type="noConversion"/>
  </si>
  <si>
    <t>是否必选</t>
    <phoneticPr fontId="4" type="noConversion"/>
  </si>
  <si>
    <t>评审记录归档地址</t>
    <phoneticPr fontId="4" type="noConversion"/>
  </si>
  <si>
    <t>运维工程师</t>
    <phoneticPr fontId="4" type="noConversion"/>
  </si>
  <si>
    <t>云侧</t>
    <phoneticPr fontId="4" type="noConversion"/>
  </si>
  <si>
    <t>开发代表</t>
    <phoneticPr fontId="4" type="noConversion"/>
  </si>
  <si>
    <t>SE</t>
    <phoneticPr fontId="4" type="noConversion"/>
  </si>
  <si>
    <t>WEB涉及</t>
    <phoneticPr fontId="4" type="noConversion"/>
  </si>
  <si>
    <t>可按端云交付拉通共用</t>
    <phoneticPr fontId="4" type="noConversion"/>
  </si>
  <si>
    <t>端云</t>
    <phoneticPr fontId="4" type="noConversion"/>
  </si>
  <si>
    <t>计划交付
时间</t>
    <phoneticPr fontId="4" type="noConversion"/>
  </si>
  <si>
    <t>TALM</t>
    <phoneticPr fontId="4" type="noConversion"/>
  </si>
  <si>
    <t>TRM</t>
    <phoneticPr fontId="4" type="noConversion"/>
  </si>
  <si>
    <t>端侧</t>
    <phoneticPr fontId="4" type="noConversion"/>
  </si>
  <si>
    <t>Test目录</t>
    <phoneticPr fontId="4" type="noConversion"/>
  </si>
  <si>
    <t>端侧</t>
    <phoneticPr fontId="4" type="noConversion"/>
  </si>
  <si>
    <t>F版本必须交付</t>
    <phoneticPr fontId="4" type="noConversion"/>
  </si>
  <si>
    <t>Software目录</t>
    <phoneticPr fontId="4" type="noConversion"/>
  </si>
  <si>
    <t>公共/编译构建</t>
    <phoneticPr fontId="4" type="noConversion"/>
  </si>
  <si>
    <t>VMP</t>
    <phoneticPr fontId="4" type="noConversion"/>
  </si>
  <si>
    <t>Test目录</t>
    <phoneticPr fontId="4" type="noConversion"/>
  </si>
  <si>
    <t>流程支撑</t>
    <phoneticPr fontId="4" type="noConversion"/>
  </si>
  <si>
    <t>云眼发送变更公告，流程支撑</t>
    <phoneticPr fontId="4" type="noConversion"/>
  </si>
  <si>
    <t>云眼</t>
    <phoneticPr fontId="4" type="noConversion"/>
  </si>
  <si>
    <t>端侧/云侧</t>
  </si>
  <si>
    <t>端侧</t>
  </si>
  <si>
    <t>服务器可选</t>
  </si>
  <si>
    <t>云眼</t>
  </si>
  <si>
    <t>送ICSL第一次后的B版本必须有</t>
  </si>
  <si>
    <t>有条件必选</t>
  </si>
  <si>
    <t>完善网络安全领域的交付件，增加端云标识，安全CI标识.</t>
  </si>
  <si>
    <t>PRD,正常月度版不用加B版本。</t>
  </si>
  <si>
    <t>正常月度版不用加B版本。</t>
  </si>
  <si>
    <t>姓名+工号</t>
  </si>
  <si>
    <t>是否安全CI</t>
  </si>
  <si>
    <t>DOR1</t>
  </si>
  <si>
    <t>版本经理</t>
  </si>
  <si>
    <t>Git仓</t>
  </si>
  <si>
    <t>Git</t>
  </si>
  <si>
    <t>Release Doc目录</t>
  </si>
  <si>
    <t>持续交付/M.S.F/02.产品</t>
  </si>
  <si>
    <t>持续交付/M.S.F/01.开发代表</t>
  </si>
  <si>
    <t xml:space="preserve"> </t>
  </si>
  <si>
    <t>持续交付/M.S.F/08.UI</t>
  </si>
  <si>
    <t>持续交付/M.S.F/03.SE/架构设计</t>
  </si>
  <si>
    <t>持续交付/M.S.F/03.SE/安全交付件</t>
  </si>
  <si>
    <t>持续交付/M.S.F/03.SE</t>
  </si>
  <si>
    <t>持续交付/M.S.F/04.开发</t>
  </si>
  <si>
    <t>持续交付/M.S.F/04.开发/特性设计</t>
  </si>
  <si>
    <t>持续交付/M.S.F/04.开发/安全交付件</t>
  </si>
  <si>
    <t>持续交付/M.S.F/04.开发/接口文档</t>
  </si>
  <si>
    <t>持续交付/M.S.F/05.测试/安全交付件</t>
  </si>
  <si>
    <t>持续交付/M.S.F/05.测试</t>
  </si>
  <si>
    <t>持续交付/M.S.F/05.测试/测试方案与计划</t>
  </si>
  <si>
    <t>持续交付/M.S.F/06.运营</t>
  </si>
  <si>
    <t>持续交付/M.S.F/07.运维</t>
  </si>
  <si>
    <t>DOR4</t>
  </si>
  <si>
    <t>更新DOR自检Checklist</t>
  </si>
  <si>
    <t>项目名称_M.S.F_版本需求包</t>
  </si>
  <si>
    <t>项目名称_M.S.F_低保真</t>
  </si>
  <si>
    <t>项目名称_M.S.F_DOR自检Checklist</t>
  </si>
  <si>
    <t>项目名称_M.S.F_分配需求</t>
  </si>
  <si>
    <t>项目名称_M.S.F_架构设计</t>
  </si>
  <si>
    <t>项目名称_M.S.F_系统设计说明书</t>
  </si>
  <si>
    <t>项目名称_M.S.F_安全性威胁分析及需求说明书</t>
  </si>
  <si>
    <t>项目名称_M.S.F_安全设计说明书</t>
  </si>
  <si>
    <t>项目名称_M.S.F_高保真</t>
  </si>
  <si>
    <t>项目名称_M.S.F_众测方案</t>
  </si>
  <si>
    <t>项目名称_M.S.F_特性设计说明书</t>
  </si>
  <si>
    <t>项目名称_M.S.F_测试计划</t>
  </si>
  <si>
    <t>项目名称_M.S.F_测试方案</t>
  </si>
  <si>
    <t>项目名称_M.S.F_测试策略</t>
  </si>
  <si>
    <t>项目名称_M.S.F_测试用例</t>
  </si>
  <si>
    <t>项目名称_M.S.F_运营策略与计划</t>
  </si>
  <si>
    <t>项目名称_M.S.F_安全及隐私保护设计检视Checklist</t>
  </si>
  <si>
    <t>项目名称_M.S.F_网络安全红线解读CheckList</t>
  </si>
  <si>
    <t>项目名称_M.S.F_隐私保护设计规范自检checklist</t>
  </si>
  <si>
    <t>项目名称_M.S.F_安全编码TOP问题观察项排查</t>
  </si>
  <si>
    <t>项目名称_M.S.F_通信矩阵</t>
  </si>
  <si>
    <t>项目名称_M.S.F_安全配置/加固指南</t>
  </si>
  <si>
    <t>项目名称_M.S.F_防病毒部署指南</t>
  </si>
  <si>
    <t>项目名称_M.S.F_软件接口文档</t>
  </si>
  <si>
    <t>项目名称_M.S.F_Story设计</t>
  </si>
  <si>
    <t>项目名称_M.S.F_迭代设计</t>
  </si>
  <si>
    <t>项目名称_M.S.F_源代码</t>
  </si>
  <si>
    <t>项目名称_M.S.F_迭代回顾与总结</t>
  </si>
  <si>
    <t>项目名称_M.S.F_运营报告</t>
  </si>
  <si>
    <t>项目名称_M.S.F_运维指导书</t>
  </si>
  <si>
    <t>项目名称_M.S.F_问题定位指导书</t>
  </si>
  <si>
    <t>项目名称_M.S.F_版本变更公告</t>
  </si>
  <si>
    <t>项目名称_M.S.F_版本变更验证CheckList</t>
  </si>
  <si>
    <t>项目名称_M.S.F_版本变更关闭CheckList</t>
  </si>
  <si>
    <t>项目名称_版本构建工具清单</t>
  </si>
  <si>
    <t>项目名称_版本编译构建指导书</t>
  </si>
  <si>
    <t>项目名称_M.S.F.B
安全测试交付件打分自检</t>
  </si>
  <si>
    <t>项目名称_M.S.F.B_差异化分析说明书</t>
  </si>
  <si>
    <t>项目名称_M.S.F.B_代码静态扫描报告</t>
  </si>
  <si>
    <t>项目名称_M.S.F.B_代码安全检视报告</t>
  </si>
  <si>
    <t>项目名称_M.S.F.B_AppScan扫描报告</t>
  </si>
  <si>
    <t>项目名称_M.S.F.B_Fuzz测试结果以及问题跟踪记录</t>
  </si>
  <si>
    <t>项目名称_M.S.F.B_目标程序</t>
  </si>
  <si>
    <t>项目名称_M.S.F.B_版本说明书</t>
  </si>
  <si>
    <t>项目名称_M.S.F.B_版本配套表</t>
  </si>
  <si>
    <t>项目名称_M.S.F.B_代码标签文件</t>
  </si>
  <si>
    <t>项目名称_M.S.F.B_版本升级指导书</t>
  </si>
  <si>
    <t>项目名称_M.S.F.B_端口扫描报告</t>
  </si>
  <si>
    <t>项目名称_M.S.F.B_系统漏洞扫描报告</t>
  </si>
  <si>
    <t>项目名称_M.S.F.B_病毒扫描报告</t>
  </si>
  <si>
    <t>项目名称_M.S.F.B_数据库漏洞扫描报告</t>
  </si>
  <si>
    <t>项目名称_M.S.F.B_安全设计交付件打分自检</t>
  </si>
  <si>
    <t>项目名称_M.S.F.B_安全编码交付件打分自检</t>
  </si>
  <si>
    <t>项目名称_M.S.F.B_   单元LLT测试和覆盖率报告</t>
  </si>
  <si>
    <t>项目名称_M.S.F.B_   Coverity/Fortify扫描</t>
  </si>
  <si>
    <t>项目名称_M.S.F.B_   内存泄漏分析报告</t>
  </si>
  <si>
    <t>项目名称_M.S.F.B_   APK质量管控要求&amp;APK自检工具检查</t>
  </si>
  <si>
    <t>项目名称_M.S.F.B_   apk多语言完整性检查报告</t>
  </si>
  <si>
    <t>项目名称_M.S.F.B_安全测试报告</t>
  </si>
  <si>
    <t>项目名称_M.S.F.B_性能测试报告</t>
  </si>
  <si>
    <t>项目名称_M.S.F.B_众测报告</t>
  </si>
  <si>
    <t>项目名称_M.S.F.B_开源及第三方软件使用申请单</t>
  </si>
  <si>
    <t>项目名称_M.S.F.B_开源及第三方软件认证报告</t>
  </si>
  <si>
    <t>项目名称_M.S.F.B_测试报告</t>
  </si>
  <si>
    <t>项目名称_M.S.F.B_代码量统计</t>
  </si>
  <si>
    <t>项目名称_M.S.F.B_代码Review报告</t>
  </si>
  <si>
    <t>项目名称_M.S.F_运维验证CheckList</t>
  </si>
  <si>
    <t>项目名称_M.S.F_产品验证CheckList</t>
  </si>
  <si>
    <t>项目名称_M.S.F_测试验证CheckList</t>
  </si>
  <si>
    <t>项目名称_M.S.F(.B)_产品PRD</t>
  </si>
  <si>
    <t>项目名称_M.S.F(.B)_版本计划</t>
  </si>
  <si>
    <t>可共用，在公共目录建立系统设计公共目录并归档</t>
  </si>
  <si>
    <t>根据VMP软件包归档要求命名</t>
  </si>
  <si>
    <t>项目名称_M.S.F_开源及第三方选型与评估分析</t>
  </si>
  <si>
    <t>UI/GUI设计师</t>
  </si>
  <si>
    <t>TRM</t>
  </si>
  <si>
    <t>云侧</t>
  </si>
  <si>
    <t>端侧可选</t>
  </si>
  <si>
    <t>SDV/SVT可合一</t>
  </si>
  <si>
    <t>VMP自动归档实现后可不提供</t>
  </si>
  <si>
    <t>测试经理接受转测后自动触发</t>
  </si>
  <si>
    <t>项目名称_M.S.F.B_开发自测试</t>
  </si>
  <si>
    <t>全量，新增都需要提供</t>
  </si>
  <si>
    <t>重点说明变化点，可合入Release Notes</t>
  </si>
  <si>
    <t>无可用工具，暂不强制</t>
  </si>
  <si>
    <t>项目名称_M.S.F(.B)_性能测试模型和指标</t>
  </si>
  <si>
    <t>可合入系统设计说明书</t>
  </si>
  <si>
    <t>参与众测必须提供</t>
  </si>
  <si>
    <t>项目名称_M.S.F_版本变更申请</t>
  </si>
  <si>
    <t>形式不限</t>
  </si>
  <si>
    <t>SVN入库代码仍需提供，如切换GIT可不提供</t>
  </si>
  <si>
    <t>有脚本如不能覆盖，可不交付</t>
  </si>
  <si>
    <t>服务器不必选</t>
  </si>
  <si>
    <t>流程支撑</t>
  </si>
  <si>
    <t>需在PDM引入新软件或已有软件的新版本时交付</t>
  </si>
  <si>
    <t>消费者云服务DevOps交付件清单</t>
    <phoneticPr fontId="19" type="noConversion"/>
  </si>
  <si>
    <t>云侧必选，端侧视情况而定</t>
    <phoneticPr fontId="4" type="noConversion"/>
  </si>
  <si>
    <t>消费者云服务DevOps持续开发流程</t>
    <phoneticPr fontId="19" type="noConversion"/>
  </si>
  <si>
    <t>吴永能/00339164</t>
    <phoneticPr fontId="19" type="noConversion"/>
  </si>
  <si>
    <t>吴永能/00339164
邹闻宇/00419519</t>
    <phoneticPr fontId="19" type="noConversion"/>
  </si>
  <si>
    <t>云平台开发部部长</t>
    <phoneticPr fontId="19" type="noConversion"/>
  </si>
  <si>
    <t>消费者云服务</t>
    <phoneticPr fontId="19" type="noConversion"/>
  </si>
  <si>
    <t>产品开发与运维</t>
    <phoneticPr fontId="19" type="noConversion"/>
  </si>
  <si>
    <t>持续开发</t>
    <phoneticPr fontId="19" type="noConversion"/>
  </si>
  <si>
    <t>PV_Global_CSBF_CCS_PDTO_CD_P31554</t>
    <phoneticPr fontId="19" type="noConversion"/>
  </si>
  <si>
    <t>王思远/ 00349953</t>
    <phoneticPr fontId="19" type="noConversion"/>
  </si>
  <si>
    <t>V01.00</t>
    <phoneticPr fontId="19" type="noConversion"/>
  </si>
  <si>
    <t>王思远/00349953
吴巍/00335426
舒超/00302625
黄启辉/00160799
崔璨/00196370
高晓/00335553
万荣/00302621
刘琼/00343717
夏庆/00372072</t>
    <phoneticPr fontId="19" type="noConversion"/>
  </si>
  <si>
    <t>王思远/00349953
吴巍/00335426
舒超/00302625
黄启辉/00160799
崔璨/00196370
高晓/00335553
万荣/00302621
刘琼/00343717
夏庆/00372072</t>
    <phoneticPr fontId="4" type="noConversion"/>
  </si>
  <si>
    <t>项目名称_M.S.F.B_转测建议说明</t>
    <phoneticPr fontId="4" type="noConversion"/>
  </si>
  <si>
    <t>PV_Global_CSBF_CCS_PDTO_CD_C311697</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</si>
</sst>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8">
    <font>
      <sz val="11"/>
      <color theme="1"/>
      <name val="Calibri"/>
      <family val="3"/>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family val="3"/>
      <charset val="134"/>
    </font>
    <font>
      <b/>
      <sz val="10"/>
      <name val="宋体"/>
      <family val="3"/>
      <charset val="134"/>
    </font>
    <font>
      <sz val="10"/>
      <name val="宋体"/>
      <family val="3"/>
      <charset val="134"/>
    </font>
    <font>
      <sz val="12"/>
      <name val="宋体"/>
      <family val="3"/>
      <charset val="134"/>
    </font>
    <font>
      <sz val="9"/>
      <name val="宋体"/>
      <family val="3"/>
      <charset val="134"/>
    </font>
    <font>
      <b/>
      <sz val="11"/>
      <color theme="1"/>
      <name val="Calibri"/>
      <family val="3"/>
      <charset val="134"/>
      <scheme val="minor"/>
    </font>
    <font>
      <sz val="10"/>
      <name val="Arial"/>
      <family val="2"/>
    </font>
    <font>
      <sz val="10"/>
      <color indexed="8"/>
      <name val="宋体"/>
      <family val="3"/>
      <charset val="134"/>
    </font>
    <font>
      <b/>
      <sz val="9"/>
      <color indexed="81"/>
      <name val="宋体"/>
      <family val="3"/>
      <charset val="134"/>
    </font>
    <font>
      <sz val="9"/>
      <color indexed="81"/>
      <name val="宋体"/>
      <family val="3"/>
      <charset val="134"/>
    </font>
    <font>
      <sz val="9"/>
      <color indexed="81"/>
      <name val="Tahoma"/>
      <family val="2"/>
    </font>
    <font>
      <b/>
      <sz val="10"/>
      <color theme="1"/>
      <name val="宋体"/>
      <family val="3"/>
      <charset val="134"/>
    </font>
    <font>
      <sz val="10"/>
      <color theme="1"/>
      <name val="宋体"/>
      <family val="3"/>
      <charset val="134"/>
    </font>
    <font>
      <u/>
      <sz val="12"/>
      <color indexed="12"/>
      <name val="宋体"/>
      <family val="3"/>
      <charset val="134"/>
    </font>
    <font>
      <sz val="10"/>
      <color rgb="FFFF0000"/>
      <name val="宋体"/>
      <family val="3"/>
      <charset val="134"/>
    </font>
    <font>
      <sz val="9"/>
      <name val="Calibri"/>
      <family val="3"/>
      <charset val="134"/>
      <scheme val="minor"/>
    </font>
    <font>
      <sz val="12"/>
      <name val="宋体"/>
      <family val="3"/>
      <charset val="134"/>
    </font>
    <font>
      <sz val="11"/>
      <color theme="1"/>
      <name val="Calibri"/>
      <family val="3"/>
      <charset val="134"/>
      <scheme val="minor"/>
    </font>
    <font>
      <sz val="11"/>
      <color rgb="FFFF0000"/>
      <name val="Calibri"/>
      <family val="3"/>
      <charset val="134"/>
      <scheme val="minor"/>
    </font>
    <font>
      <sz val="11"/>
      <name val="Calibri"/>
      <family val="3"/>
      <charset val="134"/>
      <scheme val="minor"/>
    </font>
    <font>
      <sz val="12"/>
      <name val="Calibri"/>
      <family val="3"/>
      <charset val="134"/>
      <scheme val="minor"/>
    </font>
    <font>
      <sz val="10"/>
      <name val="宋体"/>
      <family val="3"/>
      <charset val="134"/>
    </font>
    <font>
      <sz val="10"/>
      <name val="Calibri"/>
      <family val="3"/>
      <charset val="134"/>
      <scheme val="minor"/>
    </font>
    <font>
      <b/>
      <sz val="10"/>
      <name val="Calibri"/>
      <family val="3"/>
      <charset val="134"/>
      <scheme val="minor"/>
    </font>
  </fonts>
  <fills count="8">
    <fill>
      <patternFill patternType="none"/>
    </fill>
    <fill>
      <patternFill patternType="gray125"/>
    </fill>
    <fill>
      <patternFill patternType="solid">
        <fgColor indexed="27"/>
        <bgColor indexed="64"/>
      </patternFill>
    </fill>
    <fill>
      <patternFill patternType="solid">
        <fgColor rgb="FFFFFFCC"/>
        <bgColor indexed="64"/>
      </patternFill>
    </fill>
    <fill>
      <patternFill patternType="solid">
        <fgColor rgb="FFFFFF00"/>
        <bgColor indexed="64"/>
      </patternFill>
    </fill>
    <fill>
      <patternFill patternType="solid">
        <fgColor indexed="47"/>
        <bgColor indexed="64"/>
      </patternFill>
    </fill>
    <fill>
      <patternFill patternType="solid">
        <fgColor rgb="FFFFFFCC"/>
        <bgColor rgb="FF000000"/>
      </patternFill>
    </fill>
    <fill>
      <patternFill patternType="solid">
        <fgColor indexed="2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3">
    <xf numFmtId="0" fontId="0" fillId="0" borderId="0">
      <alignment vertical="center"/>
    </xf>
    <xf numFmtId="0" fontId="7" fillId="0" borderId="0">
      <alignment vertical="center"/>
    </xf>
    <xf numFmtId="0" fontId="7" fillId="0" borderId="0">
      <alignment vertical="center"/>
    </xf>
    <xf numFmtId="0" fontId="10" fillId="0" borderId="0"/>
    <xf numFmtId="0" fontId="17" fillId="0" borderId="0" applyNumberFormat="0" applyFill="0" applyBorder="0" applyAlignment="0" applyProtection="0">
      <alignment vertical="top"/>
      <protection locked="0"/>
    </xf>
    <xf numFmtId="0" fontId="20" fillId="0" borderId="0">
      <alignment vertical="center"/>
    </xf>
    <xf numFmtId="0" fontId="3" fillId="0" borderId="0">
      <alignment vertical="center"/>
    </xf>
    <xf numFmtId="0" fontId="7" fillId="0" borderId="0">
      <alignment vertical="center"/>
    </xf>
    <xf numFmtId="0" fontId="7" fillId="0" borderId="0">
      <alignment vertical="center"/>
    </xf>
    <xf numFmtId="0" fontId="21" fillId="0" borderId="0">
      <alignment vertical="center"/>
    </xf>
    <xf numFmtId="0" fontId="2" fillId="0" borderId="0">
      <alignment vertical="center"/>
    </xf>
    <xf numFmtId="0" fontId="1" fillId="0" borderId="0">
      <alignment vertical="center"/>
    </xf>
    <xf numFmtId="0" fontId="1" fillId="0" borderId="0">
      <alignment vertical="center"/>
    </xf>
  </cellStyleXfs>
  <cellXfs count="54">
    <xf numFmtId="0" fontId="0" fillId="0" borderId="0" xfId="0">
      <alignment vertical="center"/>
    </xf>
    <xf numFmtId="0" fontId="5" fillId="2" borderId="2" xfId="0" applyNumberFormat="1" applyFont="1" applyFill="1" applyBorder="1" applyAlignment="1" applyProtection="1">
      <alignment horizontal="center" vertical="center" wrapText="1"/>
    </xf>
    <xf numFmtId="0" fontId="0" fillId="0" borderId="0" xfId="0" applyFont="1" applyAlignment="1" applyProtection="1">
      <alignment vertical="center"/>
    </xf>
    <xf numFmtId="0" fontId="0" fillId="0" borderId="0" xfId="0" applyNumberFormat="1" applyFont="1" applyAlignment="1" applyProtection="1">
      <alignment vertical="center"/>
    </xf>
    <xf numFmtId="0" fontId="0" fillId="0" borderId="0" xfId="0" applyNumberFormat="1" applyFont="1" applyAlignment="1" applyProtection="1">
      <alignment vertical="center" wrapText="1"/>
    </xf>
    <xf numFmtId="0" fontId="5" fillId="4" borderId="2"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left" vertical="center" wrapText="1"/>
    </xf>
    <xf numFmtId="164" fontId="0" fillId="0" borderId="0" xfId="0" applyNumberFormat="1" applyFont="1" applyAlignment="1" applyProtection="1">
      <alignment vertical="center"/>
    </xf>
    <xf numFmtId="0" fontId="6" fillId="5" borderId="1" xfId="0" applyNumberFormat="1" applyFont="1" applyFill="1" applyBorder="1" applyAlignment="1" applyProtection="1">
      <alignment horizontal="right" vertical="center" wrapText="1"/>
    </xf>
    <xf numFmtId="0" fontId="6" fillId="4" borderId="1" xfId="0" applyNumberFormat="1" applyFont="1" applyFill="1" applyBorder="1" applyAlignment="1" applyProtection="1">
      <alignment horizontal="left" vertical="center" wrapText="1"/>
    </xf>
    <xf numFmtId="0" fontId="15" fillId="2" borderId="2" xfId="0" applyNumberFormat="1" applyFont="1" applyFill="1" applyBorder="1" applyAlignment="1" applyProtection="1">
      <alignment horizontal="center" vertical="center" wrapText="1"/>
    </xf>
    <xf numFmtId="0" fontId="16" fillId="6" borderId="1" xfId="0" applyNumberFormat="1" applyFont="1" applyFill="1" applyBorder="1" applyAlignment="1" applyProtection="1">
      <alignment horizontal="left" vertical="center" wrapText="1"/>
    </xf>
    <xf numFmtId="164" fontId="6" fillId="4" borderId="1" xfId="0" applyNumberFormat="1" applyFont="1" applyFill="1" applyBorder="1" applyAlignment="1" applyProtection="1">
      <alignment horizontal="left" vertical="center" wrapText="1"/>
    </xf>
    <xf numFmtId="0" fontId="9" fillId="0" borderId="0" xfId="0" applyFont="1" applyAlignment="1" applyProtection="1">
      <alignment horizontal="center" vertical="center"/>
    </xf>
    <xf numFmtId="0" fontId="16" fillId="6" borderId="1" xfId="0" applyFont="1" applyFill="1" applyBorder="1" applyAlignment="1" applyProtection="1">
      <alignment horizontal="left" vertical="center" wrapText="1"/>
    </xf>
    <xf numFmtId="0" fontId="18" fillId="3" borderId="1" xfId="0" applyNumberFormat="1" applyFont="1" applyFill="1" applyBorder="1" applyAlignment="1" applyProtection="1">
      <alignment horizontal="left" vertical="center" wrapText="1"/>
    </xf>
    <xf numFmtId="0" fontId="18" fillId="5" borderId="1" xfId="0" applyNumberFormat="1" applyFont="1" applyFill="1" applyBorder="1" applyAlignment="1" applyProtection="1">
      <alignment horizontal="right" vertical="center" wrapText="1"/>
    </xf>
    <xf numFmtId="0" fontId="6" fillId="7" borderId="1" xfId="0" applyFont="1" applyFill="1" applyBorder="1" applyAlignment="1">
      <alignment horizontal="left" vertical="center" wrapText="1"/>
    </xf>
    <xf numFmtId="0" fontId="7" fillId="0" borderId="0" xfId="8">
      <alignment vertical="center"/>
    </xf>
    <xf numFmtId="0" fontId="18" fillId="7" borderId="1" xfId="0" applyFont="1" applyFill="1" applyBorder="1" applyAlignment="1">
      <alignment horizontal="left" vertical="center" wrapText="1"/>
    </xf>
    <xf numFmtId="0" fontId="22" fillId="0" borderId="0" xfId="0" applyFont="1" applyAlignment="1" applyProtection="1">
      <alignment vertical="center"/>
    </xf>
    <xf numFmtId="0" fontId="6" fillId="3" borderId="1" xfId="0" applyNumberFormat="1" applyFont="1" applyFill="1" applyBorder="1" applyAlignment="1" applyProtection="1">
      <alignment horizontal="left" vertical="center" wrapText="1"/>
    </xf>
    <xf numFmtId="0" fontId="23" fillId="0" borderId="0" xfId="0" applyFont="1" applyAlignment="1" applyProtection="1">
      <alignment vertical="center"/>
    </xf>
    <xf numFmtId="0" fontId="0" fillId="0" borderId="0" xfId="0" applyNumberFormat="1" applyAlignment="1" applyProtection="1">
      <alignment vertical="center"/>
    </xf>
    <xf numFmtId="0" fontId="0" fillId="0" borderId="0" xfId="0" applyFont="1" applyAlignment="1" applyProtection="1">
      <alignment vertical="center"/>
    </xf>
    <xf numFmtId="0" fontId="6" fillId="3" borderId="1" xfId="0" applyNumberFormat="1" applyFont="1" applyFill="1" applyBorder="1" applyAlignment="1" applyProtection="1">
      <alignment horizontal="left" vertical="center" wrapText="1"/>
    </xf>
    <xf numFmtId="0" fontId="6" fillId="5" borderId="1" xfId="0" applyNumberFormat="1" applyFont="1" applyFill="1" applyBorder="1" applyAlignment="1" applyProtection="1">
      <alignment horizontal="right" vertical="center" wrapText="1"/>
    </xf>
    <xf numFmtId="0" fontId="6" fillId="7" borderId="1" xfId="0" applyFont="1" applyFill="1" applyBorder="1" applyAlignment="1">
      <alignment horizontal="left" vertical="center"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0" fillId="0" borderId="1" xfId="0" applyBorder="1">
      <alignment vertical="center"/>
    </xf>
    <xf numFmtId="0" fontId="25" fillId="3" borderId="1" xfId="0" applyNumberFormat="1" applyFont="1" applyFill="1" applyBorder="1" applyAlignment="1" applyProtection="1">
      <alignment horizontal="left" vertical="center" wrapText="1"/>
    </xf>
    <xf numFmtId="49" fontId="26" fillId="0" borderId="1" xfId="0" applyNumberFormat="1" applyFont="1" applyBorder="1" applyAlignment="1">
      <alignment horizontal="center" vertical="center" wrapText="1"/>
    </xf>
    <xf numFmtId="14" fontId="26"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7" fillId="0" borderId="6" xfId="0" applyFont="1" applyBorder="1" applyAlignment="1">
      <alignment horizontal="center" vertical="center" wrapText="1"/>
    </xf>
    <xf numFmtId="0" fontId="26" fillId="0" borderId="6" xfId="0" applyFont="1" applyBorder="1" applyAlignment="1">
      <alignment horizontal="left" vertical="center" wrapText="1"/>
    </xf>
    <xf numFmtId="0" fontId="26" fillId="0" borderId="6" xfId="0" applyFont="1" applyBorder="1" applyAlignment="1">
      <alignment horizontal="center" vertical="center" wrapText="1"/>
    </xf>
    <xf numFmtId="0" fontId="26" fillId="0" borderId="3" xfId="0" applyFont="1" applyBorder="1" applyAlignment="1">
      <alignment horizontal="left" vertical="center" wrapText="1"/>
    </xf>
    <xf numFmtId="0" fontId="26" fillId="0" borderId="4" xfId="0" applyFont="1" applyBorder="1" applyAlignment="1">
      <alignment horizontal="left" vertical="center" wrapText="1"/>
    </xf>
    <xf numFmtId="0" fontId="26" fillId="0" borderId="5" xfId="0" applyFont="1" applyBorder="1" applyAlignment="1">
      <alignment horizontal="left" vertical="center" wrapText="1"/>
    </xf>
    <xf numFmtId="49" fontId="26" fillId="0" borderId="3" xfId="0" applyNumberFormat="1" applyFont="1" applyBorder="1" applyAlignment="1">
      <alignment horizontal="left" vertical="center" wrapText="1"/>
    </xf>
    <xf numFmtId="49" fontId="26" fillId="0" borderId="5" xfId="0" applyNumberFormat="1" applyFont="1" applyBorder="1" applyAlignment="1">
      <alignment horizontal="left" vertical="center" wrapText="1"/>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14" fontId="26" fillId="0" borderId="3" xfId="0" applyNumberFormat="1" applyFont="1" applyBorder="1" applyAlignment="1">
      <alignment horizontal="left" vertical="center" wrapText="1"/>
    </xf>
    <xf numFmtId="0" fontId="27" fillId="0" borderId="1" xfId="0" applyFont="1" applyBorder="1" applyAlignment="1">
      <alignment horizontal="center" vertical="center" textRotation="255" wrapText="1"/>
    </xf>
    <xf numFmtId="0" fontId="26" fillId="0" borderId="1" xfId="0" applyFont="1" applyBorder="1" applyAlignment="1">
      <alignment horizontal="left" vertical="center" wrapText="1"/>
    </xf>
    <xf numFmtId="0" fontId="26" fillId="0" borderId="3" xfId="0" applyFont="1" applyBorder="1" applyAlignment="1">
      <alignment horizontal="center" vertical="center" wrapText="1"/>
    </xf>
    <xf numFmtId="0" fontId="26" fillId="0" borderId="5" xfId="0" applyFont="1" applyBorder="1" applyAlignment="1">
      <alignment horizontal="center" vertical="center" wrapText="1"/>
    </xf>
    <xf numFmtId="0" fontId="26" fillId="0" borderId="4" xfId="0" applyFont="1" applyBorder="1" applyAlignment="1">
      <alignment horizontal="center" vertical="center" wrapText="1"/>
    </xf>
    <xf numFmtId="0" fontId="27" fillId="0" borderId="5" xfId="0" applyFont="1" applyBorder="1" applyAlignment="1">
      <alignment horizontal="center" vertical="center" wrapText="1"/>
    </xf>
    <xf numFmtId="0" fontId="27" fillId="0" borderId="6" xfId="0" applyFont="1" applyBorder="1" applyAlignment="1">
      <alignment horizontal="left" vertical="center" wrapText="1"/>
    </xf>
  </cellXfs>
  <cellStyles count="13">
    <cellStyle name="Normal 2" xfId="3"/>
    <cellStyle name="常规" xfId="0" builtinId="0"/>
    <cellStyle name="常规 2" xfId="5"/>
    <cellStyle name="常规 2 2" xfId="8"/>
    <cellStyle name="常规 3" xfId="2"/>
    <cellStyle name="常规 4" xfId="1"/>
    <cellStyle name="常规 5" xfId="6"/>
    <cellStyle name="常规 5 2" xfId="10"/>
    <cellStyle name="常规 5 2 2" xfId="12"/>
    <cellStyle name="常规 5 3" xfId="11"/>
    <cellStyle name="常规 6" xfId="9"/>
    <cellStyle name="常规 7" xfId="7"/>
    <cellStyle name="超链接 2" xfId="4"/>
  </cellStyles>
  <dxfs count="1">
    <dxf>
      <fill>
        <patternFill>
          <bgColor theme="9"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115" zoomScaleNormal="115" workbookViewId="0">
      <selection activeCell="B4" sqref="B4:C4"/>
    </sheetView>
  </sheetViews>
  <sheetFormatPr defaultColWidth="9" defaultRowHeight="14.25"/>
  <cols>
    <col min="1" max="1" width="10.42578125" style="18" customWidth="1"/>
    <col min="2" max="2" width="14.140625" style="18" customWidth="1"/>
    <col min="3" max="3" width="24.7109375" style="18" customWidth="1"/>
    <col min="4" max="6" width="9" style="18"/>
    <col min="7" max="7" width="16.42578125" style="18" customWidth="1"/>
    <col min="8" max="16384" width="9" style="18"/>
  </cols>
  <sheetData>
    <row r="1" spans="1:9" ht="16.5" customHeight="1">
      <c r="A1" s="35" t="s">
        <v>907</v>
      </c>
      <c r="B1" s="39" t="s">
        <v>1085</v>
      </c>
      <c r="C1" s="40"/>
      <c r="D1" s="40"/>
      <c r="E1" s="40"/>
      <c r="F1" s="40"/>
      <c r="G1" s="41"/>
      <c r="H1" s="28"/>
      <c r="I1" s="28"/>
    </row>
    <row r="2" spans="1:9" ht="15">
      <c r="A2" s="35" t="s">
        <v>908</v>
      </c>
      <c r="B2" s="42" t="s">
        <v>1096</v>
      </c>
      <c r="C2" s="43"/>
      <c r="D2" s="44" t="s">
        <v>909</v>
      </c>
      <c r="E2" s="45"/>
      <c r="F2" s="46">
        <v>42910</v>
      </c>
      <c r="G2" s="41"/>
      <c r="H2" s="28"/>
      <c r="I2" s="28"/>
    </row>
    <row r="3" spans="1:9" ht="15">
      <c r="A3" s="35" t="s">
        <v>910</v>
      </c>
      <c r="B3" s="39" t="s">
        <v>1100</v>
      </c>
      <c r="C3" s="41"/>
      <c r="D3" s="47" t="s">
        <v>911</v>
      </c>
      <c r="E3" s="35" t="s">
        <v>912</v>
      </c>
      <c r="F3" s="48" t="s">
        <v>1091</v>
      </c>
      <c r="G3" s="48"/>
      <c r="H3" s="28"/>
      <c r="I3" s="28"/>
    </row>
    <row r="4" spans="1:9" ht="59.25" customHeight="1">
      <c r="A4" s="35" t="s">
        <v>913</v>
      </c>
      <c r="B4" s="39" t="s">
        <v>1097</v>
      </c>
      <c r="C4" s="41"/>
      <c r="D4" s="47"/>
      <c r="E4" s="35" t="s">
        <v>905</v>
      </c>
      <c r="F4" s="40" t="s">
        <v>1092</v>
      </c>
      <c r="G4" s="41"/>
      <c r="H4" s="28"/>
      <c r="I4" s="28"/>
    </row>
    <row r="5" spans="1:9" ht="15">
      <c r="A5" s="35" t="s">
        <v>914</v>
      </c>
      <c r="B5" s="39" t="s">
        <v>1088</v>
      </c>
      <c r="C5" s="41"/>
      <c r="D5" s="47"/>
      <c r="E5" s="35" t="s">
        <v>906</v>
      </c>
      <c r="F5" s="40" t="s">
        <v>1093</v>
      </c>
      <c r="G5" s="41"/>
      <c r="H5" s="28"/>
      <c r="I5" s="28"/>
    </row>
    <row r="6" spans="1:9" ht="27.75" customHeight="1">
      <c r="A6" s="35" t="s">
        <v>915</v>
      </c>
      <c r="B6" s="39" t="s">
        <v>1089</v>
      </c>
      <c r="C6" s="41"/>
      <c r="D6" s="47"/>
      <c r="E6" s="35" t="s">
        <v>916</v>
      </c>
      <c r="F6" s="49"/>
      <c r="G6" s="50"/>
      <c r="H6" s="28"/>
      <c r="I6" s="28"/>
    </row>
    <row r="7" spans="1:9" ht="36.75" customHeight="1">
      <c r="A7" s="35" t="s">
        <v>917</v>
      </c>
      <c r="B7" s="39" t="s">
        <v>1090</v>
      </c>
      <c r="C7" s="41"/>
      <c r="D7" s="47"/>
      <c r="E7" s="35"/>
      <c r="F7" s="51"/>
      <c r="G7" s="50"/>
      <c r="H7" s="28"/>
      <c r="I7" s="28"/>
    </row>
    <row r="8" spans="1:9" ht="44.25" customHeight="1">
      <c r="A8" s="35" t="s">
        <v>918</v>
      </c>
      <c r="B8" s="39" t="s">
        <v>1091</v>
      </c>
      <c r="C8" s="40"/>
      <c r="D8" s="40"/>
      <c r="E8" s="40"/>
      <c r="F8" s="40"/>
      <c r="G8" s="41"/>
      <c r="H8" s="28"/>
      <c r="I8" s="28"/>
    </row>
    <row r="9" spans="1:9" ht="15">
      <c r="A9" s="36"/>
      <c r="B9" s="37"/>
      <c r="C9" s="37"/>
      <c r="D9" s="37"/>
      <c r="E9" s="37"/>
      <c r="F9" s="37"/>
      <c r="G9" s="37"/>
      <c r="H9" s="28"/>
      <c r="I9" s="28"/>
    </row>
    <row r="10" spans="1:9" ht="15.75">
      <c r="A10" s="53" t="s">
        <v>919</v>
      </c>
      <c r="B10" s="53"/>
      <c r="C10" s="53"/>
      <c r="D10" s="53"/>
      <c r="E10" s="53"/>
      <c r="F10" s="53"/>
      <c r="G10" s="53"/>
      <c r="H10" s="29"/>
      <c r="I10" s="29"/>
    </row>
    <row r="11" spans="1:9" ht="15">
      <c r="A11" s="44" t="s">
        <v>907</v>
      </c>
      <c r="B11" s="45"/>
      <c r="C11" s="52"/>
      <c r="D11" s="44" t="s">
        <v>910</v>
      </c>
      <c r="E11" s="45"/>
      <c r="F11" s="45"/>
      <c r="G11" s="52"/>
      <c r="H11" s="28"/>
      <c r="I11" s="28"/>
    </row>
    <row r="12" spans="1:9" ht="26.25" customHeight="1">
      <c r="A12" s="49" t="s">
        <v>1087</v>
      </c>
      <c r="B12" s="51"/>
      <c r="C12" s="50"/>
      <c r="D12" s="49" t="s">
        <v>1094</v>
      </c>
      <c r="E12" s="51"/>
      <c r="F12" s="51"/>
      <c r="G12" s="50"/>
      <c r="H12" s="28"/>
      <c r="I12" s="28"/>
    </row>
    <row r="13" spans="1:9" ht="15">
      <c r="A13" s="38"/>
      <c r="B13" s="38"/>
      <c r="C13" s="38"/>
      <c r="D13" s="38"/>
      <c r="E13" s="38"/>
      <c r="F13" s="38"/>
      <c r="G13" s="38"/>
      <c r="H13" s="28"/>
      <c r="I13" s="28"/>
    </row>
    <row r="14" spans="1:9" ht="15.75">
      <c r="A14" s="53" t="s">
        <v>920</v>
      </c>
      <c r="B14" s="53"/>
      <c r="C14" s="53"/>
      <c r="D14" s="53"/>
      <c r="E14" s="53"/>
      <c r="F14" s="53"/>
      <c r="G14" s="53"/>
      <c r="H14" s="29"/>
      <c r="I14" s="29"/>
    </row>
    <row r="15" spans="1:9" ht="25.5">
      <c r="A15" s="35" t="s">
        <v>921</v>
      </c>
      <c r="B15" s="35" t="s">
        <v>922</v>
      </c>
      <c r="C15" s="35" t="s">
        <v>923</v>
      </c>
      <c r="D15" s="44" t="s">
        <v>924</v>
      </c>
      <c r="E15" s="45"/>
      <c r="F15" s="52"/>
      <c r="G15" s="35" t="s">
        <v>925</v>
      </c>
      <c r="H15" s="28"/>
      <c r="I15" s="28"/>
    </row>
    <row r="16" spans="1:9" ht="114.75">
      <c r="A16" s="32" t="s">
        <v>1096</v>
      </c>
      <c r="B16" s="32" t="s">
        <v>1095</v>
      </c>
      <c r="C16" s="33">
        <v>42860</v>
      </c>
      <c r="D16" s="39" t="s">
        <v>962</v>
      </c>
      <c r="E16" s="40"/>
      <c r="F16" s="41"/>
      <c r="G16" s="34" t="s">
        <v>1098</v>
      </c>
      <c r="H16" s="28"/>
      <c r="I16" s="28"/>
    </row>
    <row r="17" spans="1:9" ht="15">
      <c r="A17" s="28"/>
      <c r="B17" s="28"/>
      <c r="C17" s="28"/>
      <c r="D17" s="28"/>
      <c r="E17" s="28"/>
      <c r="F17" s="28"/>
      <c r="G17" s="28"/>
      <c r="H17" s="28"/>
      <c r="I17" s="28"/>
    </row>
  </sheetData>
  <mergeCells count="24">
    <mergeCell ref="D16:F16"/>
    <mergeCell ref="D15:F15"/>
    <mergeCell ref="A10:G10"/>
    <mergeCell ref="A11:C11"/>
    <mergeCell ref="D11:G11"/>
    <mergeCell ref="A12:C12"/>
    <mergeCell ref="D12:G12"/>
    <mergeCell ref="A14:G14"/>
    <mergeCell ref="B8:G8"/>
    <mergeCell ref="B1:G1"/>
    <mergeCell ref="B2:C2"/>
    <mergeCell ref="D2:E2"/>
    <mergeCell ref="F2:G2"/>
    <mergeCell ref="B3:C3"/>
    <mergeCell ref="D3:D7"/>
    <mergeCell ref="F3:G3"/>
    <mergeCell ref="B4:C4"/>
    <mergeCell ref="F4:G4"/>
    <mergeCell ref="B5:C5"/>
    <mergeCell ref="F5:G5"/>
    <mergeCell ref="B6:C6"/>
    <mergeCell ref="F6:G6"/>
    <mergeCell ref="B7:C7"/>
    <mergeCell ref="F7:G7"/>
  </mergeCells>
  <phoneticPr fontId="19"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filterMode="1"/>
  <dimension ref="A1:BH83"/>
  <sheetViews>
    <sheetView tabSelected="1" zoomScaleNormal="100" workbookViewId="0">
      <pane ySplit="1" topLeftCell="A84" activePane="bottomLeft" state="frozen"/>
      <selection pane="bottomLeft" activeCell="T3" sqref="T3"/>
    </sheetView>
  </sheetViews>
  <sheetFormatPr defaultColWidth="8.85546875" defaultRowHeight="40.15" customHeight="1"/>
  <cols>
    <col min="1" max="1" width="4.42578125" style="3" customWidth="1" collapsed="1"/>
    <col min="2" max="2" width="28.140625" style="3" customWidth="1"/>
    <col min="3" max="3" width="8.42578125" style="3" customWidth="1"/>
    <col min="4" max="4" width="11.85546875" style="3" customWidth="1" collapsed="1"/>
    <col min="5" max="5" width="7.42578125" style="3" customWidth="1" collapsed="1"/>
    <col min="6" max="6" width="6.42578125" style="3" customWidth="1" collapsed="1"/>
    <col min="7" max="7" width="11.85546875" style="3" customWidth="1" collapsed="1"/>
    <col min="8" max="8" width="8.85546875" style="24" customWidth="1"/>
    <col min="9" max="9" width="7.42578125" style="2" customWidth="1"/>
    <col min="10" max="10" width="4.85546875" style="3" customWidth="1"/>
    <col min="11" max="11" width="5.42578125" style="3" customWidth="1"/>
    <col min="12" max="12" width="7.42578125" style="4" customWidth="1"/>
    <col min="13" max="13" width="8.42578125" style="3" customWidth="1"/>
    <col min="14" max="14" width="8.140625" style="3" customWidth="1"/>
    <col min="15" max="15" width="7" style="3" customWidth="1" collapsed="1"/>
    <col min="16" max="16" width="9.5703125" style="3" customWidth="1" collapsed="1"/>
    <col min="17" max="17" width="9.42578125" style="3" customWidth="1" collapsed="1"/>
    <col min="18" max="18" width="14" style="4" customWidth="1" collapsed="1"/>
    <col min="19" max="27" width="8.85546875" style="2"/>
    <col min="28" max="28" width="8.85546875" style="2" collapsed="1"/>
    <col min="29" max="30" width="8.85546875" style="2"/>
    <col min="31" max="31" width="8.85546875" style="2" collapsed="1"/>
    <col min="32" max="32" width="8.85546875" style="2"/>
    <col min="33" max="33" width="8.85546875" style="2" collapsed="1"/>
    <col min="34" max="34" width="8.85546875" style="2"/>
    <col min="35" max="35" width="8.85546875" style="2" collapsed="1"/>
    <col min="36" max="60" width="8.85546875" style="2"/>
    <col min="61" max="16384" width="8.85546875" style="2" collapsed="1"/>
  </cols>
  <sheetData>
    <row r="1" spans="1:18" s="13" customFormat="1" ht="40.15" customHeight="1">
      <c r="A1" s="1" t="s">
        <v>9</v>
      </c>
      <c r="B1" s="1" t="s">
        <v>932</v>
      </c>
      <c r="C1" s="1" t="s">
        <v>931</v>
      </c>
      <c r="D1" s="1" t="s">
        <v>884</v>
      </c>
      <c r="E1" s="1" t="s">
        <v>885</v>
      </c>
      <c r="F1" s="1" t="s">
        <v>887</v>
      </c>
      <c r="G1" s="1" t="s">
        <v>929</v>
      </c>
      <c r="H1" s="1" t="s">
        <v>942</v>
      </c>
      <c r="I1" s="1" t="s">
        <v>888</v>
      </c>
      <c r="J1" s="1" t="s">
        <v>933</v>
      </c>
      <c r="K1" s="1" t="s">
        <v>941</v>
      </c>
      <c r="L1" s="1" t="s">
        <v>966</v>
      </c>
      <c r="M1" s="1" t="s">
        <v>889</v>
      </c>
      <c r="N1" s="1" t="s">
        <v>883</v>
      </c>
      <c r="O1" s="1" t="s">
        <v>435</v>
      </c>
      <c r="P1" s="1" t="s">
        <v>436</v>
      </c>
      <c r="Q1" s="1" t="s">
        <v>934</v>
      </c>
      <c r="R1" s="1" t="s">
        <v>886</v>
      </c>
    </row>
    <row r="2" spans="1:18" ht="40.15" customHeight="1">
      <c r="A2" s="8">
        <v>1</v>
      </c>
      <c r="B2" s="25" t="s">
        <v>990</v>
      </c>
      <c r="C2" s="25" t="s">
        <v>967</v>
      </c>
      <c r="D2" s="25" t="s">
        <v>890</v>
      </c>
      <c r="E2" s="26" t="str">
        <f>VLOOKUP(D2,角色!A:B,2,FALSE)</f>
        <v xml:space="preserve"> </v>
      </c>
      <c r="F2" s="25" t="s">
        <v>944</v>
      </c>
      <c r="G2" s="25" t="s">
        <v>1065</v>
      </c>
      <c r="H2" s="25"/>
      <c r="I2" s="25" t="s">
        <v>880</v>
      </c>
      <c r="J2" s="27" t="s">
        <v>427</v>
      </c>
      <c r="K2" s="25" t="s">
        <v>927</v>
      </c>
      <c r="L2" s="25" t="s">
        <v>1</v>
      </c>
      <c r="M2" s="27"/>
      <c r="N2" s="17"/>
      <c r="O2" s="8"/>
      <c r="P2" s="8"/>
      <c r="Q2" s="6"/>
      <c r="R2" s="25" t="s">
        <v>891</v>
      </c>
    </row>
    <row r="3" spans="1:18" ht="41.25" customHeight="1">
      <c r="A3" s="8">
        <v>2</v>
      </c>
      <c r="B3" s="25" t="s">
        <v>1059</v>
      </c>
      <c r="C3" s="25" t="s">
        <v>967</v>
      </c>
      <c r="D3" s="25" t="s">
        <v>890</v>
      </c>
      <c r="E3" s="26" t="str">
        <f>VLOOKUP(D3,角色!A:B,2,FALSE)</f>
        <v xml:space="preserve"> </v>
      </c>
      <c r="F3" s="25" t="s">
        <v>892</v>
      </c>
      <c r="G3" s="25" t="s">
        <v>972</v>
      </c>
      <c r="H3" s="25"/>
      <c r="I3" s="25" t="s">
        <v>880</v>
      </c>
      <c r="J3" s="27" t="s">
        <v>427</v>
      </c>
      <c r="K3" s="25" t="s">
        <v>926</v>
      </c>
      <c r="L3" s="25" t="s">
        <v>1</v>
      </c>
      <c r="M3" s="27"/>
      <c r="N3" s="17"/>
      <c r="O3" s="8"/>
      <c r="P3" s="8"/>
      <c r="Q3" s="6"/>
      <c r="R3" s="25" t="s">
        <v>963</v>
      </c>
    </row>
    <row r="4" spans="1:18" s="24" customFormat="1" ht="40.15" customHeight="1">
      <c r="A4" s="26">
        <v>3</v>
      </c>
      <c r="B4" s="25" t="s">
        <v>1060</v>
      </c>
      <c r="C4" s="25" t="s">
        <v>967</v>
      </c>
      <c r="D4" s="25" t="s">
        <v>937</v>
      </c>
      <c r="E4" s="26" t="str">
        <f>VLOOKUP(D4,角色!A:B,2,FALSE)</f>
        <v xml:space="preserve"> </v>
      </c>
      <c r="F4" s="25" t="s">
        <v>903</v>
      </c>
      <c r="G4" s="31" t="s">
        <v>973</v>
      </c>
      <c r="H4" s="25"/>
      <c r="I4" s="25" t="s">
        <v>880</v>
      </c>
      <c r="J4" s="27" t="s">
        <v>427</v>
      </c>
      <c r="K4" s="25" t="s">
        <v>927</v>
      </c>
      <c r="L4" s="25" t="s">
        <v>1</v>
      </c>
      <c r="M4" s="27"/>
      <c r="N4" s="27"/>
      <c r="O4" s="26"/>
      <c r="P4" s="26"/>
      <c r="Q4" s="25"/>
      <c r="R4" s="25" t="s">
        <v>964</v>
      </c>
    </row>
    <row r="5" spans="1:18" ht="40.15" customHeight="1">
      <c r="A5" s="26">
        <v>4</v>
      </c>
      <c r="B5" s="25" t="s">
        <v>991</v>
      </c>
      <c r="C5" s="25" t="s">
        <v>967</v>
      </c>
      <c r="D5" s="25" t="s">
        <v>1064</v>
      </c>
      <c r="E5" s="26" t="str">
        <f>VLOOKUP(D5,角色!A:B,2,FALSE)</f>
        <v xml:space="preserve"> </v>
      </c>
      <c r="F5" s="25" t="s">
        <v>892</v>
      </c>
      <c r="G5" s="31" t="s">
        <v>975</v>
      </c>
      <c r="H5" s="25"/>
      <c r="I5" s="25" t="s">
        <v>880</v>
      </c>
      <c r="J5" s="27" t="s">
        <v>427</v>
      </c>
      <c r="K5" s="25" t="s">
        <v>926</v>
      </c>
      <c r="L5" s="25" t="s">
        <v>1</v>
      </c>
      <c r="M5" s="27"/>
      <c r="N5" s="17"/>
      <c r="O5" s="8"/>
      <c r="P5" s="8"/>
      <c r="Q5" s="6"/>
      <c r="R5" s="25"/>
    </row>
    <row r="6" spans="1:18" s="24" customFormat="1" ht="39.75" hidden="1" customHeight="1">
      <c r="A6" s="26">
        <v>5</v>
      </c>
      <c r="B6" s="25" t="s">
        <v>992</v>
      </c>
      <c r="C6" s="25" t="s">
        <v>967</v>
      </c>
      <c r="D6" s="25" t="s">
        <v>968</v>
      </c>
      <c r="E6" s="26" t="str">
        <f>VLOOKUP(D6,角色!A:B,2,FALSE)</f>
        <v xml:space="preserve"> </v>
      </c>
      <c r="F6" s="25" t="s">
        <v>892</v>
      </c>
      <c r="G6" s="25" t="s">
        <v>979</v>
      </c>
      <c r="H6" s="25"/>
      <c r="I6" s="25" t="s">
        <v>1</v>
      </c>
      <c r="J6" s="27" t="s">
        <v>421</v>
      </c>
      <c r="K6" s="25" t="s">
        <v>927</v>
      </c>
      <c r="L6" s="25" t="s">
        <v>1</v>
      </c>
      <c r="M6" s="27"/>
      <c r="N6" s="27"/>
      <c r="O6" s="26"/>
      <c r="P6" s="26"/>
      <c r="Q6" s="25"/>
      <c r="R6" s="25"/>
    </row>
    <row r="7" spans="1:18" s="24" customFormat="1" ht="40.15" hidden="1" customHeight="1">
      <c r="A7" s="26">
        <v>6</v>
      </c>
      <c r="B7" s="25" t="s">
        <v>992</v>
      </c>
      <c r="C7" s="25" t="s">
        <v>881</v>
      </c>
      <c r="D7" s="25" t="s">
        <v>968</v>
      </c>
      <c r="E7" s="26" t="str">
        <f>VLOOKUP(D7,角色!A:B,2,FALSE)</f>
        <v xml:space="preserve"> </v>
      </c>
      <c r="F7" s="25" t="s">
        <v>892</v>
      </c>
      <c r="G7" s="25" t="s">
        <v>979</v>
      </c>
      <c r="H7" s="25"/>
      <c r="I7" s="25" t="s">
        <v>1</v>
      </c>
      <c r="J7" s="27" t="s">
        <v>421</v>
      </c>
      <c r="K7" s="25" t="s">
        <v>927</v>
      </c>
      <c r="L7" s="25" t="s">
        <v>1</v>
      </c>
      <c r="M7" s="27"/>
      <c r="N7" s="27"/>
      <c r="O7" s="26"/>
      <c r="P7" s="26"/>
      <c r="Q7" s="25"/>
      <c r="R7" s="25" t="s">
        <v>989</v>
      </c>
    </row>
    <row r="8" spans="1:18" s="24" customFormat="1" ht="40.15" hidden="1" customHeight="1">
      <c r="A8" s="26">
        <v>7</v>
      </c>
      <c r="B8" s="25" t="s">
        <v>992</v>
      </c>
      <c r="C8" s="25" t="s">
        <v>882</v>
      </c>
      <c r="D8" s="25" t="s">
        <v>968</v>
      </c>
      <c r="E8" s="26" t="str">
        <f>VLOOKUP(D8,角色!A:B,2,FALSE)</f>
        <v xml:space="preserve"> </v>
      </c>
      <c r="F8" s="25" t="s">
        <v>892</v>
      </c>
      <c r="G8" s="25" t="s">
        <v>979</v>
      </c>
      <c r="H8" s="25"/>
      <c r="I8" s="25" t="s">
        <v>1</v>
      </c>
      <c r="J8" s="27" t="s">
        <v>421</v>
      </c>
      <c r="K8" s="25" t="s">
        <v>927</v>
      </c>
      <c r="L8" s="25" t="s">
        <v>1</v>
      </c>
      <c r="M8" s="27"/>
      <c r="N8" s="27"/>
      <c r="O8" s="26"/>
      <c r="P8" s="26"/>
      <c r="Q8" s="25"/>
      <c r="R8" s="25" t="s">
        <v>989</v>
      </c>
    </row>
    <row r="9" spans="1:18" s="24" customFormat="1" ht="40.15" hidden="1" customHeight="1">
      <c r="A9" s="26">
        <v>8</v>
      </c>
      <c r="B9" s="25" t="s">
        <v>992</v>
      </c>
      <c r="C9" s="25" t="s">
        <v>988</v>
      </c>
      <c r="D9" s="25" t="s">
        <v>968</v>
      </c>
      <c r="E9" s="26" t="str">
        <f>VLOOKUP(D9,角色!A:B,2,FALSE)</f>
        <v xml:space="preserve"> </v>
      </c>
      <c r="F9" s="25" t="s">
        <v>892</v>
      </c>
      <c r="G9" s="25" t="s">
        <v>979</v>
      </c>
      <c r="H9" s="25"/>
      <c r="I9" s="25" t="s">
        <v>1</v>
      </c>
      <c r="J9" s="27" t="s">
        <v>421</v>
      </c>
      <c r="K9" s="25" t="s">
        <v>927</v>
      </c>
      <c r="L9" s="25" t="s">
        <v>1</v>
      </c>
      <c r="M9" s="27"/>
      <c r="N9" s="27"/>
      <c r="O9" s="26"/>
      <c r="P9" s="26"/>
      <c r="Q9" s="25"/>
      <c r="R9" s="25" t="s">
        <v>989</v>
      </c>
    </row>
    <row r="10" spans="1:18" ht="40.15" customHeight="1">
      <c r="A10" s="26">
        <v>9</v>
      </c>
      <c r="B10" s="25" t="s">
        <v>993</v>
      </c>
      <c r="C10" s="25" t="s">
        <v>881</v>
      </c>
      <c r="D10" s="25" t="s">
        <v>878</v>
      </c>
      <c r="E10" s="26" t="str">
        <f>VLOOKUP(D10,角色!A:B,2,FALSE)</f>
        <v xml:space="preserve"> </v>
      </c>
      <c r="F10" s="25" t="s">
        <v>894</v>
      </c>
      <c r="G10" s="25" t="s">
        <v>943</v>
      </c>
      <c r="H10" s="25"/>
      <c r="I10" s="25" t="s">
        <v>880</v>
      </c>
      <c r="J10" s="27" t="s">
        <v>427</v>
      </c>
      <c r="K10" s="25" t="s">
        <v>927</v>
      </c>
      <c r="L10" s="25" t="s">
        <v>1</v>
      </c>
      <c r="M10" s="27"/>
      <c r="N10" s="17"/>
      <c r="O10" s="8"/>
      <c r="P10" s="8"/>
      <c r="Q10" s="6"/>
      <c r="R10" s="25" t="s">
        <v>893</v>
      </c>
    </row>
    <row r="11" spans="1:18" ht="48.75" customHeight="1">
      <c r="A11" s="26">
        <v>10</v>
      </c>
      <c r="B11" s="25" t="s">
        <v>994</v>
      </c>
      <c r="C11" s="25" t="s">
        <v>881</v>
      </c>
      <c r="D11" s="25" t="s">
        <v>878</v>
      </c>
      <c r="E11" s="26" t="str">
        <f>VLOOKUP(D11,角色!A:B,2,FALSE)</f>
        <v xml:space="preserve"> </v>
      </c>
      <c r="F11" s="25" t="s">
        <v>892</v>
      </c>
      <c r="G11" s="25" t="s">
        <v>976</v>
      </c>
      <c r="H11" s="25"/>
      <c r="I11" s="25" t="s">
        <v>880</v>
      </c>
      <c r="J11" s="27" t="s">
        <v>427</v>
      </c>
      <c r="K11" s="25" t="s">
        <v>927</v>
      </c>
      <c r="L11" s="25" t="s">
        <v>1</v>
      </c>
      <c r="M11" s="27"/>
      <c r="N11" s="17"/>
      <c r="O11" s="8"/>
      <c r="P11" s="8"/>
      <c r="Q11" s="21"/>
      <c r="R11" s="25" t="s">
        <v>1061</v>
      </c>
    </row>
    <row r="12" spans="1:18" ht="44.25" customHeight="1">
      <c r="A12" s="26">
        <v>11</v>
      </c>
      <c r="B12" s="25" t="s">
        <v>995</v>
      </c>
      <c r="C12" s="25" t="s">
        <v>881</v>
      </c>
      <c r="D12" s="25" t="s">
        <v>878</v>
      </c>
      <c r="E12" s="26" t="str">
        <f>VLOOKUP(D12,角色!A:B,2,FALSE)</f>
        <v xml:space="preserve"> </v>
      </c>
      <c r="F12" s="25" t="s">
        <v>892</v>
      </c>
      <c r="G12" s="25" t="s">
        <v>976</v>
      </c>
      <c r="H12" s="25"/>
      <c r="I12" s="25" t="s">
        <v>880</v>
      </c>
      <c r="J12" s="27" t="s">
        <v>427</v>
      </c>
      <c r="K12" s="25" t="s">
        <v>927</v>
      </c>
      <c r="L12" s="25" t="s">
        <v>1</v>
      </c>
      <c r="M12" s="27"/>
      <c r="N12" s="17"/>
      <c r="O12" s="8"/>
      <c r="P12" s="8"/>
      <c r="Q12" s="21"/>
      <c r="R12" s="25" t="s">
        <v>1061</v>
      </c>
    </row>
    <row r="13" spans="1:18" ht="40.15" customHeight="1">
      <c r="A13" s="26">
        <v>12</v>
      </c>
      <c r="B13" s="25" t="s">
        <v>996</v>
      </c>
      <c r="C13" s="25" t="s">
        <v>881</v>
      </c>
      <c r="D13" s="25" t="s">
        <v>878</v>
      </c>
      <c r="E13" s="26" t="str">
        <f>VLOOKUP(D13,角色!A:B,2,FALSE)</f>
        <v xml:space="preserve"> </v>
      </c>
      <c r="F13" s="25" t="s">
        <v>892</v>
      </c>
      <c r="G13" s="25" t="s">
        <v>977</v>
      </c>
      <c r="H13" s="25"/>
      <c r="I13" s="25" t="s">
        <v>880</v>
      </c>
      <c r="J13" s="27" t="s">
        <v>427</v>
      </c>
      <c r="K13" s="25" t="s">
        <v>927</v>
      </c>
      <c r="L13" s="25" t="s">
        <v>880</v>
      </c>
      <c r="M13" s="27"/>
      <c r="N13" s="17"/>
      <c r="O13" s="16"/>
      <c r="P13" s="16"/>
      <c r="Q13" s="15"/>
      <c r="R13" s="25"/>
    </row>
    <row r="14" spans="1:18" ht="40.15" customHeight="1">
      <c r="A14" s="26">
        <v>13</v>
      </c>
      <c r="B14" s="25" t="s">
        <v>997</v>
      </c>
      <c r="C14" s="25" t="s">
        <v>881</v>
      </c>
      <c r="D14" s="25" t="s">
        <v>878</v>
      </c>
      <c r="E14" s="26" t="str">
        <f>VLOOKUP(D14,角色!A:B,2,FALSE)</f>
        <v xml:space="preserve"> </v>
      </c>
      <c r="F14" s="25" t="s">
        <v>892</v>
      </c>
      <c r="G14" s="25" t="s">
        <v>977</v>
      </c>
      <c r="H14" s="25"/>
      <c r="I14" s="25" t="s">
        <v>880</v>
      </c>
      <c r="J14" s="27" t="s">
        <v>427</v>
      </c>
      <c r="K14" s="25" t="s">
        <v>927</v>
      </c>
      <c r="L14" s="25" t="s">
        <v>880</v>
      </c>
      <c r="M14" s="27"/>
      <c r="N14" s="17"/>
      <c r="O14" s="16"/>
      <c r="P14" s="16"/>
      <c r="Q14" s="15"/>
      <c r="R14" s="25"/>
    </row>
    <row r="15" spans="1:18" s="24" customFormat="1" ht="40.15" hidden="1" customHeight="1">
      <c r="A15" s="26">
        <v>14</v>
      </c>
      <c r="B15" s="25" t="s">
        <v>1063</v>
      </c>
      <c r="C15" s="25" t="s">
        <v>881</v>
      </c>
      <c r="D15" s="25" t="s">
        <v>878</v>
      </c>
      <c r="E15" s="26"/>
      <c r="F15" s="25" t="s">
        <v>892</v>
      </c>
      <c r="G15" s="25" t="s">
        <v>977</v>
      </c>
      <c r="H15" s="25"/>
      <c r="I15" s="25" t="s">
        <v>880</v>
      </c>
      <c r="J15" s="27" t="s">
        <v>961</v>
      </c>
      <c r="K15" s="25" t="s">
        <v>927</v>
      </c>
      <c r="L15" s="25" t="s">
        <v>880</v>
      </c>
      <c r="M15" s="27"/>
      <c r="N15" s="27"/>
      <c r="O15" s="16"/>
      <c r="P15" s="16"/>
      <c r="Q15" s="15"/>
      <c r="R15" s="25" t="s">
        <v>1084</v>
      </c>
    </row>
    <row r="16" spans="1:18" ht="40.15" customHeight="1">
      <c r="A16" s="26">
        <v>15</v>
      </c>
      <c r="B16" s="25" t="s">
        <v>998</v>
      </c>
      <c r="C16" s="25" t="s">
        <v>881</v>
      </c>
      <c r="D16" s="25" t="s">
        <v>895</v>
      </c>
      <c r="E16" s="26" t="str">
        <f>VLOOKUP(D16,角色!A:B,2,FALSE)</f>
        <v xml:space="preserve"> </v>
      </c>
      <c r="F16" s="25" t="s">
        <v>892</v>
      </c>
      <c r="G16" s="25" t="s">
        <v>975</v>
      </c>
      <c r="H16" s="25"/>
      <c r="I16" s="25" t="s">
        <v>880</v>
      </c>
      <c r="J16" s="27" t="s">
        <v>427</v>
      </c>
      <c r="K16" s="25" t="s">
        <v>926</v>
      </c>
      <c r="L16" s="25" t="s">
        <v>1</v>
      </c>
      <c r="M16" s="27"/>
      <c r="N16" s="17"/>
      <c r="O16" s="8"/>
      <c r="P16" s="8"/>
      <c r="Q16" s="6"/>
      <c r="R16" s="25" t="s">
        <v>958</v>
      </c>
    </row>
    <row r="17" spans="1:18" ht="40.15" hidden="1" customHeight="1">
      <c r="A17" s="26">
        <v>16</v>
      </c>
      <c r="B17" s="25" t="s">
        <v>999</v>
      </c>
      <c r="C17" s="25" t="s">
        <v>881</v>
      </c>
      <c r="D17" s="25" t="s">
        <v>879</v>
      </c>
      <c r="E17" s="26" t="str">
        <f>VLOOKUP(D17,角色!A:B,2,FALSE)</f>
        <v xml:space="preserve"> </v>
      </c>
      <c r="F17" s="25" t="s">
        <v>892</v>
      </c>
      <c r="G17" s="25" t="s">
        <v>985</v>
      </c>
      <c r="H17" s="25"/>
      <c r="I17" s="25" t="s">
        <v>1</v>
      </c>
      <c r="J17" s="27" t="s">
        <v>421</v>
      </c>
      <c r="K17" s="25" t="s">
        <v>927</v>
      </c>
      <c r="L17" s="25" t="s">
        <v>1</v>
      </c>
      <c r="M17" s="27"/>
      <c r="N17" s="17"/>
      <c r="O17" s="8"/>
      <c r="P17" s="8"/>
      <c r="Q17" s="6"/>
      <c r="R17" s="25"/>
    </row>
    <row r="18" spans="1:18" ht="40.15" hidden="1" customHeight="1">
      <c r="A18" s="26">
        <v>17</v>
      </c>
      <c r="B18" s="25" t="s">
        <v>1000</v>
      </c>
      <c r="C18" s="25" t="s">
        <v>881</v>
      </c>
      <c r="D18" s="25" t="s">
        <v>968</v>
      </c>
      <c r="E18" s="26" t="str">
        <f>VLOOKUP(D18,角色!A:B,2,FALSE)</f>
        <v xml:space="preserve"> </v>
      </c>
      <c r="F18" s="25" t="s">
        <v>892</v>
      </c>
      <c r="G18" s="25" t="s">
        <v>980</v>
      </c>
      <c r="H18" s="25"/>
      <c r="I18" s="25" t="s">
        <v>1</v>
      </c>
      <c r="J18" s="27" t="s">
        <v>421</v>
      </c>
      <c r="K18" s="25" t="s">
        <v>927</v>
      </c>
      <c r="L18" s="25" t="s">
        <v>1</v>
      </c>
      <c r="M18" s="27"/>
      <c r="N18" s="17"/>
      <c r="O18" s="8"/>
      <c r="P18" s="8"/>
      <c r="Q18" s="6"/>
      <c r="R18" s="25"/>
    </row>
    <row r="19" spans="1:18" ht="40.15" customHeight="1">
      <c r="A19" s="26">
        <v>18</v>
      </c>
      <c r="B19" s="25" t="s">
        <v>1001</v>
      </c>
      <c r="C19" s="25" t="s">
        <v>881</v>
      </c>
      <c r="D19" s="25" t="s">
        <v>879</v>
      </c>
      <c r="E19" s="26" t="str">
        <f>VLOOKUP(D19,角色!A:B,2,FALSE)</f>
        <v xml:space="preserve"> </v>
      </c>
      <c r="F19" s="25" t="s">
        <v>892</v>
      </c>
      <c r="G19" s="25" t="s">
        <v>985</v>
      </c>
      <c r="H19" s="25"/>
      <c r="I19" s="25" t="s">
        <v>880</v>
      </c>
      <c r="J19" s="27" t="s">
        <v>427</v>
      </c>
      <c r="K19" s="25" t="s">
        <v>927</v>
      </c>
      <c r="L19" s="25" t="s">
        <v>1</v>
      </c>
      <c r="M19" s="27"/>
      <c r="N19" s="17"/>
      <c r="O19" s="8"/>
      <c r="P19" s="8"/>
      <c r="Q19" s="6"/>
      <c r="R19" s="25"/>
    </row>
    <row r="20" spans="1:18" s="22" customFormat="1" ht="40.15" customHeight="1">
      <c r="A20" s="26">
        <v>19</v>
      </c>
      <c r="B20" s="25" t="s">
        <v>1002</v>
      </c>
      <c r="C20" s="25" t="s">
        <v>881</v>
      </c>
      <c r="D20" s="25" t="s">
        <v>879</v>
      </c>
      <c r="E20" s="26" t="str">
        <f>VLOOKUP(D20,角色!A:B,2,FALSE)</f>
        <v xml:space="preserve"> </v>
      </c>
      <c r="F20" s="25" t="s">
        <v>892</v>
      </c>
      <c r="G20" s="25" t="s">
        <v>983</v>
      </c>
      <c r="H20" s="25"/>
      <c r="I20" s="25" t="s">
        <v>880</v>
      </c>
      <c r="J20" s="27" t="s">
        <v>427</v>
      </c>
      <c r="K20" s="25" t="s">
        <v>927</v>
      </c>
      <c r="L20" s="25" t="s">
        <v>880</v>
      </c>
      <c r="M20" s="27"/>
      <c r="N20" s="17"/>
      <c r="O20" s="8"/>
      <c r="P20" s="8"/>
      <c r="Q20" s="21"/>
      <c r="R20" s="25"/>
    </row>
    <row r="21" spans="1:18" ht="40.15" customHeight="1">
      <c r="A21" s="26">
        <v>20</v>
      </c>
      <c r="B21" s="25" t="s">
        <v>1003</v>
      </c>
      <c r="C21" s="25" t="s">
        <v>881</v>
      </c>
      <c r="D21" s="25" t="s">
        <v>879</v>
      </c>
      <c r="E21" s="26" t="str">
        <f>VLOOKUP(D21,角色!A:B,2,FALSE)</f>
        <v xml:space="preserve"> </v>
      </c>
      <c r="F21" s="25" t="s">
        <v>892</v>
      </c>
      <c r="G21" s="25" t="s">
        <v>983</v>
      </c>
      <c r="H21" s="25"/>
      <c r="I21" s="25" t="s">
        <v>880</v>
      </c>
      <c r="J21" s="27" t="s">
        <v>427</v>
      </c>
      <c r="K21" s="25" t="s">
        <v>927</v>
      </c>
      <c r="L21" s="25" t="s">
        <v>880</v>
      </c>
      <c r="M21" s="27"/>
      <c r="N21" s="17"/>
      <c r="O21" s="8"/>
      <c r="P21" s="8"/>
      <c r="Q21" s="6"/>
      <c r="R21" s="25"/>
    </row>
    <row r="22" spans="1:18" ht="40.15" customHeight="1">
      <c r="A22" s="26">
        <v>21</v>
      </c>
      <c r="B22" s="25" t="s">
        <v>1004</v>
      </c>
      <c r="C22" s="25" t="s">
        <v>881</v>
      </c>
      <c r="D22" s="25" t="s">
        <v>879</v>
      </c>
      <c r="E22" s="26" t="str">
        <f>VLOOKUP(D22,角色!A:B,2,FALSE)</f>
        <v xml:space="preserve"> </v>
      </c>
      <c r="F22" s="25" t="s">
        <v>892</v>
      </c>
      <c r="G22" s="25" t="s">
        <v>983</v>
      </c>
      <c r="H22" s="25"/>
      <c r="I22" s="25" t="s">
        <v>880</v>
      </c>
      <c r="J22" s="27" t="s">
        <v>427</v>
      </c>
      <c r="K22" s="25" t="s">
        <v>927</v>
      </c>
      <c r="L22" s="25" t="s">
        <v>880</v>
      </c>
      <c r="M22" s="27"/>
      <c r="N22" s="17"/>
      <c r="O22" s="8"/>
      <c r="P22" s="8"/>
      <c r="Q22" s="21"/>
      <c r="R22" s="25"/>
    </row>
    <row r="23" spans="1:18" ht="40.15" hidden="1" customHeight="1">
      <c r="A23" s="26">
        <v>22</v>
      </c>
      <c r="B23" s="25" t="s">
        <v>1005</v>
      </c>
      <c r="C23" s="25" t="s">
        <v>881</v>
      </c>
      <c r="D23" s="25" t="s">
        <v>896</v>
      </c>
      <c r="E23" s="26" t="str">
        <f>VLOOKUP(D23,角色!A:B,2,FALSE)</f>
        <v xml:space="preserve"> </v>
      </c>
      <c r="F23" s="25" t="s">
        <v>892</v>
      </c>
      <c r="G23" s="25" t="s">
        <v>986</v>
      </c>
      <c r="H23" s="25"/>
      <c r="I23" s="25" t="s">
        <v>1</v>
      </c>
      <c r="J23" s="27" t="s">
        <v>421</v>
      </c>
      <c r="K23" s="25" t="s">
        <v>945</v>
      </c>
      <c r="L23" s="25" t="s">
        <v>1</v>
      </c>
      <c r="M23" s="27"/>
      <c r="N23" s="17"/>
      <c r="O23" s="8"/>
      <c r="P23" s="8"/>
      <c r="Q23" s="21"/>
      <c r="R23" s="25"/>
    </row>
    <row r="24" spans="1:18" s="20" customFormat="1" ht="40.15" hidden="1" customHeight="1">
      <c r="A24" s="26">
        <v>23</v>
      </c>
      <c r="B24" s="25" t="s">
        <v>1027</v>
      </c>
      <c r="C24" s="25" t="s">
        <v>881</v>
      </c>
      <c r="D24" s="25" t="s">
        <v>968</v>
      </c>
      <c r="E24" s="26" t="str">
        <f>VLOOKUP(D24,角色!A:B,2,FALSE)</f>
        <v xml:space="preserve"> </v>
      </c>
      <c r="F24" s="25" t="s">
        <v>892</v>
      </c>
      <c r="G24" s="25" t="s">
        <v>981</v>
      </c>
      <c r="H24" s="25"/>
      <c r="I24" s="25" t="s">
        <v>1</v>
      </c>
      <c r="J24" s="27" t="s">
        <v>961</v>
      </c>
      <c r="K24" s="25" t="s">
        <v>927</v>
      </c>
      <c r="L24" s="25" t="s">
        <v>880</v>
      </c>
      <c r="M24" s="27"/>
      <c r="N24" s="19"/>
      <c r="O24" s="16"/>
      <c r="P24" s="16"/>
      <c r="Q24" s="15"/>
      <c r="R24" s="25" t="s">
        <v>960</v>
      </c>
    </row>
    <row r="25" spans="1:18" s="20" customFormat="1" ht="40.15" customHeight="1">
      <c r="A25" s="26">
        <v>24</v>
      </c>
      <c r="B25" s="25" t="s">
        <v>1028</v>
      </c>
      <c r="C25" s="25" t="s">
        <v>881</v>
      </c>
      <c r="D25" s="25" t="s">
        <v>968</v>
      </c>
      <c r="E25" s="26" t="str">
        <f>VLOOKUP(D25,角色!A:B,2,FALSE)</f>
        <v xml:space="preserve"> </v>
      </c>
      <c r="F25" s="25" t="s">
        <v>892</v>
      </c>
      <c r="G25" s="25" t="s">
        <v>981</v>
      </c>
      <c r="H25" s="25"/>
      <c r="I25" s="25" t="s">
        <v>880</v>
      </c>
      <c r="J25" s="27" t="s">
        <v>427</v>
      </c>
      <c r="K25" s="25" t="s">
        <v>927</v>
      </c>
      <c r="L25" s="25" t="s">
        <v>880</v>
      </c>
      <c r="M25" s="27"/>
      <c r="N25" s="17"/>
      <c r="O25" s="16"/>
      <c r="P25" s="16"/>
      <c r="Q25" s="15"/>
      <c r="R25" s="25"/>
    </row>
    <row r="26" spans="1:18" s="20" customFormat="1" ht="40.15" customHeight="1">
      <c r="A26" s="26">
        <v>25</v>
      </c>
      <c r="B26" s="25" t="s">
        <v>1029</v>
      </c>
      <c r="C26" s="25" t="s">
        <v>881</v>
      </c>
      <c r="D26" s="25" t="s">
        <v>968</v>
      </c>
      <c r="E26" s="26" t="str">
        <f>VLOOKUP(D26,角色!A:B,2,FALSE)</f>
        <v xml:space="preserve"> </v>
      </c>
      <c r="F26" s="25" t="s">
        <v>892</v>
      </c>
      <c r="G26" s="25" t="s">
        <v>981</v>
      </c>
      <c r="H26" s="25"/>
      <c r="I26" s="25" t="s">
        <v>880</v>
      </c>
      <c r="J26" s="27" t="s">
        <v>427</v>
      </c>
      <c r="K26" s="25" t="s">
        <v>927</v>
      </c>
      <c r="L26" s="25" t="s">
        <v>880</v>
      </c>
      <c r="M26" s="27"/>
      <c r="N26" s="17"/>
      <c r="O26" s="16"/>
      <c r="P26" s="16"/>
      <c r="Q26" s="15"/>
      <c r="R26" s="25"/>
    </row>
    <row r="27" spans="1:18" s="20" customFormat="1" ht="40.15" customHeight="1">
      <c r="A27" s="26">
        <v>26</v>
      </c>
      <c r="B27" s="25" t="s">
        <v>1030</v>
      </c>
      <c r="C27" s="25" t="s">
        <v>881</v>
      </c>
      <c r="D27" s="25" t="s">
        <v>968</v>
      </c>
      <c r="E27" s="26" t="str">
        <f>VLOOKUP(D27,角色!A:B,2,FALSE)</f>
        <v xml:space="preserve"> </v>
      </c>
      <c r="F27" s="25" t="s">
        <v>892</v>
      </c>
      <c r="G27" s="25" t="s">
        <v>981</v>
      </c>
      <c r="H27" s="25"/>
      <c r="I27" s="25" t="s">
        <v>880</v>
      </c>
      <c r="J27" s="27" t="s">
        <v>427</v>
      </c>
      <c r="K27" s="25" t="s">
        <v>927</v>
      </c>
      <c r="L27" s="25" t="s">
        <v>880</v>
      </c>
      <c r="M27" s="27"/>
      <c r="N27" s="17"/>
      <c r="O27" s="16"/>
      <c r="P27" s="16"/>
      <c r="Q27" s="15"/>
      <c r="R27" s="25" t="s">
        <v>939</v>
      </c>
    </row>
    <row r="28" spans="1:18" s="20" customFormat="1" ht="40.15" customHeight="1">
      <c r="A28" s="26">
        <v>27</v>
      </c>
      <c r="B28" s="25" t="s">
        <v>1031</v>
      </c>
      <c r="C28" s="25" t="s">
        <v>881</v>
      </c>
      <c r="D28" s="25" t="s">
        <v>879</v>
      </c>
      <c r="E28" s="26" t="str">
        <f>VLOOKUP(D28,角色!A:B,2,FALSE)</f>
        <v xml:space="preserve"> </v>
      </c>
      <c r="F28" s="25" t="s">
        <v>892</v>
      </c>
      <c r="G28" s="25" t="s">
        <v>984</v>
      </c>
      <c r="H28" s="25"/>
      <c r="I28" s="25" t="s">
        <v>880</v>
      </c>
      <c r="J28" s="27" t="s">
        <v>427</v>
      </c>
      <c r="K28" s="25" t="s">
        <v>927</v>
      </c>
      <c r="L28" s="25" t="s">
        <v>1</v>
      </c>
      <c r="M28" s="27"/>
      <c r="N28" s="17"/>
      <c r="O28" s="16"/>
      <c r="P28" s="16"/>
      <c r="Q28" s="15"/>
      <c r="R28" s="25" t="s">
        <v>897</v>
      </c>
    </row>
    <row r="29" spans="1:18" s="20" customFormat="1" ht="40.15" customHeight="1">
      <c r="A29" s="26">
        <v>28</v>
      </c>
      <c r="B29" s="25" t="s">
        <v>1006</v>
      </c>
      <c r="C29" s="25" t="s">
        <v>881</v>
      </c>
      <c r="D29" s="25" t="s">
        <v>878</v>
      </c>
      <c r="E29" s="26" t="str">
        <f>VLOOKUP(D29,角色!A:B,2,FALSE)</f>
        <v xml:space="preserve"> </v>
      </c>
      <c r="F29" s="25" t="s">
        <v>892</v>
      </c>
      <c r="G29" s="25" t="s">
        <v>977</v>
      </c>
      <c r="H29" s="25"/>
      <c r="I29" s="25" t="s">
        <v>880</v>
      </c>
      <c r="J29" s="27" t="s">
        <v>427</v>
      </c>
      <c r="K29" s="25" t="s">
        <v>927</v>
      </c>
      <c r="L29" s="25" t="s">
        <v>880</v>
      </c>
      <c r="M29" s="27"/>
      <c r="N29" s="17"/>
      <c r="O29" s="16"/>
      <c r="P29" s="16"/>
      <c r="Q29" s="15"/>
      <c r="R29" s="25"/>
    </row>
    <row r="30" spans="1:18" s="20" customFormat="1" ht="40.15" customHeight="1">
      <c r="A30" s="26">
        <v>29</v>
      </c>
      <c r="B30" s="25" t="s">
        <v>1007</v>
      </c>
      <c r="C30" s="25" t="s">
        <v>881</v>
      </c>
      <c r="D30" s="25" t="s">
        <v>878</v>
      </c>
      <c r="E30" s="26" t="str">
        <f>VLOOKUP(D30,角色!A:B,2,FALSE)</f>
        <v xml:space="preserve"> </v>
      </c>
      <c r="F30" s="25" t="s">
        <v>892</v>
      </c>
      <c r="G30" s="25" t="s">
        <v>977</v>
      </c>
      <c r="H30" s="25"/>
      <c r="I30" s="25" t="s">
        <v>880</v>
      </c>
      <c r="J30" s="27" t="s">
        <v>427</v>
      </c>
      <c r="K30" s="25" t="s">
        <v>927</v>
      </c>
      <c r="L30" s="25" t="s">
        <v>880</v>
      </c>
      <c r="M30" s="27"/>
      <c r="N30" s="27"/>
      <c r="O30" s="16"/>
      <c r="P30" s="16"/>
      <c r="Q30" s="15"/>
      <c r="R30" s="25"/>
    </row>
    <row r="31" spans="1:18" s="20" customFormat="1" ht="40.15" customHeight="1">
      <c r="A31" s="26">
        <v>30</v>
      </c>
      <c r="B31" s="25" t="s">
        <v>1008</v>
      </c>
      <c r="C31" s="25" t="s">
        <v>881</v>
      </c>
      <c r="D31" s="25" t="s">
        <v>878</v>
      </c>
      <c r="E31" s="26" t="str">
        <f>VLOOKUP(D31,角色!A:B,2,FALSE)</f>
        <v xml:space="preserve"> </v>
      </c>
      <c r="F31" s="25" t="s">
        <v>892</v>
      </c>
      <c r="G31" s="25" t="s">
        <v>977</v>
      </c>
      <c r="H31" s="25"/>
      <c r="I31" s="25" t="s">
        <v>880</v>
      </c>
      <c r="J31" s="27" t="s">
        <v>427</v>
      </c>
      <c r="K31" s="25" t="s">
        <v>927</v>
      </c>
      <c r="L31" s="25" t="s">
        <v>880</v>
      </c>
      <c r="M31" s="27"/>
      <c r="N31" s="27"/>
      <c r="O31" s="16"/>
      <c r="P31" s="16"/>
      <c r="Q31" s="15"/>
      <c r="R31" s="25"/>
    </row>
    <row r="32" spans="1:18" s="20" customFormat="1" ht="40.15" customHeight="1">
      <c r="A32" s="26">
        <v>31</v>
      </c>
      <c r="B32" s="25" t="s">
        <v>1009</v>
      </c>
      <c r="C32" s="25" t="s">
        <v>881</v>
      </c>
      <c r="D32" s="25" t="s">
        <v>878</v>
      </c>
      <c r="E32" s="26" t="str">
        <f>VLOOKUP(D32,角色!A:B,2,FALSE)</f>
        <v xml:space="preserve"> </v>
      </c>
      <c r="F32" s="25" t="s">
        <v>892</v>
      </c>
      <c r="G32" s="25" t="s">
        <v>977</v>
      </c>
      <c r="H32" s="25"/>
      <c r="I32" s="25" t="s">
        <v>880</v>
      </c>
      <c r="J32" s="27" t="s">
        <v>427</v>
      </c>
      <c r="K32" s="25" t="s">
        <v>927</v>
      </c>
      <c r="L32" s="25" t="s">
        <v>880</v>
      </c>
      <c r="M32" s="27"/>
      <c r="N32" s="27"/>
      <c r="O32" s="16"/>
      <c r="P32" s="16"/>
      <c r="Q32" s="15"/>
      <c r="R32" s="25"/>
    </row>
    <row r="33" spans="1:18" s="20" customFormat="1" ht="40.15" customHeight="1">
      <c r="A33" s="26">
        <v>32</v>
      </c>
      <c r="B33" s="25" t="s">
        <v>1010</v>
      </c>
      <c r="C33" s="25" t="s">
        <v>881</v>
      </c>
      <c r="D33" s="25" t="s">
        <v>878</v>
      </c>
      <c r="E33" s="26" t="str">
        <f>VLOOKUP(D33,角色!A:B,2,FALSE)</f>
        <v xml:space="preserve"> </v>
      </c>
      <c r="F33" s="25" t="s">
        <v>892</v>
      </c>
      <c r="G33" s="25" t="s">
        <v>978</v>
      </c>
      <c r="H33" s="25"/>
      <c r="I33" s="25" t="s">
        <v>880</v>
      </c>
      <c r="J33" s="27" t="s">
        <v>427</v>
      </c>
      <c r="K33" s="25" t="s">
        <v>1066</v>
      </c>
      <c r="L33" s="25" t="s">
        <v>1</v>
      </c>
      <c r="M33" s="27"/>
      <c r="N33" s="17"/>
      <c r="O33" s="16"/>
      <c r="P33" s="16"/>
      <c r="Q33" s="15"/>
      <c r="R33" s="25" t="s">
        <v>1067</v>
      </c>
    </row>
    <row r="34" spans="1:18" s="20" customFormat="1" ht="40.15" customHeight="1">
      <c r="A34" s="26">
        <v>33</v>
      </c>
      <c r="B34" s="25" t="s">
        <v>1011</v>
      </c>
      <c r="C34" s="25" t="s">
        <v>882</v>
      </c>
      <c r="D34" s="25" t="s">
        <v>935</v>
      </c>
      <c r="E34" s="26" t="str">
        <f>VLOOKUP(D34,角色!A:B,2,FALSE)</f>
        <v xml:space="preserve"> </v>
      </c>
      <c r="F34" s="25" t="s">
        <v>892</v>
      </c>
      <c r="G34" s="25" t="s">
        <v>987</v>
      </c>
      <c r="H34" s="25"/>
      <c r="I34" s="25" t="s">
        <v>880</v>
      </c>
      <c r="J34" s="27" t="s">
        <v>427</v>
      </c>
      <c r="K34" s="25" t="s">
        <v>928</v>
      </c>
      <c r="L34" s="25" t="s">
        <v>880</v>
      </c>
      <c r="M34" s="27"/>
      <c r="N34" s="17"/>
      <c r="O34" s="16"/>
      <c r="P34" s="16"/>
      <c r="Q34" s="15"/>
      <c r="R34" s="25"/>
    </row>
    <row r="35" spans="1:18" s="20" customFormat="1" ht="40.15" hidden="1" customHeight="1">
      <c r="A35" s="26">
        <v>34</v>
      </c>
      <c r="B35" s="25" t="s">
        <v>1012</v>
      </c>
      <c r="C35" s="25" t="s">
        <v>882</v>
      </c>
      <c r="D35" s="25" t="s">
        <v>935</v>
      </c>
      <c r="E35" s="26" t="str">
        <f>VLOOKUP(D35,角色!A:B,2,FALSE)</f>
        <v xml:space="preserve"> </v>
      </c>
      <c r="F35" s="25" t="s">
        <v>892</v>
      </c>
      <c r="G35" s="25" t="s">
        <v>987</v>
      </c>
      <c r="H35" s="25"/>
      <c r="I35" s="25" t="s">
        <v>1</v>
      </c>
      <c r="J35" s="27" t="s">
        <v>421</v>
      </c>
      <c r="K35" s="25" t="s">
        <v>928</v>
      </c>
      <c r="L35" s="25" t="s">
        <v>880</v>
      </c>
      <c r="M35" s="27"/>
      <c r="N35" s="17"/>
      <c r="O35" s="16"/>
      <c r="P35" s="16"/>
      <c r="Q35" s="15"/>
      <c r="R35" s="25"/>
    </row>
    <row r="36" spans="1:18" ht="40.15" customHeight="1">
      <c r="A36" s="26">
        <v>35</v>
      </c>
      <c r="B36" s="25" t="s">
        <v>1024</v>
      </c>
      <c r="C36" s="25" t="s">
        <v>881</v>
      </c>
      <c r="D36" s="25" t="s">
        <v>968</v>
      </c>
      <c r="E36" s="26" t="str">
        <f>VLOOKUP(D36,角色!A:B,2,FALSE)</f>
        <v xml:space="preserve"> </v>
      </c>
      <c r="F36" s="25" t="s">
        <v>892</v>
      </c>
      <c r="G36" s="25" t="s">
        <v>950</v>
      </c>
      <c r="H36" s="25"/>
      <c r="I36" s="25" t="s">
        <v>880</v>
      </c>
      <c r="J36" s="27" t="s">
        <v>427</v>
      </c>
      <c r="K36" s="25" t="s">
        <v>927</v>
      </c>
      <c r="L36" s="25" t="s">
        <v>1</v>
      </c>
      <c r="M36" s="27"/>
      <c r="N36" s="17"/>
      <c r="O36" s="8"/>
      <c r="P36" s="8"/>
      <c r="Q36" s="6"/>
      <c r="R36" s="25" t="s">
        <v>940</v>
      </c>
    </row>
    <row r="37" spans="1:18" ht="40.15" customHeight="1">
      <c r="A37" s="26">
        <v>36</v>
      </c>
      <c r="B37" s="25" t="s">
        <v>1053</v>
      </c>
      <c r="C37" s="25" t="s">
        <v>882</v>
      </c>
      <c r="D37" s="25" t="s">
        <v>879</v>
      </c>
      <c r="E37" s="26" t="str">
        <f>VLOOKUP(D37,角色!A:B,2,FALSE)</f>
        <v xml:space="preserve"> </v>
      </c>
      <c r="F37" s="25" t="s">
        <v>892</v>
      </c>
      <c r="G37" s="25" t="s">
        <v>984</v>
      </c>
      <c r="H37" s="25"/>
      <c r="I37" s="25" t="s">
        <v>880</v>
      </c>
      <c r="J37" s="27" t="s">
        <v>427</v>
      </c>
      <c r="K37" s="25" t="s">
        <v>927</v>
      </c>
      <c r="L37" s="25" t="s">
        <v>1</v>
      </c>
      <c r="M37" s="27"/>
      <c r="N37" s="17"/>
      <c r="O37" s="8"/>
      <c r="P37" s="8"/>
      <c r="Q37" s="6"/>
      <c r="R37" s="25" t="s">
        <v>1068</v>
      </c>
    </row>
    <row r="38" spans="1:18" ht="40.15" customHeight="1">
      <c r="A38" s="26">
        <v>37</v>
      </c>
      <c r="B38" s="25" t="s">
        <v>1025</v>
      </c>
      <c r="C38" s="25" t="s">
        <v>881</v>
      </c>
      <c r="D38" s="25" t="s">
        <v>968</v>
      </c>
      <c r="E38" s="26" t="str">
        <f>VLOOKUP(D38,角色!A:B,2,FALSE)</f>
        <v xml:space="preserve"> </v>
      </c>
      <c r="F38" s="25" t="s">
        <v>892</v>
      </c>
      <c r="G38" s="25" t="s">
        <v>930</v>
      </c>
      <c r="H38" s="25"/>
      <c r="I38" s="25" t="s">
        <v>880</v>
      </c>
      <c r="J38" s="27" t="s">
        <v>427</v>
      </c>
      <c r="K38" s="25" t="s">
        <v>927</v>
      </c>
      <c r="L38" s="25" t="s">
        <v>1</v>
      </c>
      <c r="M38" s="27"/>
      <c r="N38" s="17"/>
      <c r="O38" s="8"/>
      <c r="P38" s="8"/>
      <c r="Q38" s="6"/>
      <c r="R38" s="25" t="s">
        <v>940</v>
      </c>
    </row>
    <row r="39" spans="1:18" ht="40.15" hidden="1" customHeight="1">
      <c r="A39" s="26">
        <v>38</v>
      </c>
      <c r="B39" s="25" t="s">
        <v>1013</v>
      </c>
      <c r="C39" s="25" t="s">
        <v>881</v>
      </c>
      <c r="D39" s="25" t="s">
        <v>968</v>
      </c>
      <c r="E39" s="26" t="str">
        <f>VLOOKUP(D39,角色!A:B,2,FALSE)</f>
        <v xml:space="preserve"> </v>
      </c>
      <c r="F39" s="25" t="s">
        <v>892</v>
      </c>
      <c r="G39" s="25" t="s">
        <v>982</v>
      </c>
      <c r="H39" s="25"/>
      <c r="I39" s="25" t="s">
        <v>1</v>
      </c>
      <c r="J39" s="27" t="s">
        <v>421</v>
      </c>
      <c r="K39" s="25" t="s">
        <v>927</v>
      </c>
      <c r="L39" s="25" t="s">
        <v>1</v>
      </c>
      <c r="M39" s="27"/>
      <c r="N39" s="17"/>
      <c r="O39" s="8"/>
      <c r="P39" s="8"/>
      <c r="Q39" s="6"/>
      <c r="R39" s="25"/>
    </row>
    <row r="40" spans="1:18" s="22" customFormat="1" ht="40.15" hidden="1" customHeight="1">
      <c r="A40" s="26">
        <v>39</v>
      </c>
      <c r="B40" s="25" t="s">
        <v>1014</v>
      </c>
      <c r="C40" s="25" t="s">
        <v>881</v>
      </c>
      <c r="D40" s="25" t="s">
        <v>968</v>
      </c>
      <c r="E40" s="26" t="str">
        <f>VLOOKUP(D40,角色!A:B,2,FALSE)</f>
        <v xml:space="preserve"> </v>
      </c>
      <c r="F40" s="25" t="s">
        <v>892</v>
      </c>
      <c r="G40" s="25" t="s">
        <v>980</v>
      </c>
      <c r="H40" s="25"/>
      <c r="I40" s="25" t="s">
        <v>1</v>
      </c>
      <c r="J40" s="27" t="s">
        <v>421</v>
      </c>
      <c r="K40" s="25" t="s">
        <v>927</v>
      </c>
      <c r="L40" s="25" t="s">
        <v>1</v>
      </c>
      <c r="M40" s="27"/>
      <c r="N40" s="27"/>
      <c r="O40" s="26"/>
      <c r="P40" s="26"/>
      <c r="Q40" s="25"/>
      <c r="R40" s="25"/>
    </row>
    <row r="41" spans="1:18" s="22" customFormat="1" ht="40.15" hidden="1" customHeight="1">
      <c r="A41" s="26">
        <v>40</v>
      </c>
      <c r="B41" s="25" t="s">
        <v>1015</v>
      </c>
      <c r="C41" s="25" t="s">
        <v>881</v>
      </c>
      <c r="D41" s="25" t="s">
        <v>968</v>
      </c>
      <c r="E41" s="26" t="str">
        <f>VLOOKUP(D41,角色!A:B,2,FALSE)</f>
        <v xml:space="preserve"> </v>
      </c>
      <c r="F41" s="25" t="s">
        <v>892</v>
      </c>
      <c r="G41" s="25" t="s">
        <v>980</v>
      </c>
      <c r="H41" s="25"/>
      <c r="I41" s="25" t="s">
        <v>1</v>
      </c>
      <c r="J41" s="27" t="s">
        <v>421</v>
      </c>
      <c r="K41" s="25" t="s">
        <v>927</v>
      </c>
      <c r="L41" s="25" t="s">
        <v>1</v>
      </c>
      <c r="M41" s="27"/>
      <c r="N41" s="27"/>
      <c r="O41" s="26"/>
      <c r="P41" s="26"/>
      <c r="Q41" s="25"/>
      <c r="R41" s="25"/>
    </row>
    <row r="42" spans="1:18" ht="40.15" customHeight="1">
      <c r="A42" s="26">
        <v>41</v>
      </c>
      <c r="B42" s="25" t="s">
        <v>1016</v>
      </c>
      <c r="C42" s="25" t="s">
        <v>881</v>
      </c>
      <c r="D42" s="25" t="s">
        <v>968</v>
      </c>
      <c r="E42" s="26" t="str">
        <f>VLOOKUP(D42,角色!A:B,2,FALSE)</f>
        <v xml:space="preserve"> </v>
      </c>
      <c r="F42" s="25" t="s">
        <v>970</v>
      </c>
      <c r="G42" s="25" t="s">
        <v>969</v>
      </c>
      <c r="H42" s="25"/>
      <c r="I42" s="25" t="s">
        <v>880</v>
      </c>
      <c r="J42" s="27" t="s">
        <v>427</v>
      </c>
      <c r="K42" s="25" t="s">
        <v>927</v>
      </c>
      <c r="L42" s="25" t="s">
        <v>1</v>
      </c>
      <c r="M42" s="27"/>
      <c r="N42" s="17"/>
      <c r="O42" s="8"/>
      <c r="P42" s="8"/>
      <c r="Q42" s="21"/>
      <c r="R42" s="25" t="s">
        <v>899</v>
      </c>
    </row>
    <row r="43" spans="1:18" ht="57" customHeight="1">
      <c r="A43" s="26">
        <v>42</v>
      </c>
      <c r="B43" s="25" t="s">
        <v>1032</v>
      </c>
      <c r="C43" s="25" t="s">
        <v>881</v>
      </c>
      <c r="D43" s="25" t="s">
        <v>968</v>
      </c>
      <c r="E43" s="26" t="str">
        <f>VLOOKUP(D43,角色!A:B,2,FALSE)</f>
        <v xml:space="preserve"> </v>
      </c>
      <c r="F43" s="25" t="s">
        <v>904</v>
      </c>
      <c r="G43" s="25" t="s">
        <v>949</v>
      </c>
      <c r="H43" s="25"/>
      <c r="I43" s="25" t="s">
        <v>880</v>
      </c>
      <c r="J43" s="27" t="s">
        <v>427</v>
      </c>
      <c r="K43" s="25" t="s">
        <v>927</v>
      </c>
      <c r="L43" s="25" t="s">
        <v>1</v>
      </c>
      <c r="M43" s="27"/>
      <c r="N43" s="17"/>
      <c r="O43" s="8"/>
      <c r="P43" s="8"/>
      <c r="Q43" s="21"/>
      <c r="R43" s="25" t="s">
        <v>1062</v>
      </c>
    </row>
    <row r="44" spans="1:18" ht="52.5" customHeight="1">
      <c r="A44" s="26">
        <v>43</v>
      </c>
      <c r="B44" s="25" t="s">
        <v>1033</v>
      </c>
      <c r="C44" s="25" t="s">
        <v>881</v>
      </c>
      <c r="D44" s="25" t="s">
        <v>968</v>
      </c>
      <c r="E44" s="26" t="str">
        <f>VLOOKUP(D44,角色!A:B,2,FALSE)</f>
        <v xml:space="preserve"> </v>
      </c>
      <c r="F44" s="25" t="s">
        <v>904</v>
      </c>
      <c r="G44" s="25" t="s">
        <v>971</v>
      </c>
      <c r="H44" s="25"/>
      <c r="I44" s="25" t="s">
        <v>880</v>
      </c>
      <c r="J44" s="27" t="s">
        <v>427</v>
      </c>
      <c r="K44" s="25" t="s">
        <v>927</v>
      </c>
      <c r="L44" s="25" t="s">
        <v>1</v>
      </c>
      <c r="M44" s="27"/>
      <c r="N44" s="17"/>
      <c r="O44" s="8"/>
      <c r="P44" s="8"/>
      <c r="Q44" s="21"/>
      <c r="R44" s="25"/>
    </row>
    <row r="45" spans="1:18" ht="47.25" customHeight="1">
      <c r="A45" s="26">
        <v>44</v>
      </c>
      <c r="B45" s="25" t="s">
        <v>1034</v>
      </c>
      <c r="C45" s="25" t="s">
        <v>882</v>
      </c>
      <c r="D45" s="25" t="s">
        <v>968</v>
      </c>
      <c r="E45" s="26" t="str">
        <f>VLOOKUP(D45,角色!A:B,2,FALSE)</f>
        <v xml:space="preserve"> </v>
      </c>
      <c r="F45" s="25" t="s">
        <v>904</v>
      </c>
      <c r="G45" s="25" t="s">
        <v>971</v>
      </c>
      <c r="H45" s="25"/>
      <c r="I45" s="25" t="s">
        <v>880</v>
      </c>
      <c r="J45" s="27" t="s">
        <v>427</v>
      </c>
      <c r="K45" s="25" t="s">
        <v>927</v>
      </c>
      <c r="L45" s="25" t="s">
        <v>1</v>
      </c>
      <c r="M45" s="27"/>
      <c r="N45" s="17"/>
      <c r="O45" s="8"/>
      <c r="P45" s="8"/>
      <c r="Q45" s="21"/>
      <c r="R45" s="25" t="s">
        <v>1086</v>
      </c>
    </row>
    <row r="46" spans="1:18" ht="40.15" customHeight="1">
      <c r="A46" s="26">
        <v>45</v>
      </c>
      <c r="B46" s="25" t="s">
        <v>1035</v>
      </c>
      <c r="C46" s="25" t="s">
        <v>881</v>
      </c>
      <c r="D46" s="25" t="s">
        <v>968</v>
      </c>
      <c r="E46" s="26" t="str">
        <f>VLOOKUP(D46,角色!A:B,2,FALSE)</f>
        <v xml:space="preserve"> </v>
      </c>
      <c r="F46" s="25" t="s">
        <v>898</v>
      </c>
      <c r="G46" s="25" t="s">
        <v>946</v>
      </c>
      <c r="H46" s="25"/>
      <c r="I46" s="25" t="s">
        <v>1</v>
      </c>
      <c r="J46" s="27" t="s">
        <v>427</v>
      </c>
      <c r="K46" s="25" t="s">
        <v>927</v>
      </c>
      <c r="L46" s="25" t="s">
        <v>1</v>
      </c>
      <c r="M46" s="27"/>
      <c r="N46" s="17"/>
      <c r="O46" s="8"/>
      <c r="P46" s="8"/>
      <c r="Q46" s="6"/>
      <c r="R46" s="25" t="s">
        <v>1069</v>
      </c>
    </row>
    <row r="47" spans="1:18" ht="40.15" customHeight="1">
      <c r="A47" s="26">
        <v>46</v>
      </c>
      <c r="B47" s="25" t="s">
        <v>1036</v>
      </c>
      <c r="C47" s="25" t="s">
        <v>881</v>
      </c>
      <c r="D47" s="25" t="s">
        <v>968</v>
      </c>
      <c r="E47" s="26" t="str">
        <f>VLOOKUP(D47,角色!A:B,2,FALSE)</f>
        <v xml:space="preserve"> </v>
      </c>
      <c r="F47" s="25" t="s">
        <v>904</v>
      </c>
      <c r="G47" s="25" t="s">
        <v>971</v>
      </c>
      <c r="H47" s="25"/>
      <c r="I47" s="25" t="s">
        <v>880</v>
      </c>
      <c r="J47" s="27" t="s">
        <v>427</v>
      </c>
      <c r="K47" s="25" t="s">
        <v>956</v>
      </c>
      <c r="L47" s="25" t="s">
        <v>1</v>
      </c>
      <c r="M47" s="27"/>
      <c r="N47" s="17"/>
      <c r="O47" s="8"/>
      <c r="P47" s="8"/>
      <c r="Q47" s="6"/>
      <c r="R47" s="25"/>
    </row>
    <row r="48" spans="1:18" s="20" customFormat="1" ht="40.15" customHeight="1">
      <c r="A48" s="26">
        <v>47</v>
      </c>
      <c r="B48" s="25" t="s">
        <v>1037</v>
      </c>
      <c r="C48" s="25" t="s">
        <v>881</v>
      </c>
      <c r="D48" s="25" t="s">
        <v>879</v>
      </c>
      <c r="E48" s="26" t="str">
        <f>VLOOKUP(D48,角色!A:B,2,FALSE)</f>
        <v xml:space="preserve"> </v>
      </c>
      <c r="F48" s="25" t="s">
        <v>892</v>
      </c>
      <c r="G48" s="25" t="s">
        <v>984</v>
      </c>
      <c r="H48" s="25"/>
      <c r="I48" s="25" t="s">
        <v>880</v>
      </c>
      <c r="J48" s="27" t="s">
        <v>900</v>
      </c>
      <c r="K48" s="25" t="s">
        <v>927</v>
      </c>
      <c r="L48" s="25" t="s">
        <v>880</v>
      </c>
      <c r="M48" s="27"/>
      <c r="N48" s="17"/>
      <c r="O48" s="16"/>
      <c r="P48" s="16"/>
      <c r="Q48" s="15"/>
      <c r="R48" s="25"/>
    </row>
    <row r="49" spans="1:18" s="20" customFormat="1" ht="40.15" customHeight="1">
      <c r="A49" s="26">
        <v>48</v>
      </c>
      <c r="B49" s="25" t="s">
        <v>1038</v>
      </c>
      <c r="C49" s="25" t="s">
        <v>881</v>
      </c>
      <c r="D49" s="25" t="s">
        <v>879</v>
      </c>
      <c r="E49" s="26" t="str">
        <f>VLOOKUP(D49,角色!A:B,2,FALSE)</f>
        <v xml:space="preserve"> </v>
      </c>
      <c r="F49" s="25" t="s">
        <v>892</v>
      </c>
      <c r="G49" s="25" t="s">
        <v>984</v>
      </c>
      <c r="H49" s="25"/>
      <c r="I49" s="25" t="s">
        <v>880</v>
      </c>
      <c r="J49" s="27" t="s">
        <v>900</v>
      </c>
      <c r="K49" s="25" t="s">
        <v>928</v>
      </c>
      <c r="L49" s="25" t="s">
        <v>880</v>
      </c>
      <c r="M49" s="27"/>
      <c r="N49" s="17"/>
      <c r="O49" s="16"/>
      <c r="P49" s="16"/>
      <c r="Q49" s="15"/>
      <c r="R49" s="25" t="s">
        <v>897</v>
      </c>
    </row>
    <row r="50" spans="1:18" s="20" customFormat="1" ht="40.15" customHeight="1">
      <c r="A50" s="26">
        <v>49</v>
      </c>
      <c r="B50" s="25" t="s">
        <v>1039</v>
      </c>
      <c r="C50" s="25" t="s">
        <v>881</v>
      </c>
      <c r="D50" s="25" t="s">
        <v>879</v>
      </c>
      <c r="E50" s="26" t="str">
        <f>VLOOKUP(D50,角色!A:B,2,FALSE)</f>
        <v xml:space="preserve"> </v>
      </c>
      <c r="F50" s="25" t="s">
        <v>951</v>
      </c>
      <c r="G50" s="25" t="s">
        <v>952</v>
      </c>
      <c r="H50" s="25"/>
      <c r="I50" s="25" t="s">
        <v>880</v>
      </c>
      <c r="J50" s="27" t="s">
        <v>900</v>
      </c>
      <c r="K50" s="25" t="s">
        <v>927</v>
      </c>
      <c r="L50" s="25" t="s">
        <v>880</v>
      </c>
      <c r="M50" s="27"/>
      <c r="N50" s="17"/>
      <c r="O50" s="16"/>
      <c r="P50" s="16"/>
      <c r="Q50" s="15"/>
      <c r="R50" s="25" t="s">
        <v>1070</v>
      </c>
    </row>
    <row r="51" spans="1:18" s="20" customFormat="1" ht="40.15" customHeight="1">
      <c r="A51" s="26">
        <v>50</v>
      </c>
      <c r="B51" s="25" t="s">
        <v>1040</v>
      </c>
      <c r="C51" s="25" t="s">
        <v>881</v>
      </c>
      <c r="D51" s="25" t="s">
        <v>879</v>
      </c>
      <c r="E51" s="26" t="str">
        <f>VLOOKUP(D51,角色!A:B,2,FALSE)</f>
        <v xml:space="preserve"> </v>
      </c>
      <c r="F51" s="25" t="s">
        <v>892</v>
      </c>
      <c r="G51" s="25" t="s">
        <v>984</v>
      </c>
      <c r="H51" s="25"/>
      <c r="I51" s="25" t="s">
        <v>880</v>
      </c>
      <c r="J51" s="27" t="s">
        <v>900</v>
      </c>
      <c r="K51" s="25" t="s">
        <v>928</v>
      </c>
      <c r="L51" s="25" t="s">
        <v>880</v>
      </c>
      <c r="M51" s="27"/>
      <c r="N51" s="17"/>
      <c r="O51" s="16"/>
      <c r="P51" s="16"/>
      <c r="Q51" s="15"/>
      <c r="R51" s="25"/>
    </row>
    <row r="52" spans="1:18" s="20" customFormat="1" ht="40.15" customHeight="1">
      <c r="A52" s="26">
        <v>51</v>
      </c>
      <c r="B52" s="25" t="s">
        <v>1041</v>
      </c>
      <c r="C52" s="25" t="s">
        <v>881</v>
      </c>
      <c r="D52" s="25" t="s">
        <v>938</v>
      </c>
      <c r="E52" s="26" t="str">
        <f>VLOOKUP(D52,角色!A:B,2,FALSE)</f>
        <v xml:space="preserve"> </v>
      </c>
      <c r="F52" s="25" t="s">
        <v>892</v>
      </c>
      <c r="G52" s="25" t="s">
        <v>977</v>
      </c>
      <c r="H52" s="25"/>
      <c r="I52" s="25" t="s">
        <v>880</v>
      </c>
      <c r="J52" s="27" t="s">
        <v>900</v>
      </c>
      <c r="K52" s="25" t="s">
        <v>927</v>
      </c>
      <c r="L52" s="25" t="s">
        <v>880</v>
      </c>
      <c r="M52" s="27"/>
      <c r="N52" s="17"/>
      <c r="O52" s="16"/>
      <c r="P52" s="16"/>
      <c r="Q52" s="15"/>
      <c r="R52" s="25"/>
    </row>
    <row r="53" spans="1:18" s="20" customFormat="1" ht="40.15" customHeight="1">
      <c r="A53" s="26">
        <v>52</v>
      </c>
      <c r="B53" s="25" t="s">
        <v>1042</v>
      </c>
      <c r="C53" s="25" t="s">
        <v>881</v>
      </c>
      <c r="D53" s="25" t="s">
        <v>968</v>
      </c>
      <c r="E53" s="26" t="str">
        <f>VLOOKUP(D53,角色!A:B,2,FALSE)</f>
        <v xml:space="preserve"> </v>
      </c>
      <c r="F53" s="25" t="s">
        <v>892</v>
      </c>
      <c r="G53" s="25" t="s">
        <v>981</v>
      </c>
      <c r="H53" s="25"/>
      <c r="I53" s="25" t="s">
        <v>880</v>
      </c>
      <c r="J53" s="27" t="s">
        <v>900</v>
      </c>
      <c r="K53" s="25" t="s">
        <v>927</v>
      </c>
      <c r="L53" s="25" t="s">
        <v>880</v>
      </c>
      <c r="M53" s="27"/>
      <c r="N53" s="17"/>
      <c r="O53" s="16"/>
      <c r="P53" s="16"/>
      <c r="Q53" s="15"/>
      <c r="R53" s="25"/>
    </row>
    <row r="54" spans="1:18" s="20" customFormat="1" ht="40.15" customHeight="1">
      <c r="A54" s="26">
        <v>53</v>
      </c>
      <c r="B54" s="25" t="s">
        <v>1026</v>
      </c>
      <c r="C54" s="25" t="s">
        <v>882</v>
      </c>
      <c r="D54" s="25" t="s">
        <v>879</v>
      </c>
      <c r="E54" s="26" t="str">
        <f>VLOOKUP(D54,角色!A:B,2,FALSE)</f>
        <v xml:space="preserve"> </v>
      </c>
      <c r="F54" s="25" t="s">
        <v>892</v>
      </c>
      <c r="G54" s="25" t="s">
        <v>983</v>
      </c>
      <c r="H54" s="25"/>
      <c r="I54" s="25" t="s">
        <v>880</v>
      </c>
      <c r="J54" s="27" t="s">
        <v>900</v>
      </c>
      <c r="K54" s="25" t="s">
        <v>927</v>
      </c>
      <c r="L54" s="25" t="s">
        <v>880</v>
      </c>
      <c r="M54" s="27"/>
      <c r="N54" s="17"/>
      <c r="O54" s="16"/>
      <c r="P54" s="16"/>
      <c r="Q54" s="15"/>
      <c r="R54" s="25"/>
    </row>
    <row r="55" spans="1:18" ht="40.15" customHeight="1">
      <c r="A55" s="26">
        <v>54</v>
      </c>
      <c r="B55" s="25" t="s">
        <v>1071</v>
      </c>
      <c r="C55" s="25" t="s">
        <v>881</v>
      </c>
      <c r="D55" s="25" t="s">
        <v>968</v>
      </c>
      <c r="E55" s="26" t="str">
        <f>VLOOKUP(D55,角色!A:B,2,FALSE)</f>
        <v xml:space="preserve"> </v>
      </c>
      <c r="F55" s="25" t="s">
        <v>892</v>
      </c>
      <c r="G55" s="25" t="s">
        <v>979</v>
      </c>
      <c r="H55" s="25"/>
      <c r="I55" s="25" t="s">
        <v>1</v>
      </c>
      <c r="J55" s="27" t="s">
        <v>427</v>
      </c>
      <c r="K55" s="25" t="s">
        <v>927</v>
      </c>
      <c r="L55" s="25" t="s">
        <v>1</v>
      </c>
      <c r="M55" s="27"/>
      <c r="N55" s="17"/>
      <c r="O55" s="8"/>
      <c r="P55" s="8"/>
      <c r="Q55" s="6"/>
      <c r="R55" s="25" t="s">
        <v>1079</v>
      </c>
    </row>
    <row r="56" spans="1:18" s="24" customFormat="1" ht="40.15" customHeight="1">
      <c r="A56" s="26">
        <v>55</v>
      </c>
      <c r="B56" s="25" t="s">
        <v>1099</v>
      </c>
      <c r="C56" s="25" t="s">
        <v>881</v>
      </c>
      <c r="D56" s="25" t="s">
        <v>968</v>
      </c>
      <c r="E56" s="26" t="str">
        <f>VLOOKUP(D56,角色!A:B,2,FALSE)</f>
        <v xml:space="preserve"> </v>
      </c>
      <c r="F56" s="25" t="s">
        <v>892</v>
      </c>
      <c r="G56" s="25" t="s">
        <v>979</v>
      </c>
      <c r="H56" s="25"/>
      <c r="I56" s="25" t="s">
        <v>1</v>
      </c>
      <c r="J56" s="27" t="s">
        <v>427</v>
      </c>
      <c r="K56" s="25" t="s">
        <v>927</v>
      </c>
      <c r="L56" s="25" t="s">
        <v>1</v>
      </c>
      <c r="M56" s="27"/>
      <c r="N56" s="27"/>
      <c r="O56" s="26"/>
      <c r="P56" s="26"/>
      <c r="Q56" s="25"/>
      <c r="R56" s="25" t="s">
        <v>1073</v>
      </c>
    </row>
    <row r="57" spans="1:18" s="24" customFormat="1" ht="40.15" customHeight="1">
      <c r="A57" s="26">
        <v>56</v>
      </c>
      <c r="B57" s="25" t="s">
        <v>1054</v>
      </c>
      <c r="C57" s="25" t="s">
        <v>881</v>
      </c>
      <c r="D57" s="25" t="s">
        <v>968</v>
      </c>
      <c r="E57" s="26" t="str">
        <f>VLOOKUP(D57,角色!A:B,2,FALSE)</f>
        <v xml:space="preserve"> </v>
      </c>
      <c r="F57" s="25" t="s">
        <v>892</v>
      </c>
      <c r="G57" s="25" t="s">
        <v>979</v>
      </c>
      <c r="H57" s="25"/>
      <c r="I57" s="25" t="s">
        <v>1</v>
      </c>
      <c r="J57" s="27" t="s">
        <v>427</v>
      </c>
      <c r="K57" s="25" t="s">
        <v>927</v>
      </c>
      <c r="L57" s="25" t="s">
        <v>1</v>
      </c>
      <c r="M57" s="27"/>
      <c r="N57" s="27"/>
      <c r="O57" s="26"/>
      <c r="P57" s="26"/>
      <c r="Q57" s="25"/>
      <c r="R57" s="25" t="s">
        <v>1072</v>
      </c>
    </row>
    <row r="58" spans="1:18" s="24" customFormat="1" ht="40.15" customHeight="1">
      <c r="A58" s="26">
        <v>57</v>
      </c>
      <c r="B58" s="25" t="s">
        <v>1055</v>
      </c>
      <c r="C58" s="25" t="s">
        <v>881</v>
      </c>
      <c r="D58" s="25" t="s">
        <v>968</v>
      </c>
      <c r="E58" s="26" t="str">
        <f>VLOOKUP(D58,角色!A:B,2,FALSE)</f>
        <v xml:space="preserve"> </v>
      </c>
      <c r="F58" s="25" t="s">
        <v>892</v>
      </c>
      <c r="G58" s="25" t="s">
        <v>979</v>
      </c>
      <c r="H58" s="25"/>
      <c r="I58" s="25" t="s">
        <v>1</v>
      </c>
      <c r="J58" s="27" t="s">
        <v>427</v>
      </c>
      <c r="K58" s="25" t="s">
        <v>927</v>
      </c>
      <c r="L58" s="25" t="s">
        <v>1</v>
      </c>
      <c r="M58" s="27"/>
      <c r="N58" s="27"/>
      <c r="O58" s="26"/>
      <c r="P58" s="26"/>
      <c r="Q58" s="25"/>
      <c r="R58" s="25" t="s">
        <v>1080</v>
      </c>
    </row>
    <row r="59" spans="1:18" s="24" customFormat="1" ht="40.15" customHeight="1">
      <c r="A59" s="26">
        <v>58</v>
      </c>
      <c r="B59" s="25" t="s">
        <v>1043</v>
      </c>
      <c r="C59" s="25" t="s">
        <v>881</v>
      </c>
      <c r="D59" s="25" t="s">
        <v>968</v>
      </c>
      <c r="E59" s="26" t="str">
        <f>VLOOKUP(D59,角色!A:B,2,FALSE)</f>
        <v xml:space="preserve"> </v>
      </c>
      <c r="F59" s="25" t="s">
        <v>892</v>
      </c>
      <c r="G59" s="25" t="s">
        <v>979</v>
      </c>
      <c r="H59" s="25"/>
      <c r="I59" s="25" t="s">
        <v>1</v>
      </c>
      <c r="J59" s="27" t="s">
        <v>427</v>
      </c>
      <c r="K59" s="25" t="s">
        <v>927</v>
      </c>
      <c r="L59" s="25" t="s">
        <v>1</v>
      </c>
      <c r="M59" s="27"/>
      <c r="N59" s="27"/>
      <c r="O59" s="26"/>
      <c r="P59" s="26"/>
      <c r="Q59" s="25"/>
      <c r="R59" s="25"/>
    </row>
    <row r="60" spans="1:18" s="24" customFormat="1" ht="40.15" customHeight="1">
      <c r="A60" s="26">
        <v>59</v>
      </c>
      <c r="B60" s="25" t="s">
        <v>1044</v>
      </c>
      <c r="C60" s="25" t="s">
        <v>881</v>
      </c>
      <c r="D60" s="25" t="s">
        <v>968</v>
      </c>
      <c r="E60" s="26" t="str">
        <f>VLOOKUP(D60,角色!A:B,2,FALSE)</f>
        <v xml:space="preserve"> </v>
      </c>
      <c r="F60" s="25" t="s">
        <v>892</v>
      </c>
      <c r="G60" s="25" t="s">
        <v>979</v>
      </c>
      <c r="H60" s="25"/>
      <c r="I60" s="25" t="s">
        <v>880</v>
      </c>
      <c r="J60" s="27" t="s">
        <v>427</v>
      </c>
      <c r="K60" s="25" t="s">
        <v>927</v>
      </c>
      <c r="L60" s="25" t="s">
        <v>880</v>
      </c>
      <c r="M60" s="27"/>
      <c r="N60" s="27"/>
      <c r="O60" s="26"/>
      <c r="P60" s="26"/>
      <c r="Q60" s="25"/>
      <c r="R60" s="25" t="s">
        <v>1081</v>
      </c>
    </row>
    <row r="61" spans="1:18" s="24" customFormat="1" ht="40.15" hidden="1" customHeight="1">
      <c r="A61" s="26">
        <v>60</v>
      </c>
      <c r="B61" s="25" t="s">
        <v>1045</v>
      </c>
      <c r="C61" s="25" t="s">
        <v>881</v>
      </c>
      <c r="D61" s="25" t="s">
        <v>968</v>
      </c>
      <c r="E61" s="26" t="str">
        <f>VLOOKUP(D61,角色!A:B,2,FALSE)</f>
        <v xml:space="preserve"> </v>
      </c>
      <c r="F61" s="25" t="s">
        <v>892</v>
      </c>
      <c r="G61" s="25" t="s">
        <v>979</v>
      </c>
      <c r="H61" s="25"/>
      <c r="I61" s="25" t="s">
        <v>880</v>
      </c>
      <c r="J61" s="27" t="s">
        <v>421</v>
      </c>
      <c r="K61" s="25" t="s">
        <v>927</v>
      </c>
      <c r="L61" s="25" t="s">
        <v>1</v>
      </c>
      <c r="M61" s="27"/>
      <c r="N61" s="27"/>
      <c r="O61" s="26"/>
      <c r="P61" s="26"/>
      <c r="Q61" s="25"/>
      <c r="R61" s="25" t="s">
        <v>1074</v>
      </c>
    </row>
    <row r="62" spans="1:18" s="24" customFormat="1" ht="40.15" customHeight="1">
      <c r="A62" s="26">
        <v>61</v>
      </c>
      <c r="B62" s="25" t="s">
        <v>1075</v>
      </c>
      <c r="C62" s="25" t="s">
        <v>881</v>
      </c>
      <c r="D62" s="25" t="s">
        <v>878</v>
      </c>
      <c r="E62" s="26" t="str">
        <f>VLOOKUP(D62,角色!A:B,2,FALSE)</f>
        <v xml:space="preserve"> </v>
      </c>
      <c r="F62" s="25" t="s">
        <v>892</v>
      </c>
      <c r="G62" s="25" t="s">
        <v>979</v>
      </c>
      <c r="H62" s="25"/>
      <c r="I62" s="25" t="s">
        <v>880</v>
      </c>
      <c r="J62" s="27" t="s">
        <v>427</v>
      </c>
      <c r="K62" s="25" t="s">
        <v>927</v>
      </c>
      <c r="L62" s="25" t="s">
        <v>1</v>
      </c>
      <c r="M62" s="27"/>
      <c r="N62" s="27"/>
      <c r="O62" s="26"/>
      <c r="P62" s="26"/>
      <c r="Q62" s="25"/>
      <c r="R62" s="25" t="s">
        <v>1076</v>
      </c>
    </row>
    <row r="63" spans="1:18" s="24" customFormat="1" ht="40.15" customHeight="1">
      <c r="A63" s="26">
        <v>62</v>
      </c>
      <c r="B63" s="25" t="s">
        <v>1046</v>
      </c>
      <c r="C63" s="25" t="s">
        <v>881</v>
      </c>
      <c r="D63" s="25" t="s">
        <v>968</v>
      </c>
      <c r="E63" s="26" t="str">
        <f>VLOOKUP(D63,角色!A:B,2,FALSE)</f>
        <v xml:space="preserve"> </v>
      </c>
      <c r="F63" s="25" t="s">
        <v>892</v>
      </c>
      <c r="G63" s="25" t="s">
        <v>979</v>
      </c>
      <c r="H63" s="25"/>
      <c r="I63" s="25" t="s">
        <v>1</v>
      </c>
      <c r="J63" s="27" t="s">
        <v>427</v>
      </c>
      <c r="K63" s="25" t="s">
        <v>957</v>
      </c>
      <c r="L63" s="25" t="s">
        <v>1</v>
      </c>
      <c r="M63" s="27"/>
      <c r="N63" s="27"/>
      <c r="O63" s="26"/>
      <c r="P63" s="26"/>
      <c r="Q63" s="25"/>
      <c r="R63" s="25"/>
    </row>
    <row r="64" spans="1:18" s="24" customFormat="1" ht="40.15" customHeight="1">
      <c r="A64" s="26">
        <v>63</v>
      </c>
      <c r="B64" s="25" t="s">
        <v>1047</v>
      </c>
      <c r="C64" s="25" t="s">
        <v>881</v>
      </c>
      <c r="D64" s="25" t="s">
        <v>968</v>
      </c>
      <c r="E64" s="26" t="str">
        <f>VLOOKUP(D64,角色!A:B,2,FALSE)</f>
        <v xml:space="preserve"> </v>
      </c>
      <c r="F64" s="25" t="s">
        <v>892</v>
      </c>
      <c r="G64" s="25" t="s">
        <v>979</v>
      </c>
      <c r="H64" s="25"/>
      <c r="I64" s="25" t="s">
        <v>1</v>
      </c>
      <c r="J64" s="27" t="s">
        <v>427</v>
      </c>
      <c r="K64" s="25" t="s">
        <v>957</v>
      </c>
      <c r="L64" s="25" t="s">
        <v>1</v>
      </c>
      <c r="M64" s="27"/>
      <c r="N64" s="27"/>
      <c r="O64" s="26"/>
      <c r="P64" s="26"/>
      <c r="Q64" s="25"/>
      <c r="R64" s="25"/>
    </row>
    <row r="65" spans="1:18" ht="40.15" customHeight="1">
      <c r="A65" s="26">
        <v>64</v>
      </c>
      <c r="B65" s="25" t="s">
        <v>1048</v>
      </c>
      <c r="C65" s="25" t="s">
        <v>882</v>
      </c>
      <c r="D65" s="25" t="s">
        <v>879</v>
      </c>
      <c r="E65" s="26" t="str">
        <f>VLOOKUP(D65,角色!A:B,2,FALSE)</f>
        <v xml:space="preserve"> </v>
      </c>
      <c r="F65" s="25" t="s">
        <v>892</v>
      </c>
      <c r="G65" s="25" t="s">
        <v>983</v>
      </c>
      <c r="H65" s="25"/>
      <c r="I65" s="25" t="s">
        <v>880</v>
      </c>
      <c r="J65" s="27" t="s">
        <v>427</v>
      </c>
      <c r="K65" s="25" t="s">
        <v>927</v>
      </c>
      <c r="L65" s="25" t="s">
        <v>880</v>
      </c>
      <c r="M65" s="27"/>
      <c r="N65" s="17"/>
      <c r="O65" s="8"/>
      <c r="P65" s="8"/>
      <c r="Q65" s="6"/>
      <c r="R65" s="25"/>
    </row>
    <row r="66" spans="1:18" s="20" customFormat="1" ht="40.15" customHeight="1">
      <c r="A66" s="26">
        <v>65</v>
      </c>
      <c r="B66" s="25" t="s">
        <v>1049</v>
      </c>
      <c r="C66" s="25" t="s">
        <v>882</v>
      </c>
      <c r="D66" s="25" t="s">
        <v>879</v>
      </c>
      <c r="E66" s="26" t="str">
        <f>VLOOKUP(D66,角色!A:B,2,FALSE)</f>
        <v xml:space="preserve"> </v>
      </c>
      <c r="F66" s="25" t="s">
        <v>892</v>
      </c>
      <c r="G66" s="25" t="s">
        <v>984</v>
      </c>
      <c r="H66" s="25"/>
      <c r="I66" s="25" t="s">
        <v>880</v>
      </c>
      <c r="J66" s="27" t="s">
        <v>427</v>
      </c>
      <c r="K66" s="25" t="s">
        <v>928</v>
      </c>
      <c r="L66" s="25" t="s">
        <v>1</v>
      </c>
      <c r="M66" s="27"/>
      <c r="N66" s="19"/>
      <c r="O66" s="16"/>
      <c r="P66" s="16"/>
      <c r="Q66" s="15"/>
      <c r="R66" s="25" t="s">
        <v>948</v>
      </c>
    </row>
    <row r="67" spans="1:18" ht="40.15" hidden="1" customHeight="1">
      <c r="A67" s="26">
        <v>66</v>
      </c>
      <c r="B67" s="25" t="s">
        <v>1017</v>
      </c>
      <c r="C67" s="25" t="s">
        <v>882</v>
      </c>
      <c r="D67" s="25" t="s">
        <v>937</v>
      </c>
      <c r="E67" s="26" t="str">
        <f>VLOOKUP(D67,角色!A:B,2,FALSE)</f>
        <v xml:space="preserve"> </v>
      </c>
      <c r="F67" s="25" t="s">
        <v>892</v>
      </c>
      <c r="G67" s="25" t="s">
        <v>973</v>
      </c>
      <c r="H67" s="25"/>
      <c r="I67" s="25" t="s">
        <v>1</v>
      </c>
      <c r="J67" s="27" t="s">
        <v>421</v>
      </c>
      <c r="K67" s="25" t="s">
        <v>926</v>
      </c>
      <c r="L67" s="25" t="s">
        <v>1</v>
      </c>
      <c r="M67" s="27"/>
      <c r="N67" s="17"/>
      <c r="O67" s="8"/>
      <c r="P67" s="8"/>
      <c r="Q67" s="6"/>
      <c r="R67" s="25" t="s">
        <v>1082</v>
      </c>
    </row>
    <row r="68" spans="1:18" ht="40.15" hidden="1" customHeight="1">
      <c r="A68" s="26">
        <v>67</v>
      </c>
      <c r="B68" s="25" t="s">
        <v>1050</v>
      </c>
      <c r="C68" s="25" t="s">
        <v>882</v>
      </c>
      <c r="D68" s="25" t="s">
        <v>879</v>
      </c>
      <c r="E68" s="26" t="str">
        <f>VLOOKUP(D68,角色!A:B,2,FALSE)</f>
        <v xml:space="preserve"> </v>
      </c>
      <c r="F68" s="25" t="s">
        <v>892</v>
      </c>
      <c r="G68" s="25" t="s">
        <v>984</v>
      </c>
      <c r="H68" s="25"/>
      <c r="I68" s="25" t="s">
        <v>1</v>
      </c>
      <c r="J68" s="27" t="s">
        <v>961</v>
      </c>
      <c r="K68" s="25" t="s">
        <v>947</v>
      </c>
      <c r="L68" s="25" t="s">
        <v>1</v>
      </c>
      <c r="M68" s="27"/>
      <c r="N68" s="17"/>
      <c r="O68" s="8"/>
      <c r="P68" s="8"/>
      <c r="Q68" s="6"/>
      <c r="R68" s="25" t="s">
        <v>1077</v>
      </c>
    </row>
    <row r="69" spans="1:18" s="20" customFormat="1" ht="40.15" customHeight="1">
      <c r="A69" s="26">
        <v>68</v>
      </c>
      <c r="B69" s="25" t="s">
        <v>1051</v>
      </c>
      <c r="C69" s="25" t="s">
        <v>882</v>
      </c>
      <c r="D69" s="25" t="s">
        <v>968</v>
      </c>
      <c r="E69" s="26" t="str">
        <f>VLOOKUP(D69,角色!A:B,2,FALSE)</f>
        <v xml:space="preserve"> </v>
      </c>
      <c r="F69" s="25" t="s">
        <v>892</v>
      </c>
      <c r="G69" s="25" t="s">
        <v>981</v>
      </c>
      <c r="H69" s="25"/>
      <c r="I69" s="25" t="s">
        <v>880</v>
      </c>
      <c r="J69" s="27" t="s">
        <v>427</v>
      </c>
      <c r="K69" s="25" t="s">
        <v>927</v>
      </c>
      <c r="L69" s="25" t="s">
        <v>880</v>
      </c>
      <c r="M69" s="27"/>
      <c r="N69" s="17"/>
      <c r="O69" s="16"/>
      <c r="P69" s="16"/>
      <c r="Q69" s="15"/>
      <c r="R69" s="25" t="s">
        <v>901</v>
      </c>
    </row>
    <row r="70" spans="1:18" s="20" customFormat="1" ht="48" customHeight="1">
      <c r="A70" s="26">
        <v>69</v>
      </c>
      <c r="B70" s="25" t="s">
        <v>1052</v>
      </c>
      <c r="C70" s="25" t="s">
        <v>882</v>
      </c>
      <c r="D70" s="25" t="s">
        <v>968</v>
      </c>
      <c r="E70" s="26" t="str">
        <f>VLOOKUP(D70,角色!A:B,2,FALSE)</f>
        <v xml:space="preserve"> </v>
      </c>
      <c r="F70" s="25" t="s">
        <v>892</v>
      </c>
      <c r="G70" s="25" t="s">
        <v>981</v>
      </c>
      <c r="H70" s="25"/>
      <c r="I70" s="25" t="s">
        <v>880</v>
      </c>
      <c r="J70" s="27" t="s">
        <v>427</v>
      </c>
      <c r="K70" s="25" t="s">
        <v>927</v>
      </c>
      <c r="L70" s="25" t="s">
        <v>880</v>
      </c>
      <c r="M70" s="27"/>
      <c r="N70" s="17"/>
      <c r="O70" s="16"/>
      <c r="P70" s="16"/>
      <c r="Q70" s="15"/>
      <c r="R70" s="25" t="s">
        <v>901</v>
      </c>
    </row>
    <row r="71" spans="1:18" ht="40.15" hidden="1" customHeight="1">
      <c r="A71" s="26">
        <v>70</v>
      </c>
      <c r="B71" s="25" t="s">
        <v>1018</v>
      </c>
      <c r="C71" s="25" t="s">
        <v>902</v>
      </c>
      <c r="D71" s="25" t="s">
        <v>896</v>
      </c>
      <c r="E71" s="26" t="str">
        <f>VLOOKUP(D71,角色!A:B,2,FALSE)</f>
        <v xml:space="preserve"> </v>
      </c>
      <c r="F71" s="25" t="s">
        <v>892</v>
      </c>
      <c r="G71" s="25" t="s">
        <v>986</v>
      </c>
      <c r="H71" s="25"/>
      <c r="I71" s="25" t="s">
        <v>1</v>
      </c>
      <c r="J71" s="27" t="s">
        <v>421</v>
      </c>
      <c r="K71" s="25" t="s">
        <v>945</v>
      </c>
      <c r="L71" s="25" t="s">
        <v>1</v>
      </c>
      <c r="M71" s="27"/>
      <c r="N71" s="17"/>
      <c r="O71" s="8"/>
      <c r="P71" s="8"/>
      <c r="Q71" s="21"/>
      <c r="R71" s="25"/>
    </row>
    <row r="72" spans="1:18" s="24" customFormat="1" ht="40.15" hidden="1" customHeight="1">
      <c r="A72" s="26">
        <v>71</v>
      </c>
      <c r="B72" s="25" t="s">
        <v>1019</v>
      </c>
      <c r="C72" s="25" t="s">
        <v>902</v>
      </c>
      <c r="D72" s="25" t="s">
        <v>935</v>
      </c>
      <c r="E72" s="26" t="str">
        <f>VLOOKUP(D72,角色!A:B,2,FALSE)</f>
        <v xml:space="preserve"> </v>
      </c>
      <c r="F72" s="25" t="s">
        <v>892</v>
      </c>
      <c r="G72" s="25" t="s">
        <v>987</v>
      </c>
      <c r="H72" s="25"/>
      <c r="I72" s="25" t="s">
        <v>1</v>
      </c>
      <c r="J72" s="27" t="s">
        <v>421</v>
      </c>
      <c r="K72" s="25" t="s">
        <v>928</v>
      </c>
      <c r="L72" s="25" t="s">
        <v>1</v>
      </c>
      <c r="M72" s="27"/>
      <c r="N72" s="27"/>
      <c r="O72" s="26"/>
      <c r="P72" s="26"/>
      <c r="Q72" s="25"/>
      <c r="R72" s="25"/>
    </row>
    <row r="73" spans="1:18" s="24" customFormat="1" ht="40.15" hidden="1" customHeight="1">
      <c r="A73" s="26">
        <v>72</v>
      </c>
      <c r="B73" s="25" t="s">
        <v>1020</v>
      </c>
      <c r="C73" s="25" t="s">
        <v>902</v>
      </c>
      <c r="D73" s="25" t="s">
        <v>935</v>
      </c>
      <c r="E73" s="26" t="str">
        <f>VLOOKUP(D73,角色!A:B,2,FALSE)</f>
        <v xml:space="preserve"> </v>
      </c>
      <c r="F73" s="25" t="s">
        <v>892</v>
      </c>
      <c r="G73" s="25" t="s">
        <v>987</v>
      </c>
      <c r="H73" s="25"/>
      <c r="I73" s="25" t="s">
        <v>1</v>
      </c>
      <c r="J73" s="27" t="s">
        <v>421</v>
      </c>
      <c r="K73" s="25" t="s">
        <v>928</v>
      </c>
      <c r="L73" s="25" t="s">
        <v>1</v>
      </c>
      <c r="M73" s="27"/>
      <c r="N73" s="27"/>
      <c r="O73" s="26"/>
      <c r="P73" s="26"/>
      <c r="Q73" s="25"/>
      <c r="R73" s="25"/>
    </row>
    <row r="74" spans="1:18" s="24" customFormat="1" ht="40.15" hidden="1" customHeight="1">
      <c r="A74" s="26">
        <v>73</v>
      </c>
      <c r="B74" s="25" t="s">
        <v>1056</v>
      </c>
      <c r="C74" s="25" t="s">
        <v>902</v>
      </c>
      <c r="D74" s="25" t="s">
        <v>935</v>
      </c>
      <c r="E74" s="26" t="str">
        <f>VLOOKUP(D74,角色!A:B,2,FALSE)</f>
        <v xml:space="preserve"> </v>
      </c>
      <c r="F74" s="25" t="s">
        <v>892</v>
      </c>
      <c r="G74" s="25" t="s">
        <v>987</v>
      </c>
      <c r="H74" s="25"/>
      <c r="I74" s="25" t="s">
        <v>1</v>
      </c>
      <c r="J74" s="27" t="s">
        <v>421</v>
      </c>
      <c r="K74" s="25" t="s">
        <v>928</v>
      </c>
      <c r="L74" s="25" t="s">
        <v>1</v>
      </c>
      <c r="M74" s="27"/>
      <c r="N74" s="27"/>
      <c r="O74" s="26"/>
      <c r="P74" s="26"/>
      <c r="Q74" s="25"/>
      <c r="R74" s="25"/>
    </row>
    <row r="75" spans="1:18" s="24" customFormat="1" ht="40.15" hidden="1" customHeight="1">
      <c r="A75" s="26">
        <v>74</v>
      </c>
      <c r="B75" s="25" t="s">
        <v>1057</v>
      </c>
      <c r="C75" s="25" t="s">
        <v>902</v>
      </c>
      <c r="D75" s="25" t="s">
        <v>937</v>
      </c>
      <c r="E75" s="26" t="str">
        <f>VLOOKUP(D75,角色!A:B,2,FALSE)</f>
        <v xml:space="preserve"> </v>
      </c>
      <c r="F75" s="25" t="s">
        <v>892</v>
      </c>
      <c r="G75" s="25" t="s">
        <v>973</v>
      </c>
      <c r="H75" s="25"/>
      <c r="I75" s="25" t="s">
        <v>1</v>
      </c>
      <c r="J75" s="27" t="s">
        <v>421</v>
      </c>
      <c r="K75" s="25" t="s">
        <v>928</v>
      </c>
      <c r="L75" s="25" t="s">
        <v>1</v>
      </c>
      <c r="M75" s="27"/>
      <c r="N75" s="27"/>
      <c r="O75" s="26"/>
      <c r="P75" s="26"/>
      <c r="Q75" s="25"/>
      <c r="R75" s="25"/>
    </row>
    <row r="76" spans="1:18" s="24" customFormat="1" ht="40.15" hidden="1" customHeight="1">
      <c r="A76" s="26">
        <v>75</v>
      </c>
      <c r="B76" s="25" t="s">
        <v>1058</v>
      </c>
      <c r="C76" s="25" t="s">
        <v>902</v>
      </c>
      <c r="D76" s="25" t="s">
        <v>879</v>
      </c>
      <c r="E76" s="26" t="str">
        <f>VLOOKUP(D76,角色!A:B,2,FALSE)</f>
        <v xml:space="preserve"> </v>
      </c>
      <c r="F76" s="25" t="s">
        <v>892</v>
      </c>
      <c r="G76" s="25" t="s">
        <v>984</v>
      </c>
      <c r="H76" s="25"/>
      <c r="I76" s="25" t="s">
        <v>1</v>
      </c>
      <c r="J76" s="27" t="s">
        <v>421</v>
      </c>
      <c r="K76" s="25" t="s">
        <v>928</v>
      </c>
      <c r="L76" s="25" t="s">
        <v>1</v>
      </c>
      <c r="M76" s="27"/>
      <c r="N76" s="27"/>
      <c r="O76" s="26"/>
      <c r="P76" s="26"/>
      <c r="Q76" s="25"/>
      <c r="R76" s="25"/>
    </row>
    <row r="77" spans="1:18" s="24" customFormat="1" ht="40.15" customHeight="1">
      <c r="A77" s="26">
        <v>76</v>
      </c>
      <c r="B77" s="25" t="s">
        <v>1078</v>
      </c>
      <c r="C77" s="25" t="s">
        <v>902</v>
      </c>
      <c r="D77" s="25" t="s">
        <v>968</v>
      </c>
      <c r="E77" s="26"/>
      <c r="F77" s="25"/>
      <c r="G77" s="25" t="s">
        <v>955</v>
      </c>
      <c r="H77" s="25"/>
      <c r="I77" s="25" t="s">
        <v>880</v>
      </c>
      <c r="J77" s="27" t="s">
        <v>427</v>
      </c>
      <c r="K77" s="25" t="s">
        <v>928</v>
      </c>
      <c r="L77" s="25" t="s">
        <v>1</v>
      </c>
      <c r="M77" s="27"/>
      <c r="N77" s="27"/>
      <c r="O77" s="26"/>
      <c r="P77" s="26"/>
      <c r="Q77" s="25"/>
      <c r="R77" s="25" t="s">
        <v>1083</v>
      </c>
    </row>
    <row r="78" spans="1:18" s="24" customFormat="1" ht="51.75" customHeight="1">
      <c r="A78" s="26">
        <v>77</v>
      </c>
      <c r="B78" s="25" t="s">
        <v>1021</v>
      </c>
      <c r="C78" s="25" t="s">
        <v>902</v>
      </c>
      <c r="D78" s="25" t="s">
        <v>935</v>
      </c>
      <c r="E78" s="26" t="str">
        <f>VLOOKUP(D78,角色!A:B,2,FALSE)</f>
        <v xml:space="preserve"> </v>
      </c>
      <c r="F78" s="25"/>
      <c r="G78" s="25" t="s">
        <v>955</v>
      </c>
      <c r="H78" s="25"/>
      <c r="I78" s="25" t="s">
        <v>880</v>
      </c>
      <c r="J78" s="27" t="s">
        <v>427</v>
      </c>
      <c r="K78" s="25" t="s">
        <v>928</v>
      </c>
      <c r="L78" s="25" t="s">
        <v>1</v>
      </c>
      <c r="M78" s="27"/>
      <c r="N78" s="27"/>
      <c r="O78" s="26"/>
      <c r="P78" s="26"/>
      <c r="Q78" s="25"/>
      <c r="R78" s="25" t="s">
        <v>954</v>
      </c>
    </row>
    <row r="79" spans="1:18" s="24" customFormat="1" ht="40.15" customHeight="1">
      <c r="A79" s="26">
        <v>78</v>
      </c>
      <c r="B79" s="25" t="s">
        <v>1022</v>
      </c>
      <c r="C79" s="25" t="s">
        <v>902</v>
      </c>
      <c r="D79" s="25" t="s">
        <v>879</v>
      </c>
      <c r="E79" s="26" t="str">
        <f>VLOOKUP(D79,角色!A:B,2,FALSE)</f>
        <v xml:space="preserve"> </v>
      </c>
      <c r="F79" s="25"/>
      <c r="G79" s="25" t="s">
        <v>959</v>
      </c>
      <c r="H79" s="25"/>
      <c r="I79" s="25" t="s">
        <v>880</v>
      </c>
      <c r="J79" s="27" t="s">
        <v>427</v>
      </c>
      <c r="K79" s="25" t="s">
        <v>928</v>
      </c>
      <c r="L79" s="25" t="s">
        <v>1</v>
      </c>
      <c r="M79" s="27"/>
      <c r="N79" s="27"/>
      <c r="O79" s="26"/>
      <c r="P79" s="26"/>
      <c r="Q79" s="25"/>
      <c r="R79" s="25" t="s">
        <v>953</v>
      </c>
    </row>
    <row r="80" spans="1:18" s="24" customFormat="1" ht="40.15" customHeight="1">
      <c r="A80" s="26">
        <v>79</v>
      </c>
      <c r="B80" s="25" t="s">
        <v>1023</v>
      </c>
      <c r="C80" s="25" t="s">
        <v>902</v>
      </c>
      <c r="D80" s="25" t="s">
        <v>935</v>
      </c>
      <c r="E80" s="26" t="str">
        <f>VLOOKUP(D80,角色!A:B,2,FALSE)</f>
        <v xml:space="preserve"> </v>
      </c>
      <c r="F80" s="25"/>
      <c r="G80" s="25" t="s">
        <v>959</v>
      </c>
      <c r="H80" s="25"/>
      <c r="I80" s="25" t="s">
        <v>880</v>
      </c>
      <c r="J80" s="27" t="s">
        <v>427</v>
      </c>
      <c r="K80" s="25" t="s">
        <v>936</v>
      </c>
      <c r="L80" s="25" t="s">
        <v>1</v>
      </c>
      <c r="M80" s="27"/>
      <c r="N80" s="27"/>
      <c r="O80" s="26"/>
      <c r="P80" s="26"/>
      <c r="Q80" s="25"/>
      <c r="R80" s="25" t="s">
        <v>953</v>
      </c>
    </row>
    <row r="81" spans="11:11" ht="40.15" hidden="1" customHeight="1">
      <c r="K81" s="23"/>
    </row>
    <row r="82" spans="11:11" ht="40.15" hidden="1" customHeight="1"/>
    <row r="83" spans="11:11" ht="40.15" hidden="1" customHeight="1">
      <c r="K83" s="23"/>
    </row>
  </sheetData>
  <sheetProtection formatCells="0" formatColumns="0" formatRows="0" insertColumns="0" insertRows="0" insertHyperlinks="0" deleteColumns="0" deleteRows="0" sort="0" autoFilter="0" pivotTables="0"/>
  <autoFilter ref="A1:BI83">
    <filterColumn colId="9">
      <filters>
        <filter val="必选"/>
      </filters>
    </filterColumn>
  </autoFilter>
  <dataConsolidate/>
  <phoneticPr fontId="4" type="noConversion"/>
  <dataValidations xWindow="1056" yWindow="703" count="7">
    <dataValidation allowBlank="1" showInputMessage="1" showErrorMessage="1" prompt="裁剪时必填" sqref="P55:P80 P1:P48"/>
    <dataValidation type="list" allowBlank="1" showInputMessage="1" showErrorMessage="1" prompt="裁剪时裁剪原因必填" sqref="O55:O80 O2:O48">
      <formula1>"是,否"</formula1>
    </dataValidation>
    <dataValidation type="list" allowBlank="1" showInputMessage="1" showErrorMessage="1" sqref="C2:C70">
      <formula1>"DOR1,DOR2,DOR3,DOR4"</formula1>
    </dataValidation>
    <dataValidation type="list" allowBlank="1" showInputMessage="1" sqref="J2:J80">
      <formula1>"必选,可选"</formula1>
    </dataValidation>
    <dataValidation type="list" allowBlank="1" showInputMessage="1" sqref="M2:M80">
      <formula1>"借用,不借用"</formula1>
    </dataValidation>
    <dataValidation allowBlank="1" showInputMessage="1" sqref="N2:N80"/>
    <dataValidation type="list" allowBlank="1" showInputMessage="1" showErrorMessage="1" sqref="I2:I80">
      <formula1>"是,否"</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workbookViewId="0">
      <selection activeCell="F7" sqref="F7"/>
    </sheetView>
  </sheetViews>
  <sheetFormatPr defaultRowHeight="15"/>
  <cols>
    <col min="1" max="1" width="13.42578125" style="3" customWidth="1" collapsed="1"/>
    <col min="2" max="2" width="21.140625" customWidth="1"/>
  </cols>
  <sheetData>
    <row r="1" spans="1:2">
      <c r="A1" s="1" t="s">
        <v>884</v>
      </c>
      <c r="B1" s="1" t="s">
        <v>965</v>
      </c>
    </row>
    <row r="2" spans="1:2">
      <c r="A2" s="25" t="s">
        <v>890</v>
      </c>
      <c r="B2" s="30" t="s">
        <v>974</v>
      </c>
    </row>
    <row r="3" spans="1:2">
      <c r="A3" s="25" t="s">
        <v>937</v>
      </c>
      <c r="B3" s="30" t="s">
        <v>974</v>
      </c>
    </row>
    <row r="4" spans="1:2">
      <c r="A4" s="25" t="s">
        <v>968</v>
      </c>
      <c r="B4" s="30" t="s">
        <v>974</v>
      </c>
    </row>
    <row r="5" spans="1:2">
      <c r="A5" s="25" t="s">
        <v>878</v>
      </c>
      <c r="B5" s="30" t="s">
        <v>974</v>
      </c>
    </row>
    <row r="6" spans="1:2">
      <c r="A6" s="25" t="s">
        <v>895</v>
      </c>
      <c r="B6" s="30" t="s">
        <v>974</v>
      </c>
    </row>
    <row r="7" spans="1:2">
      <c r="A7" s="25" t="s">
        <v>879</v>
      </c>
      <c r="B7" s="30" t="s">
        <v>974</v>
      </c>
    </row>
    <row r="8" spans="1:2">
      <c r="A8" s="25" t="s">
        <v>896</v>
      </c>
      <c r="B8" s="30" t="s">
        <v>974</v>
      </c>
    </row>
    <row r="9" spans="1:2">
      <c r="A9" s="25" t="s">
        <v>935</v>
      </c>
      <c r="B9" s="30" t="s">
        <v>974</v>
      </c>
    </row>
    <row r="10" spans="1:2">
      <c r="A10"/>
    </row>
    <row r="11" spans="1:2">
      <c r="A11"/>
    </row>
    <row r="12" spans="1:2">
      <c r="A12"/>
    </row>
    <row r="13" spans="1:2">
      <c r="A13"/>
    </row>
    <row r="14" spans="1:2">
      <c r="A14"/>
    </row>
    <row r="15" spans="1:2">
      <c r="A15"/>
    </row>
    <row r="16" spans="1:2">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filterMode="1"/>
  <dimension ref="A1:AB217"/>
  <sheetViews>
    <sheetView zoomScale="130" zoomScaleNormal="130" workbookViewId="0">
      <pane ySplit="1" topLeftCell="A2" activePane="bottomLeft" state="frozen"/>
      <selection pane="bottomLeft" activeCell="C23" sqref="C23"/>
    </sheetView>
  </sheetViews>
  <sheetFormatPr defaultColWidth="8.85546875" defaultRowHeight="40.15" customHeight="1"/>
  <cols>
    <col min="1" max="1" width="3.42578125" style="3" customWidth="1" collapsed="1"/>
    <col min="2" max="2" width="11.42578125" style="3" customWidth="1" collapsed="1"/>
    <col min="3" max="3" width="20.140625" style="3" customWidth="1" collapsed="1"/>
    <col min="4" max="4" width="8.5703125" style="3" customWidth="1" collapsed="1"/>
    <col min="5" max="5" width="9.42578125" style="3" customWidth="1" collapsed="1"/>
    <col min="6" max="6" width="9" style="3" customWidth="1" collapsed="1"/>
    <col min="7" max="7" width="9.140625" style="3" customWidth="1" collapsed="1"/>
    <col min="8" max="8" width="9.42578125" style="3" customWidth="1" collapsed="1"/>
    <col min="9" max="9" width="9" style="3" customWidth="1" collapsed="1"/>
    <col min="10" max="10" width="15.42578125" style="7" customWidth="1" collapsed="1"/>
    <col min="11" max="11" width="8.42578125" style="3" customWidth="1" collapsed="1"/>
    <col min="12" max="12" width="10.42578125" style="3" customWidth="1" collapsed="1"/>
    <col min="13" max="13" width="9" style="3" customWidth="1" collapsed="1"/>
    <col min="14" max="14" width="10.42578125" style="3" customWidth="1" collapsed="1"/>
    <col min="15" max="15" width="5.5703125" style="3" customWidth="1" collapsed="1"/>
    <col min="16" max="16" width="9.5703125" style="3" customWidth="1" collapsed="1"/>
    <col min="17" max="17" width="4.85546875" style="3" customWidth="1" collapsed="1"/>
    <col min="18" max="18" width="6.42578125" style="3" customWidth="1" collapsed="1"/>
    <col min="19" max="20" width="5.42578125" style="3" customWidth="1" collapsed="1"/>
    <col min="21" max="21" width="36.140625" style="4" customWidth="1" collapsed="1"/>
    <col min="22" max="28" width="5.42578125" style="2" customWidth="1" collapsed="1"/>
    <col min="29" max="16384" width="8.85546875" style="2" collapsed="1"/>
  </cols>
  <sheetData>
    <row r="1" spans="1:28" s="13" customFormat="1" ht="40.15" customHeight="1">
      <c r="A1" s="1" t="s">
        <v>9</v>
      </c>
      <c r="B1" s="1" t="s">
        <v>10</v>
      </c>
      <c r="C1" s="5" t="s">
        <v>11</v>
      </c>
      <c r="D1" s="1" t="s">
        <v>12</v>
      </c>
      <c r="E1" s="1" t="s">
        <v>13</v>
      </c>
      <c r="F1" s="1" t="s">
        <v>14</v>
      </c>
      <c r="G1" s="1" t="s">
        <v>15</v>
      </c>
      <c r="H1" s="5" t="s">
        <v>16</v>
      </c>
      <c r="I1" s="1" t="s">
        <v>6</v>
      </c>
      <c r="J1" s="5" t="s">
        <v>442</v>
      </c>
      <c r="K1" s="1" t="s">
        <v>17</v>
      </c>
      <c r="L1" s="1" t="s">
        <v>18</v>
      </c>
      <c r="M1" s="1" t="s">
        <v>19</v>
      </c>
      <c r="N1" s="5" t="s">
        <v>0</v>
      </c>
      <c r="O1" s="5" t="s">
        <v>435</v>
      </c>
      <c r="P1" s="5" t="s">
        <v>436</v>
      </c>
      <c r="Q1" s="1" t="s">
        <v>437</v>
      </c>
      <c r="R1" s="1" t="s">
        <v>438</v>
      </c>
      <c r="S1" s="1" t="s">
        <v>439</v>
      </c>
      <c r="T1" s="1" t="s">
        <v>440</v>
      </c>
      <c r="U1" s="1" t="s">
        <v>443</v>
      </c>
      <c r="V1" s="10" t="s">
        <v>414</v>
      </c>
      <c r="W1" s="10" t="s">
        <v>415</v>
      </c>
      <c r="X1" s="10" t="s">
        <v>416</v>
      </c>
      <c r="Y1" s="10" t="s">
        <v>417</v>
      </c>
      <c r="Z1" s="10" t="s">
        <v>418</v>
      </c>
      <c r="AA1" s="10" t="s">
        <v>419</v>
      </c>
      <c r="AB1" s="10" t="s">
        <v>420</v>
      </c>
    </row>
    <row r="2" spans="1:28" ht="40.15" hidden="1" customHeight="1">
      <c r="A2" s="8">
        <v>1</v>
      </c>
      <c r="B2" s="6" t="s">
        <v>21</v>
      </c>
      <c r="C2" s="9" t="s">
        <v>760</v>
      </c>
      <c r="D2" s="6" t="s">
        <v>22</v>
      </c>
      <c r="E2" s="6" t="s">
        <v>24</v>
      </c>
      <c r="F2" s="6" t="s">
        <v>26</v>
      </c>
      <c r="G2" s="6" t="s">
        <v>21</v>
      </c>
      <c r="H2" s="9" t="s">
        <v>28</v>
      </c>
      <c r="I2" s="6" t="s">
        <v>29</v>
      </c>
      <c r="J2" s="12"/>
      <c r="K2" s="6" t="str">
        <f t="shared" ref="K2:K65" si="0">IF(H2="PDM","已发行","已归档")</f>
        <v>已发行</v>
      </c>
      <c r="L2" s="6" t="s">
        <v>31</v>
      </c>
      <c r="M2" s="6" t="s">
        <v>31</v>
      </c>
      <c r="N2" s="9"/>
      <c r="O2" s="9" t="s">
        <v>1</v>
      </c>
      <c r="P2" s="9"/>
      <c r="Q2" s="6" t="s">
        <v>1</v>
      </c>
      <c r="R2" s="6"/>
      <c r="S2" s="6"/>
      <c r="T2" s="6" t="s">
        <v>441</v>
      </c>
      <c r="U2" s="6" t="s">
        <v>546</v>
      </c>
      <c r="V2" s="11" t="s">
        <v>421</v>
      </c>
      <c r="W2" s="11" t="s">
        <v>421</v>
      </c>
      <c r="X2" s="11" t="s">
        <v>421</v>
      </c>
      <c r="Y2" s="11" t="s">
        <v>422</v>
      </c>
      <c r="Z2" s="11" t="s">
        <v>422</v>
      </c>
      <c r="AA2" s="11" t="s">
        <v>424</v>
      </c>
      <c r="AB2" s="11" t="s">
        <v>426</v>
      </c>
    </row>
    <row r="3" spans="1:28" ht="40.15" hidden="1" customHeight="1">
      <c r="A3" s="8">
        <v>2</v>
      </c>
      <c r="B3" s="6" t="s">
        <v>32</v>
      </c>
      <c r="C3" s="9" t="s">
        <v>761</v>
      </c>
      <c r="D3" s="6" t="s">
        <v>22</v>
      </c>
      <c r="E3" s="6" t="s">
        <v>24</v>
      </c>
      <c r="F3" s="6" t="s">
        <v>33</v>
      </c>
      <c r="G3" s="6" t="s">
        <v>35</v>
      </c>
      <c r="H3" s="9" t="s">
        <v>36</v>
      </c>
      <c r="I3" s="6" t="s">
        <v>5</v>
      </c>
      <c r="J3" s="12"/>
      <c r="K3" s="6" t="str">
        <f t="shared" si="0"/>
        <v>已归档</v>
      </c>
      <c r="L3" s="6" t="s">
        <v>37</v>
      </c>
      <c r="M3" s="6" t="s">
        <v>37</v>
      </c>
      <c r="N3" s="9"/>
      <c r="O3" s="9" t="s">
        <v>1</v>
      </c>
      <c r="P3" s="9"/>
      <c r="Q3" s="6" t="s">
        <v>1</v>
      </c>
      <c r="R3" s="6"/>
      <c r="S3" s="6"/>
      <c r="T3" s="6" t="s">
        <v>441</v>
      </c>
      <c r="U3" s="6" t="s">
        <v>568</v>
      </c>
      <c r="V3" s="11" t="s">
        <v>427</v>
      </c>
      <c r="W3" s="11" t="s">
        <v>427</v>
      </c>
      <c r="X3" s="11" t="s">
        <v>422</v>
      </c>
      <c r="Y3" s="11" t="s">
        <v>427</v>
      </c>
      <c r="Z3" s="11" t="s">
        <v>422</v>
      </c>
      <c r="AA3" s="11" t="s">
        <v>424</v>
      </c>
      <c r="AB3" s="11" t="s">
        <v>426</v>
      </c>
    </row>
    <row r="4" spans="1:28" ht="40.15" customHeight="1">
      <c r="A4" s="8">
        <v>3</v>
      </c>
      <c r="B4" s="6" t="s">
        <v>46</v>
      </c>
      <c r="C4" s="9" t="s">
        <v>706</v>
      </c>
      <c r="D4" s="6" t="s">
        <v>22</v>
      </c>
      <c r="E4" s="6" t="s">
        <v>24</v>
      </c>
      <c r="F4" s="6" t="s">
        <v>26</v>
      </c>
      <c r="G4" s="6" t="s">
        <v>46</v>
      </c>
      <c r="H4" s="9" t="s">
        <v>28</v>
      </c>
      <c r="I4" s="6" t="s">
        <v>5</v>
      </c>
      <c r="J4" s="12"/>
      <c r="K4" s="6" t="str">
        <f t="shared" si="0"/>
        <v>已发行</v>
      </c>
      <c r="L4" s="6" t="s">
        <v>48</v>
      </c>
      <c r="M4" s="6" t="s">
        <v>48</v>
      </c>
      <c r="N4" s="9"/>
      <c r="O4" s="9" t="s">
        <v>1</v>
      </c>
      <c r="P4" s="9"/>
      <c r="Q4" s="6" t="s">
        <v>1</v>
      </c>
      <c r="R4" s="6"/>
      <c r="S4" s="6"/>
      <c r="T4" s="6" t="s">
        <v>441</v>
      </c>
      <c r="U4" s="6" t="s">
        <v>570</v>
      </c>
      <c r="V4" s="11" t="s">
        <v>427</v>
      </c>
      <c r="W4" s="11" t="s">
        <v>427</v>
      </c>
      <c r="X4" s="11" t="s">
        <v>421</v>
      </c>
      <c r="Y4" s="11" t="s">
        <v>422</v>
      </c>
      <c r="Z4" s="11" t="s">
        <v>427</v>
      </c>
      <c r="AA4" s="11" t="s">
        <v>424</v>
      </c>
      <c r="AB4" s="11" t="s">
        <v>426</v>
      </c>
    </row>
    <row r="5" spans="1:28" ht="40.15" hidden="1" customHeight="1">
      <c r="A5" s="8">
        <v>4</v>
      </c>
      <c r="B5" s="6" t="s">
        <v>49</v>
      </c>
      <c r="C5" s="9" t="s">
        <v>762</v>
      </c>
      <c r="D5" s="6" t="s">
        <v>22</v>
      </c>
      <c r="E5" s="6" t="s">
        <v>24</v>
      </c>
      <c r="F5" s="6" t="s">
        <v>26</v>
      </c>
      <c r="G5" s="6" t="s">
        <v>49</v>
      </c>
      <c r="H5" s="9" t="s">
        <v>28</v>
      </c>
      <c r="I5" s="6" t="s">
        <v>5</v>
      </c>
      <c r="J5" s="12"/>
      <c r="K5" s="6" t="str">
        <f t="shared" si="0"/>
        <v>已发行</v>
      </c>
      <c r="L5" s="6" t="s">
        <v>48</v>
      </c>
      <c r="M5" s="6" t="s">
        <v>48</v>
      </c>
      <c r="N5" s="9"/>
      <c r="O5" s="9" t="s">
        <v>1</v>
      </c>
      <c r="P5" s="9"/>
      <c r="Q5" s="6" t="s">
        <v>1</v>
      </c>
      <c r="R5" s="6"/>
      <c r="S5" s="6"/>
      <c r="T5" s="6" t="s">
        <v>441</v>
      </c>
      <c r="U5" s="6" t="s">
        <v>571</v>
      </c>
      <c r="V5" s="11" t="s">
        <v>421</v>
      </c>
      <c r="W5" s="11" t="s">
        <v>421</v>
      </c>
      <c r="X5" s="11" t="s">
        <v>421</v>
      </c>
      <c r="Y5" s="11" t="s">
        <v>422</v>
      </c>
      <c r="Z5" s="11" t="s">
        <v>421</v>
      </c>
      <c r="AA5" s="11" t="s">
        <v>424</v>
      </c>
      <c r="AB5" s="11" t="s">
        <v>426</v>
      </c>
    </row>
    <row r="6" spans="1:28" ht="40.15" customHeight="1">
      <c r="A6" s="8">
        <v>5</v>
      </c>
      <c r="B6" s="6" t="s">
        <v>50</v>
      </c>
      <c r="C6" s="9" t="s">
        <v>707</v>
      </c>
      <c r="D6" s="6" t="s">
        <v>22</v>
      </c>
      <c r="E6" s="6" t="s">
        <v>24</v>
      </c>
      <c r="F6" s="6" t="s">
        <v>26</v>
      </c>
      <c r="G6" s="6" t="s">
        <v>49</v>
      </c>
      <c r="H6" s="9" t="s">
        <v>28</v>
      </c>
      <c r="I6" s="6" t="s">
        <v>5</v>
      </c>
      <c r="J6" s="12"/>
      <c r="K6" s="6" t="str">
        <f t="shared" si="0"/>
        <v>已发行</v>
      </c>
      <c r="L6" s="6" t="s">
        <v>48</v>
      </c>
      <c r="M6" s="6" t="s">
        <v>48</v>
      </c>
      <c r="N6" s="9"/>
      <c r="O6" s="9" t="s">
        <v>1</v>
      </c>
      <c r="P6" s="9"/>
      <c r="Q6" s="6" t="s">
        <v>1</v>
      </c>
      <c r="R6" s="6"/>
      <c r="S6" s="6"/>
      <c r="T6" s="6" t="s">
        <v>441</v>
      </c>
      <c r="U6" s="6" t="s">
        <v>572</v>
      </c>
      <c r="V6" s="11" t="s">
        <v>427</v>
      </c>
      <c r="W6" s="11" t="s">
        <v>427</v>
      </c>
      <c r="X6" s="11" t="s">
        <v>427</v>
      </c>
      <c r="Y6" s="11" t="s">
        <v>421</v>
      </c>
      <c r="Z6" s="11" t="s">
        <v>427</v>
      </c>
      <c r="AA6" s="11" t="s">
        <v>431</v>
      </c>
      <c r="AB6" s="11" t="s">
        <v>426</v>
      </c>
    </row>
    <row r="7" spans="1:28" ht="40.15" customHeight="1">
      <c r="A7" s="8">
        <v>6</v>
      </c>
      <c r="B7" s="6" t="s">
        <v>51</v>
      </c>
      <c r="C7" s="9" t="s">
        <v>708</v>
      </c>
      <c r="D7" s="6" t="s">
        <v>53</v>
      </c>
      <c r="E7" s="6" t="s">
        <v>24</v>
      </c>
      <c r="F7" s="6" t="s">
        <v>26</v>
      </c>
      <c r="G7" s="6" t="s">
        <v>54</v>
      </c>
      <c r="H7" s="9" t="s">
        <v>42</v>
      </c>
      <c r="I7" s="6" t="s">
        <v>5</v>
      </c>
      <c r="J7" s="12"/>
      <c r="K7" s="6" t="str">
        <f t="shared" si="0"/>
        <v>已归档</v>
      </c>
      <c r="L7" s="6" t="s">
        <v>48</v>
      </c>
      <c r="M7" s="6" t="s">
        <v>48</v>
      </c>
      <c r="N7" s="9"/>
      <c r="O7" s="9" t="s">
        <v>1</v>
      </c>
      <c r="P7" s="9"/>
      <c r="Q7" s="6" t="s">
        <v>1</v>
      </c>
      <c r="R7" s="6"/>
      <c r="S7" s="6"/>
      <c r="T7" s="6" t="s">
        <v>441</v>
      </c>
      <c r="U7" s="6" t="s">
        <v>573</v>
      </c>
      <c r="V7" s="11" t="s">
        <v>429</v>
      </c>
      <c r="W7" s="11" t="s">
        <v>428</v>
      </c>
      <c r="X7" s="11" t="s">
        <v>428</v>
      </c>
      <c r="Y7" s="11" t="s">
        <v>428</v>
      </c>
      <c r="Z7" s="11" t="s">
        <v>428</v>
      </c>
      <c r="AA7" s="11" t="s">
        <v>428</v>
      </c>
      <c r="AB7" s="11" t="s">
        <v>425</v>
      </c>
    </row>
    <row r="8" spans="1:28" ht="40.15" customHeight="1">
      <c r="A8" s="8">
        <v>7</v>
      </c>
      <c r="B8" s="6" t="s">
        <v>55</v>
      </c>
      <c r="C8" s="9" t="s">
        <v>709</v>
      </c>
      <c r="D8" s="6" t="s">
        <v>448</v>
      </c>
      <c r="E8" s="6" t="s">
        <v>24</v>
      </c>
      <c r="F8" s="6" t="s">
        <v>25</v>
      </c>
      <c r="G8" s="6" t="s">
        <v>449</v>
      </c>
      <c r="H8" s="9" t="s">
        <v>193</v>
      </c>
      <c r="I8" s="6" t="s">
        <v>5</v>
      </c>
      <c r="J8" s="12"/>
      <c r="K8" s="6" t="str">
        <f t="shared" si="0"/>
        <v>已发行</v>
      </c>
      <c r="L8" s="6" t="s">
        <v>47</v>
      </c>
      <c r="M8" s="6" t="s">
        <v>48</v>
      </c>
      <c r="N8" s="9"/>
      <c r="O8" s="9" t="s">
        <v>1</v>
      </c>
      <c r="P8" s="9"/>
      <c r="Q8" s="6" t="s">
        <v>1</v>
      </c>
      <c r="R8" s="6"/>
      <c r="S8" s="6"/>
      <c r="T8" s="6" t="s">
        <v>441</v>
      </c>
      <c r="U8" s="6" t="s">
        <v>574</v>
      </c>
      <c r="V8" s="11" t="s">
        <v>429</v>
      </c>
      <c r="W8" s="11" t="s">
        <v>428</v>
      </c>
      <c r="X8" s="11" t="s">
        <v>428</v>
      </c>
      <c r="Y8" s="11" t="s">
        <v>428</v>
      </c>
      <c r="Z8" s="11" t="s">
        <v>428</v>
      </c>
      <c r="AA8" s="11" t="s">
        <v>428</v>
      </c>
      <c r="AB8" s="11" t="s">
        <v>425</v>
      </c>
    </row>
    <row r="9" spans="1:28" ht="40.15" customHeight="1">
      <c r="A9" s="8">
        <v>8</v>
      </c>
      <c r="B9" s="6" t="s">
        <v>38</v>
      </c>
      <c r="C9" s="9" t="s">
        <v>710</v>
      </c>
      <c r="D9" s="6" t="s">
        <v>22</v>
      </c>
      <c r="E9" s="6" t="s">
        <v>24</v>
      </c>
      <c r="F9" s="6" t="s">
        <v>39</v>
      </c>
      <c r="G9" s="6" t="s">
        <v>40</v>
      </c>
      <c r="H9" s="9" t="s">
        <v>42</v>
      </c>
      <c r="I9" s="6" t="s">
        <v>5</v>
      </c>
      <c r="J9" s="12"/>
      <c r="K9" s="6" t="str">
        <f t="shared" si="0"/>
        <v>已归档</v>
      </c>
      <c r="L9" s="6" t="s">
        <v>44</v>
      </c>
      <c r="M9" s="6" t="s">
        <v>45</v>
      </c>
      <c r="N9" s="9"/>
      <c r="O9" s="9" t="s">
        <v>1</v>
      </c>
      <c r="P9" s="9"/>
      <c r="Q9" s="6" t="s">
        <v>1</v>
      </c>
      <c r="R9" s="6"/>
      <c r="S9" s="6"/>
      <c r="T9" s="6" t="s">
        <v>441</v>
      </c>
      <c r="U9" s="6" t="s">
        <v>569</v>
      </c>
      <c r="V9" s="11" t="s">
        <v>429</v>
      </c>
      <c r="W9" s="11" t="s">
        <v>428</v>
      </c>
      <c r="X9" s="11" t="s">
        <v>428</v>
      </c>
      <c r="Y9" s="11" t="s">
        <v>423</v>
      </c>
      <c r="Z9" s="11" t="s">
        <v>428</v>
      </c>
      <c r="AA9" s="11" t="s">
        <v>423</v>
      </c>
      <c r="AB9" s="11" t="s">
        <v>425</v>
      </c>
    </row>
    <row r="10" spans="1:28" ht="40.15" hidden="1" customHeight="1">
      <c r="A10" s="8">
        <v>9</v>
      </c>
      <c r="B10" s="6" t="s">
        <v>60</v>
      </c>
      <c r="C10" s="9" t="s">
        <v>763</v>
      </c>
      <c r="D10" s="6" t="s">
        <v>22</v>
      </c>
      <c r="E10" s="6" t="s">
        <v>62</v>
      </c>
      <c r="F10" s="6" t="s">
        <v>64</v>
      </c>
      <c r="G10" s="6" t="s">
        <v>60</v>
      </c>
      <c r="H10" s="9" t="s">
        <v>28</v>
      </c>
      <c r="I10" s="6" t="s">
        <v>5</v>
      </c>
      <c r="J10" s="12"/>
      <c r="K10" s="6" t="str">
        <f t="shared" si="0"/>
        <v>已发行</v>
      </c>
      <c r="L10" s="6" t="s">
        <v>66</v>
      </c>
      <c r="M10" s="6" t="s">
        <v>68</v>
      </c>
      <c r="N10" s="9"/>
      <c r="O10" s="9" t="s">
        <v>1</v>
      </c>
      <c r="P10" s="9"/>
      <c r="Q10" s="6" t="s">
        <v>1</v>
      </c>
      <c r="R10" s="6"/>
      <c r="S10" s="6"/>
      <c r="T10" s="6" t="s">
        <v>441</v>
      </c>
      <c r="U10" s="6" t="s">
        <v>575</v>
      </c>
      <c r="V10" s="11" t="s">
        <v>429</v>
      </c>
      <c r="W10" s="11" t="s">
        <v>428</v>
      </c>
      <c r="X10" s="11" t="s">
        <v>430</v>
      </c>
      <c r="Y10" s="11" t="s">
        <v>430</v>
      </c>
      <c r="Z10" s="11" t="s">
        <v>423</v>
      </c>
      <c r="AA10" s="11" t="s">
        <v>423</v>
      </c>
      <c r="AB10" s="11" t="s">
        <v>425</v>
      </c>
    </row>
    <row r="11" spans="1:28" ht="40.15" customHeight="1">
      <c r="A11" s="8">
        <v>10</v>
      </c>
      <c r="B11" s="6" t="s">
        <v>69</v>
      </c>
      <c r="C11" s="9" t="s">
        <v>711</v>
      </c>
      <c r="D11" s="6" t="s">
        <v>22</v>
      </c>
      <c r="E11" s="6" t="s">
        <v>71</v>
      </c>
      <c r="F11" s="6" t="s">
        <v>73</v>
      </c>
      <c r="G11" s="6" t="s">
        <v>69</v>
      </c>
      <c r="H11" s="9" t="s">
        <v>28</v>
      </c>
      <c r="I11" s="6" t="s">
        <v>5</v>
      </c>
      <c r="J11" s="12"/>
      <c r="K11" s="6" t="str">
        <f t="shared" si="0"/>
        <v>已发行</v>
      </c>
      <c r="L11" s="6" t="s">
        <v>75</v>
      </c>
      <c r="M11" s="6" t="s">
        <v>76</v>
      </c>
      <c r="N11" s="9"/>
      <c r="O11" s="9" t="s">
        <v>1</v>
      </c>
      <c r="P11" s="9"/>
      <c r="Q11" s="6" t="s">
        <v>1</v>
      </c>
      <c r="R11" s="6"/>
      <c r="S11" s="6"/>
      <c r="T11" s="6" t="s">
        <v>441</v>
      </c>
      <c r="U11" s="6" t="s">
        <v>576</v>
      </c>
      <c r="V11" s="11" t="s">
        <v>427</v>
      </c>
      <c r="W11" s="11" t="s">
        <v>427</v>
      </c>
      <c r="X11" s="11" t="s">
        <v>421</v>
      </c>
      <c r="Y11" s="11" t="s">
        <v>421</v>
      </c>
      <c r="Z11" s="11" t="s">
        <v>427</v>
      </c>
      <c r="AA11" s="11" t="s">
        <v>424</v>
      </c>
      <c r="AB11" s="11" t="s">
        <v>426</v>
      </c>
    </row>
    <row r="12" spans="1:28" ht="40.15" hidden="1" customHeight="1">
      <c r="A12" s="8">
        <v>11</v>
      </c>
      <c r="B12" s="6" t="s">
        <v>77</v>
      </c>
      <c r="C12" s="9" t="s">
        <v>672</v>
      </c>
      <c r="D12" s="6" t="s">
        <v>79</v>
      </c>
      <c r="E12" s="6" t="s">
        <v>81</v>
      </c>
      <c r="F12" s="6" t="s">
        <v>82</v>
      </c>
      <c r="G12" s="6" t="s">
        <v>83</v>
      </c>
      <c r="H12" s="9" t="s">
        <v>28</v>
      </c>
      <c r="I12" s="6" t="s">
        <v>5</v>
      </c>
      <c r="J12" s="12"/>
      <c r="K12" s="6" t="str">
        <f t="shared" si="0"/>
        <v>已发行</v>
      </c>
      <c r="L12" s="6" t="s">
        <v>84</v>
      </c>
      <c r="M12" s="6" t="s">
        <v>84</v>
      </c>
      <c r="N12" s="9"/>
      <c r="O12" s="9" t="s">
        <v>1</v>
      </c>
      <c r="P12" s="9"/>
      <c r="Q12" s="6" t="s">
        <v>1</v>
      </c>
      <c r="R12" s="6"/>
      <c r="S12" s="6"/>
      <c r="T12" s="6" t="s">
        <v>441</v>
      </c>
      <c r="U12" s="6" t="s">
        <v>577</v>
      </c>
      <c r="V12" s="11" t="s">
        <v>421</v>
      </c>
      <c r="W12" s="11" t="s">
        <v>421</v>
      </c>
      <c r="X12" s="11" t="s">
        <v>421</v>
      </c>
      <c r="Y12" s="11" t="s">
        <v>421</v>
      </c>
      <c r="Z12" s="11" t="s">
        <v>422</v>
      </c>
      <c r="AA12" s="11" t="s">
        <v>424</v>
      </c>
      <c r="AB12" s="11" t="s">
        <v>426</v>
      </c>
    </row>
    <row r="13" spans="1:28" ht="40.15" hidden="1" customHeight="1">
      <c r="A13" s="8">
        <v>12</v>
      </c>
      <c r="B13" s="6" t="s">
        <v>85</v>
      </c>
      <c r="C13" s="9" t="s">
        <v>764</v>
      </c>
      <c r="D13" s="6" t="s">
        <v>22</v>
      </c>
      <c r="E13" s="6" t="s">
        <v>24</v>
      </c>
      <c r="F13" s="6" t="s">
        <v>33</v>
      </c>
      <c r="G13" s="6" t="s">
        <v>35</v>
      </c>
      <c r="H13" s="9" t="s">
        <v>36</v>
      </c>
      <c r="I13" s="6" t="s">
        <v>2</v>
      </c>
      <c r="J13" s="12"/>
      <c r="K13" s="6" t="str">
        <f t="shared" si="0"/>
        <v>已归档</v>
      </c>
      <c r="L13" s="6" t="s">
        <v>37</v>
      </c>
      <c r="M13" s="6" t="s">
        <v>37</v>
      </c>
      <c r="N13" s="9"/>
      <c r="O13" s="9" t="s">
        <v>1</v>
      </c>
      <c r="P13" s="9"/>
      <c r="Q13" s="6" t="s">
        <v>1</v>
      </c>
      <c r="R13" s="6"/>
      <c r="S13" s="6"/>
      <c r="T13" s="6" t="s">
        <v>441</v>
      </c>
      <c r="U13" s="6" t="s">
        <v>578</v>
      </c>
      <c r="V13" s="11" t="s">
        <v>427</v>
      </c>
      <c r="W13" s="11" t="s">
        <v>427</v>
      </c>
      <c r="X13" s="11" t="s">
        <v>422</v>
      </c>
      <c r="Y13" s="11" t="s">
        <v>421</v>
      </c>
      <c r="Z13" s="11" t="s">
        <v>422</v>
      </c>
      <c r="AA13" s="11" t="s">
        <v>424</v>
      </c>
      <c r="AB13" s="11" t="s">
        <v>426</v>
      </c>
    </row>
    <row r="14" spans="1:28" ht="40.15" hidden="1" customHeight="1">
      <c r="A14" s="8">
        <v>13</v>
      </c>
      <c r="B14" s="6" t="s">
        <v>86</v>
      </c>
      <c r="C14" s="9" t="s">
        <v>765</v>
      </c>
      <c r="D14" s="6" t="s">
        <v>53</v>
      </c>
      <c r="E14" s="6" t="s">
        <v>24</v>
      </c>
      <c r="F14" s="6" t="s">
        <v>87</v>
      </c>
      <c r="G14" s="6" t="s">
        <v>35</v>
      </c>
      <c r="H14" s="9" t="s">
        <v>36</v>
      </c>
      <c r="I14" s="6" t="s">
        <v>2</v>
      </c>
      <c r="J14" s="12"/>
      <c r="K14" s="6" t="str">
        <f t="shared" si="0"/>
        <v>已归档</v>
      </c>
      <c r="L14" s="6" t="s">
        <v>88</v>
      </c>
      <c r="M14" s="6" t="s">
        <v>88</v>
      </c>
      <c r="N14" s="9"/>
      <c r="O14" s="9" t="s">
        <v>1</v>
      </c>
      <c r="P14" s="9"/>
      <c r="Q14" s="6" t="s">
        <v>1</v>
      </c>
      <c r="R14" s="6"/>
      <c r="S14" s="6"/>
      <c r="T14" s="6" t="s">
        <v>441</v>
      </c>
      <c r="U14" s="6" t="s">
        <v>579</v>
      </c>
      <c r="V14" s="11" t="s">
        <v>427</v>
      </c>
      <c r="W14" s="11" t="s">
        <v>427</v>
      </c>
      <c r="X14" s="11" t="s">
        <v>422</v>
      </c>
      <c r="Y14" s="11" t="s">
        <v>421</v>
      </c>
      <c r="Z14" s="11" t="s">
        <v>422</v>
      </c>
      <c r="AA14" s="11" t="s">
        <v>424</v>
      </c>
      <c r="AB14" s="11" t="s">
        <v>426</v>
      </c>
    </row>
    <row r="15" spans="1:28" ht="40.15" hidden="1" customHeight="1">
      <c r="A15" s="8">
        <v>14</v>
      </c>
      <c r="B15" s="6" t="s">
        <v>459</v>
      </c>
      <c r="C15" s="9" t="s">
        <v>766</v>
      </c>
      <c r="D15" s="6" t="s">
        <v>448</v>
      </c>
      <c r="E15" s="6" t="s">
        <v>460</v>
      </c>
      <c r="F15" s="6" t="s">
        <v>462</v>
      </c>
      <c r="G15" s="6" t="s">
        <v>461</v>
      </c>
      <c r="H15" s="9" t="s">
        <v>20</v>
      </c>
      <c r="I15" s="6" t="s">
        <v>2</v>
      </c>
      <c r="J15" s="12"/>
      <c r="K15" s="6" t="str">
        <f t="shared" si="0"/>
        <v>已归档</v>
      </c>
      <c r="L15" s="6" t="s">
        <v>47</v>
      </c>
      <c r="M15" s="6" t="s">
        <v>47</v>
      </c>
      <c r="N15" s="9"/>
      <c r="O15" s="9" t="s">
        <v>1</v>
      </c>
      <c r="P15" s="9"/>
      <c r="Q15" s="6" t="s">
        <v>1</v>
      </c>
      <c r="R15" s="6"/>
      <c r="S15" s="6"/>
      <c r="T15" s="6" t="s">
        <v>441</v>
      </c>
      <c r="U15" s="6" t="s">
        <v>463</v>
      </c>
      <c r="V15" s="14" t="s">
        <v>427</v>
      </c>
      <c r="W15" s="14" t="s">
        <v>427</v>
      </c>
      <c r="X15" s="14" t="s">
        <v>421</v>
      </c>
      <c r="Y15" s="14" t="s">
        <v>421</v>
      </c>
      <c r="Z15" s="14" t="s">
        <v>421</v>
      </c>
      <c r="AA15" s="14" t="s">
        <v>421</v>
      </c>
      <c r="AB15" s="11" t="s">
        <v>425</v>
      </c>
    </row>
    <row r="16" spans="1:28" ht="40.15" hidden="1" customHeight="1">
      <c r="A16" s="8">
        <v>15</v>
      </c>
      <c r="B16" s="6" t="s">
        <v>94</v>
      </c>
      <c r="C16" s="9" t="s">
        <v>767</v>
      </c>
      <c r="D16" s="6" t="s">
        <v>53</v>
      </c>
      <c r="E16" s="6" t="s">
        <v>24</v>
      </c>
      <c r="F16" s="6" t="s">
        <v>26</v>
      </c>
      <c r="G16" s="6" t="s">
        <v>95</v>
      </c>
      <c r="H16" s="9" t="s">
        <v>28</v>
      </c>
      <c r="I16" s="6" t="s">
        <v>2</v>
      </c>
      <c r="J16" s="12"/>
      <c r="K16" s="6" t="str">
        <f t="shared" si="0"/>
        <v>已发行</v>
      </c>
      <c r="L16" s="6" t="s">
        <v>48</v>
      </c>
      <c r="M16" s="6" t="s">
        <v>48</v>
      </c>
      <c r="N16" s="9"/>
      <c r="O16" s="9" t="s">
        <v>1</v>
      </c>
      <c r="P16" s="9"/>
      <c r="Q16" s="6" t="s">
        <v>1</v>
      </c>
      <c r="R16" s="6"/>
      <c r="S16" s="6"/>
      <c r="T16" s="6" t="s">
        <v>441</v>
      </c>
      <c r="U16" s="6"/>
      <c r="V16" s="11" t="s">
        <v>427</v>
      </c>
      <c r="W16" s="11" t="s">
        <v>427</v>
      </c>
      <c r="X16" s="11" t="s">
        <v>421</v>
      </c>
      <c r="Y16" s="11" t="s">
        <v>422</v>
      </c>
      <c r="Z16" s="11" t="s">
        <v>421</v>
      </c>
      <c r="AA16" s="11" t="s">
        <v>424</v>
      </c>
      <c r="AB16" s="11" t="s">
        <v>426</v>
      </c>
    </row>
    <row r="17" spans="1:28" ht="40.15" customHeight="1">
      <c r="A17" s="8">
        <v>16</v>
      </c>
      <c r="B17" s="6" t="s">
        <v>96</v>
      </c>
      <c r="C17" s="9" t="s">
        <v>712</v>
      </c>
      <c r="D17" s="6" t="s">
        <v>53</v>
      </c>
      <c r="E17" s="6" t="s">
        <v>24</v>
      </c>
      <c r="F17" s="6" t="s">
        <v>26</v>
      </c>
      <c r="G17" s="6" t="s">
        <v>96</v>
      </c>
      <c r="H17" s="9" t="s">
        <v>28</v>
      </c>
      <c r="I17" s="6" t="s">
        <v>2</v>
      </c>
      <c r="J17" s="12"/>
      <c r="K17" s="6" t="str">
        <f t="shared" si="0"/>
        <v>已发行</v>
      </c>
      <c r="L17" s="6" t="s">
        <v>48</v>
      </c>
      <c r="M17" s="6" t="s">
        <v>48</v>
      </c>
      <c r="N17" s="9"/>
      <c r="O17" s="9" t="s">
        <v>1</v>
      </c>
      <c r="P17" s="9"/>
      <c r="Q17" s="6" t="s">
        <v>1</v>
      </c>
      <c r="R17" s="6"/>
      <c r="S17" s="6"/>
      <c r="T17" s="6" t="s">
        <v>441</v>
      </c>
      <c r="U17" s="6" t="s">
        <v>582</v>
      </c>
      <c r="V17" s="11" t="s">
        <v>427</v>
      </c>
      <c r="W17" s="11" t="s">
        <v>427</v>
      </c>
      <c r="X17" s="11" t="s">
        <v>421</v>
      </c>
      <c r="Y17" s="11" t="s">
        <v>422</v>
      </c>
      <c r="Z17" s="11" t="s">
        <v>427</v>
      </c>
      <c r="AA17" s="11" t="s">
        <v>424</v>
      </c>
      <c r="AB17" s="11" t="s">
        <v>426</v>
      </c>
    </row>
    <row r="18" spans="1:28" ht="40.15" hidden="1" customHeight="1">
      <c r="A18" s="8">
        <v>17</v>
      </c>
      <c r="B18" s="6" t="s">
        <v>109</v>
      </c>
      <c r="C18" s="9" t="s">
        <v>768</v>
      </c>
      <c r="D18" s="6" t="s">
        <v>53</v>
      </c>
      <c r="E18" s="6" t="s">
        <v>24</v>
      </c>
      <c r="F18" s="6" t="s">
        <v>26</v>
      </c>
      <c r="G18" s="6" t="s">
        <v>110</v>
      </c>
      <c r="H18" s="9" t="s">
        <v>28</v>
      </c>
      <c r="I18" s="6" t="s">
        <v>2</v>
      </c>
      <c r="J18" s="12"/>
      <c r="K18" s="6" t="str">
        <f t="shared" si="0"/>
        <v>已发行</v>
      </c>
      <c r="L18" s="6" t="s">
        <v>48</v>
      </c>
      <c r="M18" s="6" t="s">
        <v>112</v>
      </c>
      <c r="N18" s="9"/>
      <c r="O18" s="9" t="s">
        <v>1</v>
      </c>
      <c r="P18" s="9"/>
      <c r="Q18" s="6" t="s">
        <v>1</v>
      </c>
      <c r="R18" s="6"/>
      <c r="S18" s="6"/>
      <c r="T18" s="6" t="s">
        <v>441</v>
      </c>
      <c r="U18" s="6" t="s">
        <v>586</v>
      </c>
      <c r="V18" s="11" t="s">
        <v>421</v>
      </c>
      <c r="W18" s="11" t="s">
        <v>421</v>
      </c>
      <c r="X18" s="11" t="s">
        <v>421</v>
      </c>
      <c r="Y18" s="11" t="s">
        <v>421</v>
      </c>
      <c r="Z18" s="11" t="s">
        <v>421</v>
      </c>
      <c r="AA18" s="11" t="s">
        <v>431</v>
      </c>
      <c r="AB18" s="11" t="s">
        <v>426</v>
      </c>
    </row>
    <row r="19" spans="1:28" ht="40.15" customHeight="1">
      <c r="A19" s="8">
        <v>18</v>
      </c>
      <c r="B19" s="6" t="s">
        <v>89</v>
      </c>
      <c r="C19" s="9" t="s">
        <v>713</v>
      </c>
      <c r="D19" s="6" t="s">
        <v>53</v>
      </c>
      <c r="E19" s="6" t="s">
        <v>24</v>
      </c>
      <c r="F19" s="6" t="s">
        <v>39</v>
      </c>
      <c r="G19" s="6" t="s">
        <v>89</v>
      </c>
      <c r="H19" s="9" t="s">
        <v>28</v>
      </c>
      <c r="I19" s="6" t="s">
        <v>2</v>
      </c>
      <c r="J19" s="12"/>
      <c r="K19" s="6" t="str">
        <f t="shared" si="0"/>
        <v>已发行</v>
      </c>
      <c r="L19" s="6" t="s">
        <v>44</v>
      </c>
      <c r="M19" s="6" t="s">
        <v>45</v>
      </c>
      <c r="N19" s="9"/>
      <c r="O19" s="9" t="s">
        <v>1</v>
      </c>
      <c r="P19" s="9"/>
      <c r="Q19" s="6" t="s">
        <v>1</v>
      </c>
      <c r="R19" s="6"/>
      <c r="S19" s="6"/>
      <c r="T19" s="6" t="s">
        <v>441</v>
      </c>
      <c r="U19" s="6" t="s">
        <v>580</v>
      </c>
      <c r="V19" s="11" t="s">
        <v>427</v>
      </c>
      <c r="W19" s="11" t="s">
        <v>427</v>
      </c>
      <c r="X19" s="11" t="s">
        <v>421</v>
      </c>
      <c r="Y19" s="11" t="s">
        <v>422</v>
      </c>
      <c r="Z19" s="11" t="s">
        <v>427</v>
      </c>
      <c r="AA19" s="11" t="s">
        <v>424</v>
      </c>
      <c r="AB19" s="11" t="s">
        <v>426</v>
      </c>
    </row>
    <row r="20" spans="1:28" ht="40.15" hidden="1" customHeight="1">
      <c r="A20" s="8">
        <v>19</v>
      </c>
      <c r="B20" s="6" t="s">
        <v>90</v>
      </c>
      <c r="C20" s="9" t="s">
        <v>769</v>
      </c>
      <c r="D20" s="6" t="s">
        <v>22</v>
      </c>
      <c r="E20" s="6" t="s">
        <v>71</v>
      </c>
      <c r="F20" s="6" t="s">
        <v>91</v>
      </c>
      <c r="G20" s="6" t="s">
        <v>92</v>
      </c>
      <c r="H20" s="9" t="s">
        <v>42</v>
      </c>
      <c r="I20" s="6" t="s">
        <v>2</v>
      </c>
      <c r="J20" s="12"/>
      <c r="K20" s="6" t="str">
        <f t="shared" si="0"/>
        <v>已归档</v>
      </c>
      <c r="L20" s="6" t="s">
        <v>44</v>
      </c>
      <c r="M20" s="6" t="s">
        <v>45</v>
      </c>
      <c r="N20" s="9"/>
      <c r="O20" s="9" t="s">
        <v>1</v>
      </c>
      <c r="P20" s="9"/>
      <c r="Q20" s="6" t="s">
        <v>1</v>
      </c>
      <c r="R20" s="6"/>
      <c r="S20" s="6"/>
      <c r="T20" s="6" t="s">
        <v>441</v>
      </c>
      <c r="U20" s="6" t="s">
        <v>581</v>
      </c>
      <c r="V20" s="11" t="s">
        <v>421</v>
      </c>
      <c r="W20" s="11" t="s">
        <v>421</v>
      </c>
      <c r="X20" s="11" t="s">
        <v>421</v>
      </c>
      <c r="Y20" s="11" t="s">
        <v>421</v>
      </c>
      <c r="Z20" s="11" t="s">
        <v>421</v>
      </c>
      <c r="AA20" s="11" t="s">
        <v>431</v>
      </c>
      <c r="AB20" s="11" t="s">
        <v>426</v>
      </c>
    </row>
    <row r="21" spans="1:28" ht="40.15" hidden="1" customHeight="1">
      <c r="A21" s="8">
        <v>20</v>
      </c>
      <c r="B21" s="6" t="s">
        <v>93</v>
      </c>
      <c r="C21" s="9" t="s">
        <v>770</v>
      </c>
      <c r="D21" s="6" t="s">
        <v>22</v>
      </c>
      <c r="E21" s="6" t="s">
        <v>71</v>
      </c>
      <c r="F21" s="6" t="s">
        <v>91</v>
      </c>
      <c r="G21" s="6" t="s">
        <v>92</v>
      </c>
      <c r="H21" s="9" t="s">
        <v>42</v>
      </c>
      <c r="I21" s="6" t="s">
        <v>2</v>
      </c>
      <c r="J21" s="12"/>
      <c r="K21" s="6" t="str">
        <f t="shared" si="0"/>
        <v>已归档</v>
      </c>
      <c r="L21" s="6" t="s">
        <v>44</v>
      </c>
      <c r="M21" s="6" t="s">
        <v>45</v>
      </c>
      <c r="N21" s="9"/>
      <c r="O21" s="9" t="s">
        <v>1</v>
      </c>
      <c r="P21" s="9"/>
      <c r="Q21" s="6" t="s">
        <v>1</v>
      </c>
      <c r="R21" s="6"/>
      <c r="S21" s="6"/>
      <c r="T21" s="6" t="s">
        <v>441</v>
      </c>
      <c r="U21" s="6" t="s">
        <v>547</v>
      </c>
      <c r="V21" s="11" t="s">
        <v>421</v>
      </c>
      <c r="W21" s="11" t="s">
        <v>421</v>
      </c>
      <c r="X21" s="11" t="s">
        <v>421</v>
      </c>
      <c r="Y21" s="11" t="s">
        <v>421</v>
      </c>
      <c r="Z21" s="11" t="s">
        <v>421</v>
      </c>
      <c r="AA21" s="11" t="s">
        <v>431</v>
      </c>
      <c r="AB21" s="11" t="s">
        <v>426</v>
      </c>
    </row>
    <row r="22" spans="1:28" ht="40.15" hidden="1" customHeight="1">
      <c r="A22" s="8">
        <v>21</v>
      </c>
      <c r="B22" s="6" t="s">
        <v>97</v>
      </c>
      <c r="C22" s="9" t="s">
        <v>771</v>
      </c>
      <c r="D22" s="6" t="s">
        <v>53</v>
      </c>
      <c r="E22" s="6" t="s">
        <v>24</v>
      </c>
      <c r="F22" s="6" t="s">
        <v>26</v>
      </c>
      <c r="G22" s="6" t="s">
        <v>97</v>
      </c>
      <c r="H22" s="9" t="s">
        <v>42</v>
      </c>
      <c r="I22" s="6" t="s">
        <v>2</v>
      </c>
      <c r="J22" s="12"/>
      <c r="K22" s="6" t="str">
        <f t="shared" si="0"/>
        <v>已归档</v>
      </c>
      <c r="L22" s="6" t="s">
        <v>98</v>
      </c>
      <c r="M22" s="6" t="s">
        <v>98</v>
      </c>
      <c r="N22" s="9"/>
      <c r="O22" s="9" t="s">
        <v>1</v>
      </c>
      <c r="P22" s="9"/>
      <c r="Q22" s="6" t="s">
        <v>1</v>
      </c>
      <c r="R22" s="6"/>
      <c r="S22" s="6"/>
      <c r="T22" s="6" t="s">
        <v>441</v>
      </c>
      <c r="U22" s="6" t="s">
        <v>583</v>
      </c>
      <c r="V22" s="11" t="s">
        <v>427</v>
      </c>
      <c r="W22" s="11" t="s">
        <v>427</v>
      </c>
      <c r="X22" s="11" t="s">
        <v>421</v>
      </c>
      <c r="Y22" s="11" t="s">
        <v>427</v>
      </c>
      <c r="Z22" s="11" t="s">
        <v>421</v>
      </c>
      <c r="AA22" s="11" t="s">
        <v>429</v>
      </c>
      <c r="AB22" s="11" t="s">
        <v>426</v>
      </c>
    </row>
    <row r="23" spans="1:28" ht="40.15" customHeight="1">
      <c r="A23" s="8">
        <v>22</v>
      </c>
      <c r="B23" s="6" t="s">
        <v>99</v>
      </c>
      <c r="C23" s="9" t="s">
        <v>714</v>
      </c>
      <c r="D23" s="6" t="s">
        <v>22</v>
      </c>
      <c r="E23" s="6" t="s">
        <v>24</v>
      </c>
      <c r="F23" s="6" t="s">
        <v>101</v>
      </c>
      <c r="G23" s="6" t="s">
        <v>99</v>
      </c>
      <c r="H23" s="9" t="s">
        <v>42</v>
      </c>
      <c r="I23" s="6" t="s">
        <v>2</v>
      </c>
      <c r="J23" s="12"/>
      <c r="K23" s="6" t="str">
        <f t="shared" si="0"/>
        <v>已归档</v>
      </c>
      <c r="L23" s="6" t="s">
        <v>103</v>
      </c>
      <c r="M23" s="6" t="s">
        <v>103</v>
      </c>
      <c r="N23" s="9"/>
      <c r="O23" s="9" t="s">
        <v>1</v>
      </c>
      <c r="P23" s="9"/>
      <c r="Q23" s="6" t="s">
        <v>1</v>
      </c>
      <c r="R23" s="6"/>
      <c r="S23" s="6"/>
      <c r="T23" s="6" t="s">
        <v>441</v>
      </c>
      <c r="U23" s="6" t="s">
        <v>584</v>
      </c>
      <c r="V23" s="11" t="s">
        <v>427</v>
      </c>
      <c r="W23" s="11" t="s">
        <v>427</v>
      </c>
      <c r="X23" s="11" t="s">
        <v>427</v>
      </c>
      <c r="Y23" s="11" t="s">
        <v>427</v>
      </c>
      <c r="Z23" s="11" t="s">
        <v>427</v>
      </c>
      <c r="AA23" s="11" t="s">
        <v>429</v>
      </c>
      <c r="AB23" s="11" t="s">
        <v>426</v>
      </c>
    </row>
    <row r="24" spans="1:28" ht="40.15" customHeight="1">
      <c r="A24" s="16">
        <v>23</v>
      </c>
      <c r="B24" s="6" t="s">
        <v>492</v>
      </c>
      <c r="C24" s="9" t="s">
        <v>715</v>
      </c>
      <c r="D24" s="6" t="s">
        <v>52</v>
      </c>
      <c r="E24" s="6" t="s">
        <v>493</v>
      </c>
      <c r="F24" s="6" t="s">
        <v>519</v>
      </c>
      <c r="G24" s="6" t="s">
        <v>515</v>
      </c>
      <c r="H24" s="9" t="s">
        <v>41</v>
      </c>
      <c r="I24" s="6" t="s">
        <v>2</v>
      </c>
      <c r="J24" s="12"/>
      <c r="K24" s="6" t="str">
        <f t="shared" si="0"/>
        <v>已归档</v>
      </c>
      <c r="L24" s="6" t="s">
        <v>511</v>
      </c>
      <c r="M24" s="6" t="s">
        <v>511</v>
      </c>
      <c r="N24" s="9"/>
      <c r="O24" s="9" t="s">
        <v>1</v>
      </c>
      <c r="P24" s="9"/>
      <c r="Q24" s="6" t="s">
        <v>1</v>
      </c>
      <c r="R24" s="6"/>
      <c r="S24" s="6"/>
      <c r="T24" s="6" t="s">
        <v>441</v>
      </c>
      <c r="U24" s="6" t="s">
        <v>481</v>
      </c>
      <c r="V24" s="11" t="s">
        <v>427</v>
      </c>
      <c r="W24" s="11" t="s">
        <v>427</v>
      </c>
      <c r="X24" s="11" t="s">
        <v>427</v>
      </c>
      <c r="Y24" s="11" t="s">
        <v>427</v>
      </c>
      <c r="Z24" s="11" t="s">
        <v>427</v>
      </c>
      <c r="AA24" s="11" t="s">
        <v>428</v>
      </c>
      <c r="AB24" s="11" t="s">
        <v>425</v>
      </c>
    </row>
    <row r="25" spans="1:28" ht="40.15" hidden="1" customHeight="1">
      <c r="A25" s="8">
        <v>24</v>
      </c>
      <c r="B25" s="6" t="s">
        <v>104</v>
      </c>
      <c r="C25" s="9" t="s">
        <v>772</v>
      </c>
      <c r="D25" s="6" t="s">
        <v>53</v>
      </c>
      <c r="E25" s="6" t="s">
        <v>105</v>
      </c>
      <c r="F25" s="6" t="s">
        <v>57</v>
      </c>
      <c r="G25" s="6" t="s">
        <v>106</v>
      </c>
      <c r="H25" s="9" t="s">
        <v>28</v>
      </c>
      <c r="I25" s="6" t="s">
        <v>2</v>
      </c>
      <c r="J25" s="12"/>
      <c r="K25" s="6" t="str">
        <f t="shared" si="0"/>
        <v>已发行</v>
      </c>
      <c r="L25" s="6" t="s">
        <v>59</v>
      </c>
      <c r="M25" s="6" t="s">
        <v>108</v>
      </c>
      <c r="N25" s="9"/>
      <c r="O25" s="9" t="s">
        <v>1</v>
      </c>
      <c r="P25" s="9"/>
      <c r="Q25" s="6" t="s">
        <v>1</v>
      </c>
      <c r="R25" s="6"/>
      <c r="S25" s="6"/>
      <c r="T25" s="6" t="s">
        <v>441</v>
      </c>
      <c r="U25" s="6" t="s">
        <v>585</v>
      </c>
      <c r="V25" s="11" t="s">
        <v>431</v>
      </c>
      <c r="W25" s="11" t="s">
        <v>430</v>
      </c>
      <c r="X25" s="11" t="s">
        <v>430</v>
      </c>
      <c r="Y25" s="11" t="s">
        <v>430</v>
      </c>
      <c r="Z25" s="11" t="s">
        <v>430</v>
      </c>
      <c r="AA25" s="11" t="s">
        <v>430</v>
      </c>
      <c r="AB25" s="11" t="s">
        <v>432</v>
      </c>
    </row>
    <row r="26" spans="1:28" ht="40.15" hidden="1" customHeight="1">
      <c r="A26" s="8">
        <v>25</v>
      </c>
      <c r="B26" s="6" t="s">
        <v>113</v>
      </c>
      <c r="C26" s="9" t="s">
        <v>673</v>
      </c>
      <c r="D26" s="6" t="s">
        <v>79</v>
      </c>
      <c r="E26" s="6" t="s">
        <v>81</v>
      </c>
      <c r="F26" s="6" t="s">
        <v>82</v>
      </c>
      <c r="G26" s="6" t="s">
        <v>83</v>
      </c>
      <c r="H26" s="9" t="s">
        <v>28</v>
      </c>
      <c r="I26" s="6" t="s">
        <v>2</v>
      </c>
      <c r="J26" s="12"/>
      <c r="K26" s="6" t="str">
        <f t="shared" si="0"/>
        <v>已发行</v>
      </c>
      <c r="L26" s="6" t="s">
        <v>84</v>
      </c>
      <c r="M26" s="6" t="s">
        <v>84</v>
      </c>
      <c r="N26" s="9"/>
      <c r="O26" s="9" t="s">
        <v>1</v>
      </c>
      <c r="P26" s="9"/>
      <c r="Q26" s="6" t="s">
        <v>1</v>
      </c>
      <c r="R26" s="6"/>
      <c r="S26" s="6"/>
      <c r="T26" s="6" t="s">
        <v>441</v>
      </c>
      <c r="U26" s="6" t="s">
        <v>587</v>
      </c>
      <c r="V26" s="11" t="s">
        <v>421</v>
      </c>
      <c r="W26" s="11" t="s">
        <v>421</v>
      </c>
      <c r="X26" s="11" t="s">
        <v>421</v>
      </c>
      <c r="Y26" s="11" t="s">
        <v>421</v>
      </c>
      <c r="Z26" s="11" t="s">
        <v>422</v>
      </c>
      <c r="AA26" s="11" t="s">
        <v>424</v>
      </c>
      <c r="AB26" s="11" t="s">
        <v>426</v>
      </c>
    </row>
    <row r="27" spans="1:28" ht="40.15" hidden="1" customHeight="1">
      <c r="A27" s="8">
        <v>26</v>
      </c>
      <c r="B27" s="6" t="s">
        <v>120</v>
      </c>
      <c r="C27" s="9" t="s">
        <v>773</v>
      </c>
      <c r="D27" s="6" t="s">
        <v>53</v>
      </c>
      <c r="E27" s="6" t="s">
        <v>24</v>
      </c>
      <c r="F27" s="6" t="s">
        <v>26</v>
      </c>
      <c r="G27" s="6" t="s">
        <v>120</v>
      </c>
      <c r="H27" s="9" t="s">
        <v>28</v>
      </c>
      <c r="I27" s="6" t="s">
        <v>3</v>
      </c>
      <c r="J27" s="12"/>
      <c r="K27" s="6" t="str">
        <f t="shared" si="0"/>
        <v>已发行</v>
      </c>
      <c r="L27" s="6" t="s">
        <v>31</v>
      </c>
      <c r="M27" s="6" t="s">
        <v>31</v>
      </c>
      <c r="N27" s="9"/>
      <c r="O27" s="9" t="s">
        <v>1</v>
      </c>
      <c r="P27" s="9"/>
      <c r="Q27" s="6" t="s">
        <v>1</v>
      </c>
      <c r="R27" s="6"/>
      <c r="S27" s="6"/>
      <c r="T27" s="6" t="s">
        <v>441</v>
      </c>
      <c r="U27" s="6" t="s">
        <v>588</v>
      </c>
      <c r="V27" s="11" t="s">
        <v>421</v>
      </c>
      <c r="W27" s="11" t="s">
        <v>421</v>
      </c>
      <c r="X27" s="11" t="s">
        <v>421</v>
      </c>
      <c r="Y27" s="11" t="s">
        <v>422</v>
      </c>
      <c r="Z27" s="11" t="s">
        <v>421</v>
      </c>
      <c r="AA27" s="11" t="s">
        <v>424</v>
      </c>
      <c r="AB27" s="11" t="s">
        <v>426</v>
      </c>
    </row>
    <row r="28" spans="1:28" ht="40.15" hidden="1" customHeight="1">
      <c r="A28" s="8">
        <v>27</v>
      </c>
      <c r="B28" s="6" t="s">
        <v>121</v>
      </c>
      <c r="C28" s="9" t="s">
        <v>774</v>
      </c>
      <c r="D28" s="6" t="s">
        <v>79</v>
      </c>
      <c r="E28" s="6" t="s">
        <v>24</v>
      </c>
      <c r="F28" s="6" t="s">
        <v>26</v>
      </c>
      <c r="G28" s="6" t="s">
        <v>123</v>
      </c>
      <c r="H28" s="9" t="s">
        <v>28</v>
      </c>
      <c r="I28" s="6" t="s">
        <v>3</v>
      </c>
      <c r="J28" s="12"/>
      <c r="K28" s="6" t="str">
        <f t="shared" si="0"/>
        <v>已发行</v>
      </c>
      <c r="L28" s="6" t="s">
        <v>31</v>
      </c>
      <c r="M28" s="6" t="s">
        <v>31</v>
      </c>
      <c r="N28" s="9"/>
      <c r="O28" s="9" t="s">
        <v>1</v>
      </c>
      <c r="P28" s="9"/>
      <c r="Q28" s="6" t="s">
        <v>1</v>
      </c>
      <c r="R28" s="6"/>
      <c r="S28" s="6"/>
      <c r="T28" s="6" t="s">
        <v>441</v>
      </c>
      <c r="U28" s="6" t="s">
        <v>536</v>
      </c>
      <c r="V28" s="11" t="s">
        <v>431</v>
      </c>
      <c r="W28" s="11" t="s">
        <v>430</v>
      </c>
      <c r="X28" s="11" t="s">
        <v>430</v>
      </c>
      <c r="Y28" s="11" t="s">
        <v>430</v>
      </c>
      <c r="Z28" s="11" t="s">
        <v>423</v>
      </c>
      <c r="AA28" s="11" t="s">
        <v>423</v>
      </c>
      <c r="AB28" s="11" t="s">
        <v>425</v>
      </c>
    </row>
    <row r="29" spans="1:28" ht="40.15" hidden="1" customHeight="1">
      <c r="A29" s="8">
        <v>28</v>
      </c>
      <c r="B29" s="6" t="s">
        <v>124</v>
      </c>
      <c r="C29" s="9" t="s">
        <v>775</v>
      </c>
      <c r="D29" s="6" t="s">
        <v>53</v>
      </c>
      <c r="E29" s="6" t="s">
        <v>24</v>
      </c>
      <c r="F29" s="6" t="s">
        <v>26</v>
      </c>
      <c r="G29" s="6" t="s">
        <v>120</v>
      </c>
      <c r="H29" s="9" t="s">
        <v>28</v>
      </c>
      <c r="I29" s="6" t="s">
        <v>3</v>
      </c>
      <c r="J29" s="12"/>
      <c r="K29" s="6" t="str">
        <f t="shared" si="0"/>
        <v>已发行</v>
      </c>
      <c r="L29" s="6" t="s">
        <v>31</v>
      </c>
      <c r="M29" s="6" t="s">
        <v>31</v>
      </c>
      <c r="N29" s="9"/>
      <c r="O29" s="9" t="s">
        <v>1</v>
      </c>
      <c r="P29" s="9"/>
      <c r="Q29" s="6" t="s">
        <v>1</v>
      </c>
      <c r="R29" s="6"/>
      <c r="S29" s="6"/>
      <c r="T29" s="6" t="s">
        <v>441</v>
      </c>
      <c r="U29" s="6" t="s">
        <v>545</v>
      </c>
      <c r="V29" s="11" t="s">
        <v>431</v>
      </c>
      <c r="W29" s="11" t="s">
        <v>430</v>
      </c>
      <c r="X29" s="11" t="s">
        <v>430</v>
      </c>
      <c r="Y29" s="11" t="s">
        <v>423</v>
      </c>
      <c r="Z29" s="11" t="s">
        <v>423</v>
      </c>
      <c r="AA29" s="11" t="s">
        <v>423</v>
      </c>
      <c r="AB29" s="11" t="s">
        <v>425</v>
      </c>
    </row>
    <row r="30" spans="1:28" ht="40.15" hidden="1" customHeight="1">
      <c r="A30" s="8">
        <v>29</v>
      </c>
      <c r="B30" s="6" t="s">
        <v>125</v>
      </c>
      <c r="C30" s="9" t="s">
        <v>776</v>
      </c>
      <c r="D30" s="6" t="s">
        <v>53</v>
      </c>
      <c r="E30" s="6" t="s">
        <v>24</v>
      </c>
      <c r="F30" s="6" t="s">
        <v>87</v>
      </c>
      <c r="G30" s="6" t="s">
        <v>35</v>
      </c>
      <c r="H30" s="9" t="s">
        <v>36</v>
      </c>
      <c r="I30" s="6" t="s">
        <v>3</v>
      </c>
      <c r="J30" s="12"/>
      <c r="K30" s="6" t="str">
        <f t="shared" si="0"/>
        <v>已归档</v>
      </c>
      <c r="L30" s="6" t="s">
        <v>88</v>
      </c>
      <c r="M30" s="6" t="s">
        <v>88</v>
      </c>
      <c r="N30" s="9"/>
      <c r="O30" s="9" t="s">
        <v>1</v>
      </c>
      <c r="P30" s="9"/>
      <c r="Q30" s="6" t="s">
        <v>1</v>
      </c>
      <c r="R30" s="6"/>
      <c r="S30" s="6"/>
      <c r="T30" s="6" t="s">
        <v>441</v>
      </c>
      <c r="U30" s="6" t="s">
        <v>589</v>
      </c>
      <c r="V30" s="11" t="s">
        <v>427</v>
      </c>
      <c r="W30" s="11" t="s">
        <v>421</v>
      </c>
      <c r="X30" s="11" t="s">
        <v>422</v>
      </c>
      <c r="Y30" s="11" t="s">
        <v>421</v>
      </c>
      <c r="Z30" s="11" t="s">
        <v>422</v>
      </c>
      <c r="AA30" s="11" t="s">
        <v>424</v>
      </c>
      <c r="AB30" s="11" t="s">
        <v>426</v>
      </c>
    </row>
    <row r="31" spans="1:28" ht="40.15" hidden="1" customHeight="1">
      <c r="A31" s="8">
        <v>30</v>
      </c>
      <c r="B31" s="6" t="s">
        <v>126</v>
      </c>
      <c r="C31" s="9" t="s">
        <v>777</v>
      </c>
      <c r="D31" s="6" t="s">
        <v>53</v>
      </c>
      <c r="E31" s="6" t="s">
        <v>24</v>
      </c>
      <c r="F31" s="6" t="s">
        <v>87</v>
      </c>
      <c r="G31" s="6" t="s">
        <v>35</v>
      </c>
      <c r="H31" s="9" t="s">
        <v>36</v>
      </c>
      <c r="I31" s="6" t="s">
        <v>3</v>
      </c>
      <c r="J31" s="12"/>
      <c r="K31" s="6" t="str">
        <f t="shared" si="0"/>
        <v>已归档</v>
      </c>
      <c r="L31" s="6" t="s">
        <v>88</v>
      </c>
      <c r="M31" s="6" t="s">
        <v>88</v>
      </c>
      <c r="N31" s="9"/>
      <c r="O31" s="9" t="s">
        <v>1</v>
      </c>
      <c r="P31" s="9"/>
      <c r="Q31" s="6" t="s">
        <v>1</v>
      </c>
      <c r="R31" s="6"/>
      <c r="S31" s="6"/>
      <c r="T31" s="6" t="s">
        <v>441</v>
      </c>
      <c r="U31" s="6" t="s">
        <v>590</v>
      </c>
      <c r="V31" s="11" t="s">
        <v>427</v>
      </c>
      <c r="W31" s="11" t="s">
        <v>427</v>
      </c>
      <c r="X31" s="11" t="s">
        <v>422</v>
      </c>
      <c r="Y31" s="11" t="s">
        <v>421</v>
      </c>
      <c r="Z31" s="11" t="s">
        <v>422</v>
      </c>
      <c r="AA31" s="11" t="s">
        <v>424</v>
      </c>
      <c r="AB31" s="11" t="s">
        <v>426</v>
      </c>
    </row>
    <row r="32" spans="1:28" ht="40.15" hidden="1" customHeight="1">
      <c r="A32" s="8">
        <v>31</v>
      </c>
      <c r="B32" s="6" t="s">
        <v>127</v>
      </c>
      <c r="C32" s="9" t="s">
        <v>778</v>
      </c>
      <c r="D32" s="6" t="s">
        <v>53</v>
      </c>
      <c r="E32" s="6" t="s">
        <v>24</v>
      </c>
      <c r="F32" s="6" t="s">
        <v>87</v>
      </c>
      <c r="G32" s="6" t="s">
        <v>35</v>
      </c>
      <c r="H32" s="9" t="s">
        <v>36</v>
      </c>
      <c r="I32" s="6" t="s">
        <v>3</v>
      </c>
      <c r="J32" s="12"/>
      <c r="K32" s="6" t="str">
        <f t="shared" si="0"/>
        <v>已归档</v>
      </c>
      <c r="L32" s="6" t="s">
        <v>88</v>
      </c>
      <c r="M32" s="6" t="s">
        <v>88</v>
      </c>
      <c r="N32" s="9"/>
      <c r="O32" s="9" t="s">
        <v>1</v>
      </c>
      <c r="P32" s="9"/>
      <c r="Q32" s="6" t="s">
        <v>1</v>
      </c>
      <c r="R32" s="6"/>
      <c r="S32" s="6"/>
      <c r="T32" s="6" t="s">
        <v>441</v>
      </c>
      <c r="U32" s="6" t="s">
        <v>591</v>
      </c>
      <c r="V32" s="11" t="s">
        <v>421</v>
      </c>
      <c r="W32" s="11" t="s">
        <v>421</v>
      </c>
      <c r="X32" s="11" t="s">
        <v>422</v>
      </c>
      <c r="Y32" s="11" t="s">
        <v>421</v>
      </c>
      <c r="Z32" s="11" t="s">
        <v>422</v>
      </c>
      <c r="AA32" s="11" t="s">
        <v>424</v>
      </c>
      <c r="AB32" s="11" t="s">
        <v>426</v>
      </c>
    </row>
    <row r="33" spans="1:28" ht="40.15" hidden="1" customHeight="1">
      <c r="A33" s="8">
        <v>32</v>
      </c>
      <c r="B33" s="6" t="s">
        <v>133</v>
      </c>
      <c r="C33" s="9" t="s">
        <v>779</v>
      </c>
      <c r="D33" s="6" t="s">
        <v>53</v>
      </c>
      <c r="E33" s="6" t="s">
        <v>71</v>
      </c>
      <c r="F33" s="6" t="s">
        <v>134</v>
      </c>
      <c r="G33" s="6" t="s">
        <v>133</v>
      </c>
      <c r="H33" s="9" t="s">
        <v>28</v>
      </c>
      <c r="I33" s="6" t="s">
        <v>3</v>
      </c>
      <c r="J33" s="12"/>
      <c r="K33" s="6" t="str">
        <f t="shared" si="0"/>
        <v>已发行</v>
      </c>
      <c r="L33" s="6" t="s">
        <v>134</v>
      </c>
      <c r="M33" s="6" t="s">
        <v>134</v>
      </c>
      <c r="N33" s="9"/>
      <c r="O33" s="9" t="s">
        <v>1</v>
      </c>
      <c r="P33" s="9"/>
      <c r="Q33" s="6" t="s">
        <v>1</v>
      </c>
      <c r="R33" s="6"/>
      <c r="S33" s="6"/>
      <c r="T33" s="6" t="s">
        <v>441</v>
      </c>
      <c r="U33" s="6" t="s">
        <v>593</v>
      </c>
      <c r="V33" s="11" t="s">
        <v>427</v>
      </c>
      <c r="W33" s="11" t="s">
        <v>427</v>
      </c>
      <c r="X33" s="11" t="s">
        <v>421</v>
      </c>
      <c r="Y33" s="11" t="s">
        <v>421</v>
      </c>
      <c r="Z33" s="11" t="s">
        <v>421</v>
      </c>
      <c r="AA33" s="11" t="s">
        <v>431</v>
      </c>
      <c r="AB33" s="11" t="s">
        <v>426</v>
      </c>
    </row>
    <row r="34" spans="1:28" ht="40.15" customHeight="1">
      <c r="A34" s="8">
        <v>33</v>
      </c>
      <c r="B34" s="6" t="s">
        <v>140</v>
      </c>
      <c r="C34" s="9" t="s">
        <v>716</v>
      </c>
      <c r="D34" s="6" t="s">
        <v>22</v>
      </c>
      <c r="E34" s="6" t="s">
        <v>24</v>
      </c>
      <c r="F34" s="6" t="s">
        <v>26</v>
      </c>
      <c r="G34" s="6" t="s">
        <v>140</v>
      </c>
      <c r="H34" s="9" t="s">
        <v>28</v>
      </c>
      <c r="I34" s="6" t="s">
        <v>3</v>
      </c>
      <c r="J34" s="12"/>
      <c r="K34" s="6" t="str">
        <f t="shared" si="0"/>
        <v>已发行</v>
      </c>
      <c r="L34" s="6" t="s">
        <v>48</v>
      </c>
      <c r="M34" s="6" t="s">
        <v>48</v>
      </c>
      <c r="N34" s="9"/>
      <c r="O34" s="9" t="s">
        <v>1</v>
      </c>
      <c r="P34" s="9"/>
      <c r="Q34" s="6" t="s">
        <v>1</v>
      </c>
      <c r="R34" s="6"/>
      <c r="S34" s="6"/>
      <c r="T34" s="6" t="s">
        <v>441</v>
      </c>
      <c r="U34" s="6" t="s">
        <v>595</v>
      </c>
      <c r="V34" s="11" t="s">
        <v>427</v>
      </c>
      <c r="W34" s="11" t="s">
        <v>427</v>
      </c>
      <c r="X34" s="11" t="s">
        <v>421</v>
      </c>
      <c r="Y34" s="11" t="s">
        <v>421</v>
      </c>
      <c r="Z34" s="11" t="s">
        <v>427</v>
      </c>
      <c r="AA34" s="11" t="s">
        <v>424</v>
      </c>
      <c r="AB34" s="11" t="s">
        <v>426</v>
      </c>
    </row>
    <row r="35" spans="1:28" ht="40.15" customHeight="1">
      <c r="A35" s="8">
        <v>34</v>
      </c>
      <c r="B35" s="6" t="s">
        <v>141</v>
      </c>
      <c r="C35" s="9" t="s">
        <v>717</v>
      </c>
      <c r="D35" s="6" t="s">
        <v>53</v>
      </c>
      <c r="E35" s="6" t="s">
        <v>24</v>
      </c>
      <c r="F35" s="6" t="s">
        <v>447</v>
      </c>
      <c r="G35" s="6" t="s">
        <v>450</v>
      </c>
      <c r="H35" s="9" t="s">
        <v>193</v>
      </c>
      <c r="I35" s="6" t="s">
        <v>3</v>
      </c>
      <c r="J35" s="12"/>
      <c r="K35" s="6" t="str">
        <f t="shared" si="0"/>
        <v>已发行</v>
      </c>
      <c r="L35" s="6" t="s">
        <v>48</v>
      </c>
      <c r="M35" s="6" t="s">
        <v>48</v>
      </c>
      <c r="N35" s="9"/>
      <c r="O35" s="9" t="s">
        <v>1</v>
      </c>
      <c r="P35" s="9"/>
      <c r="Q35" s="6" t="s">
        <v>1</v>
      </c>
      <c r="R35" s="6"/>
      <c r="S35" s="6"/>
      <c r="T35" s="6" t="s">
        <v>441</v>
      </c>
      <c r="U35" s="6" t="s">
        <v>596</v>
      </c>
      <c r="V35" s="11" t="s">
        <v>429</v>
      </c>
      <c r="W35" s="11" t="s">
        <v>428</v>
      </c>
      <c r="X35" s="11" t="s">
        <v>428</v>
      </c>
      <c r="Y35" s="11" t="s">
        <v>430</v>
      </c>
      <c r="Z35" s="11" t="s">
        <v>428</v>
      </c>
      <c r="AA35" s="11" t="s">
        <v>430</v>
      </c>
      <c r="AB35" s="11" t="s">
        <v>425</v>
      </c>
    </row>
    <row r="36" spans="1:28" ht="40.15" hidden="1" customHeight="1">
      <c r="A36" s="8">
        <v>35</v>
      </c>
      <c r="B36" s="6" t="s">
        <v>152</v>
      </c>
      <c r="C36" s="9" t="s">
        <v>780</v>
      </c>
      <c r="D36" s="6" t="s">
        <v>53</v>
      </c>
      <c r="E36" s="6" t="s">
        <v>24</v>
      </c>
      <c r="F36" s="6" t="s">
        <v>153</v>
      </c>
      <c r="G36" s="6" t="s">
        <v>35</v>
      </c>
      <c r="H36" s="9" t="s">
        <v>42</v>
      </c>
      <c r="I36" s="6" t="s">
        <v>3</v>
      </c>
      <c r="J36" s="12"/>
      <c r="K36" s="6" t="str">
        <f t="shared" si="0"/>
        <v>已归档</v>
      </c>
      <c r="L36" s="6" t="s">
        <v>154</v>
      </c>
      <c r="M36" s="6" t="s">
        <v>153</v>
      </c>
      <c r="N36" s="9"/>
      <c r="O36" s="9" t="s">
        <v>1</v>
      </c>
      <c r="P36" s="9"/>
      <c r="Q36" s="6" t="s">
        <v>1</v>
      </c>
      <c r="R36" s="6"/>
      <c r="S36" s="6"/>
      <c r="T36" s="6" t="s">
        <v>441</v>
      </c>
      <c r="U36" s="6"/>
      <c r="V36" s="11" t="s">
        <v>421</v>
      </c>
      <c r="W36" s="11" t="s">
        <v>421</v>
      </c>
      <c r="X36" s="11" t="s">
        <v>422</v>
      </c>
      <c r="Y36" s="11" t="s">
        <v>422</v>
      </c>
      <c r="Z36" s="11" t="s">
        <v>421</v>
      </c>
      <c r="AA36" s="11" t="s">
        <v>424</v>
      </c>
      <c r="AB36" s="11" t="s">
        <v>426</v>
      </c>
    </row>
    <row r="37" spans="1:28" ht="40.15" hidden="1" customHeight="1">
      <c r="A37" s="8">
        <v>36</v>
      </c>
      <c r="B37" s="6" t="s">
        <v>155</v>
      </c>
      <c r="C37" s="9" t="s">
        <v>781</v>
      </c>
      <c r="D37" s="6" t="s">
        <v>53</v>
      </c>
      <c r="E37" s="6" t="s">
        <v>24</v>
      </c>
      <c r="F37" s="6" t="s">
        <v>153</v>
      </c>
      <c r="G37" s="6" t="s">
        <v>35</v>
      </c>
      <c r="H37" s="9" t="s">
        <v>42</v>
      </c>
      <c r="I37" s="6" t="s">
        <v>3</v>
      </c>
      <c r="J37" s="12"/>
      <c r="K37" s="6" t="str">
        <f t="shared" si="0"/>
        <v>已归档</v>
      </c>
      <c r="L37" s="6" t="s">
        <v>154</v>
      </c>
      <c r="M37" s="6" t="s">
        <v>153</v>
      </c>
      <c r="N37" s="9"/>
      <c r="O37" s="9" t="s">
        <v>1</v>
      </c>
      <c r="P37" s="9"/>
      <c r="Q37" s="6" t="s">
        <v>1</v>
      </c>
      <c r="R37" s="6"/>
      <c r="S37" s="6"/>
      <c r="T37" s="6" t="s">
        <v>441</v>
      </c>
      <c r="U37" s="6"/>
      <c r="V37" s="11" t="s">
        <v>421</v>
      </c>
      <c r="W37" s="11" t="s">
        <v>421</v>
      </c>
      <c r="X37" s="11" t="s">
        <v>422</v>
      </c>
      <c r="Y37" s="11" t="s">
        <v>422</v>
      </c>
      <c r="Z37" s="11" t="s">
        <v>421</v>
      </c>
      <c r="AA37" s="11" t="s">
        <v>424</v>
      </c>
      <c r="AB37" s="11" t="s">
        <v>426</v>
      </c>
    </row>
    <row r="38" spans="1:28" ht="40.15" hidden="1" customHeight="1">
      <c r="A38" s="8">
        <v>37</v>
      </c>
      <c r="B38" s="6" t="s">
        <v>156</v>
      </c>
      <c r="C38" s="9" t="s">
        <v>782</v>
      </c>
      <c r="D38" s="6" t="s">
        <v>53</v>
      </c>
      <c r="E38" s="6" t="s">
        <v>24</v>
      </c>
      <c r="F38" s="6" t="s">
        <v>153</v>
      </c>
      <c r="G38" s="6" t="s">
        <v>35</v>
      </c>
      <c r="H38" s="9" t="s">
        <v>42</v>
      </c>
      <c r="I38" s="6" t="s">
        <v>3</v>
      </c>
      <c r="J38" s="12"/>
      <c r="K38" s="6" t="str">
        <f t="shared" si="0"/>
        <v>已归档</v>
      </c>
      <c r="L38" s="6" t="s">
        <v>154</v>
      </c>
      <c r="M38" s="6" t="s">
        <v>153</v>
      </c>
      <c r="N38" s="9"/>
      <c r="O38" s="9" t="s">
        <v>1</v>
      </c>
      <c r="P38" s="9"/>
      <c r="Q38" s="6" t="s">
        <v>1</v>
      </c>
      <c r="R38" s="6"/>
      <c r="S38" s="6"/>
      <c r="T38" s="6" t="s">
        <v>441</v>
      </c>
      <c r="U38" s="6" t="s">
        <v>526</v>
      </c>
      <c r="V38" s="11" t="s">
        <v>421</v>
      </c>
      <c r="W38" s="11" t="s">
        <v>421</v>
      </c>
      <c r="X38" s="11" t="s">
        <v>422</v>
      </c>
      <c r="Y38" s="11" t="s">
        <v>422</v>
      </c>
      <c r="Z38" s="11" t="s">
        <v>421</v>
      </c>
      <c r="AA38" s="11" t="s">
        <v>424</v>
      </c>
      <c r="AB38" s="11" t="s">
        <v>426</v>
      </c>
    </row>
    <row r="39" spans="1:28" ht="40.15" hidden="1" customHeight="1">
      <c r="A39" s="8">
        <v>38</v>
      </c>
      <c r="B39" s="6" t="s">
        <v>157</v>
      </c>
      <c r="C39" s="9" t="s">
        <v>783</v>
      </c>
      <c r="D39" s="6" t="s">
        <v>53</v>
      </c>
      <c r="E39" s="6" t="s">
        <v>24</v>
      </c>
      <c r="F39" s="6" t="s">
        <v>153</v>
      </c>
      <c r="G39" s="6" t="s">
        <v>35</v>
      </c>
      <c r="H39" s="9" t="s">
        <v>42</v>
      </c>
      <c r="I39" s="6" t="s">
        <v>3</v>
      </c>
      <c r="J39" s="12"/>
      <c r="K39" s="6" t="str">
        <f t="shared" si="0"/>
        <v>已归档</v>
      </c>
      <c r="L39" s="6" t="s">
        <v>154</v>
      </c>
      <c r="M39" s="6" t="s">
        <v>153</v>
      </c>
      <c r="N39" s="9"/>
      <c r="O39" s="9" t="s">
        <v>1</v>
      </c>
      <c r="P39" s="9"/>
      <c r="Q39" s="6" t="s">
        <v>1</v>
      </c>
      <c r="R39" s="6"/>
      <c r="S39" s="6"/>
      <c r="T39" s="6" t="s">
        <v>441</v>
      </c>
      <c r="U39" s="6"/>
      <c r="V39" s="11" t="s">
        <v>421</v>
      </c>
      <c r="W39" s="11" t="s">
        <v>421</v>
      </c>
      <c r="X39" s="11" t="s">
        <v>422</v>
      </c>
      <c r="Y39" s="11" t="s">
        <v>422</v>
      </c>
      <c r="Z39" s="11" t="s">
        <v>421</v>
      </c>
      <c r="AA39" s="11" t="s">
        <v>424</v>
      </c>
      <c r="AB39" s="11" t="s">
        <v>426</v>
      </c>
    </row>
    <row r="40" spans="1:28" ht="40.15" customHeight="1">
      <c r="A40" s="8">
        <v>39</v>
      </c>
      <c r="B40" s="6" t="s">
        <v>158</v>
      </c>
      <c r="C40" s="9" t="s">
        <v>718</v>
      </c>
      <c r="D40" s="6" t="s">
        <v>53</v>
      </c>
      <c r="E40" s="6" t="s">
        <v>24</v>
      </c>
      <c r="F40" s="6" t="s">
        <v>153</v>
      </c>
      <c r="G40" s="6" t="s">
        <v>35</v>
      </c>
      <c r="H40" s="9" t="s">
        <v>42</v>
      </c>
      <c r="I40" s="6" t="s">
        <v>3</v>
      </c>
      <c r="J40" s="12"/>
      <c r="K40" s="6" t="str">
        <f t="shared" si="0"/>
        <v>已归档</v>
      </c>
      <c r="L40" s="6" t="s">
        <v>154</v>
      </c>
      <c r="M40" s="6" t="s">
        <v>153</v>
      </c>
      <c r="N40" s="9"/>
      <c r="O40" s="9" t="s">
        <v>1</v>
      </c>
      <c r="P40" s="9"/>
      <c r="Q40" s="6" t="s">
        <v>1</v>
      </c>
      <c r="R40" s="6"/>
      <c r="S40" s="6"/>
      <c r="T40" s="6" t="s">
        <v>441</v>
      </c>
      <c r="U40" s="6"/>
      <c r="V40" s="11" t="s">
        <v>427</v>
      </c>
      <c r="W40" s="11" t="s">
        <v>427</v>
      </c>
      <c r="X40" s="11" t="s">
        <v>422</v>
      </c>
      <c r="Y40" s="11" t="s">
        <v>422</v>
      </c>
      <c r="Z40" s="11" t="s">
        <v>427</v>
      </c>
      <c r="AA40" s="11" t="s">
        <v>424</v>
      </c>
      <c r="AB40" s="11" t="s">
        <v>426</v>
      </c>
    </row>
    <row r="41" spans="1:28" ht="40.15" hidden="1" customHeight="1">
      <c r="A41" s="8">
        <v>40</v>
      </c>
      <c r="B41" s="6" t="s">
        <v>159</v>
      </c>
      <c r="C41" s="9" t="s">
        <v>784</v>
      </c>
      <c r="D41" s="6" t="s">
        <v>53</v>
      </c>
      <c r="E41" s="6" t="s">
        <v>24</v>
      </c>
      <c r="F41" s="6" t="s">
        <v>153</v>
      </c>
      <c r="G41" s="6" t="s">
        <v>35</v>
      </c>
      <c r="H41" s="9" t="s">
        <v>42</v>
      </c>
      <c r="I41" s="6" t="s">
        <v>3</v>
      </c>
      <c r="J41" s="12"/>
      <c r="K41" s="6" t="str">
        <f t="shared" si="0"/>
        <v>已归档</v>
      </c>
      <c r="L41" s="6" t="s">
        <v>154</v>
      </c>
      <c r="M41" s="6" t="s">
        <v>153</v>
      </c>
      <c r="N41" s="9"/>
      <c r="O41" s="9" t="s">
        <v>1</v>
      </c>
      <c r="P41" s="9"/>
      <c r="Q41" s="6" t="s">
        <v>1</v>
      </c>
      <c r="R41" s="6"/>
      <c r="S41" s="6"/>
      <c r="T41" s="6" t="s">
        <v>441</v>
      </c>
      <c r="U41" s="6" t="s">
        <v>527</v>
      </c>
      <c r="V41" s="11" t="s">
        <v>421</v>
      </c>
      <c r="W41" s="11" t="s">
        <v>421</v>
      </c>
      <c r="X41" s="11" t="s">
        <v>422</v>
      </c>
      <c r="Y41" s="11" t="s">
        <v>422</v>
      </c>
      <c r="Z41" s="11" t="s">
        <v>421</v>
      </c>
      <c r="AA41" s="11" t="s">
        <v>424</v>
      </c>
      <c r="AB41" s="11" t="s">
        <v>426</v>
      </c>
    </row>
    <row r="42" spans="1:28" ht="40.15" hidden="1" customHeight="1">
      <c r="A42" s="8">
        <v>41</v>
      </c>
      <c r="B42" s="6" t="s">
        <v>160</v>
      </c>
      <c r="C42" s="9" t="s">
        <v>785</v>
      </c>
      <c r="D42" s="6" t="s">
        <v>53</v>
      </c>
      <c r="E42" s="6" t="s">
        <v>24</v>
      </c>
      <c r="F42" s="6" t="s">
        <v>153</v>
      </c>
      <c r="G42" s="6" t="s">
        <v>35</v>
      </c>
      <c r="H42" s="9" t="s">
        <v>42</v>
      </c>
      <c r="I42" s="6" t="s">
        <v>3</v>
      </c>
      <c r="J42" s="12"/>
      <c r="K42" s="6" t="str">
        <f t="shared" si="0"/>
        <v>已归档</v>
      </c>
      <c r="L42" s="6" t="s">
        <v>154</v>
      </c>
      <c r="M42" s="6" t="s">
        <v>153</v>
      </c>
      <c r="N42" s="9"/>
      <c r="O42" s="9" t="s">
        <v>1</v>
      </c>
      <c r="P42" s="9"/>
      <c r="Q42" s="6" t="s">
        <v>1</v>
      </c>
      <c r="R42" s="6"/>
      <c r="S42" s="6"/>
      <c r="T42" s="6" t="s">
        <v>441</v>
      </c>
      <c r="U42" s="6" t="s">
        <v>526</v>
      </c>
      <c r="V42" s="11" t="s">
        <v>421</v>
      </c>
      <c r="W42" s="11" t="s">
        <v>421</v>
      </c>
      <c r="X42" s="11" t="s">
        <v>422</v>
      </c>
      <c r="Y42" s="11" t="s">
        <v>422</v>
      </c>
      <c r="Z42" s="11" t="s">
        <v>421</v>
      </c>
      <c r="AA42" s="11" t="s">
        <v>424</v>
      </c>
      <c r="AB42" s="11" t="s">
        <v>426</v>
      </c>
    </row>
    <row r="43" spans="1:28" ht="40.15" hidden="1" customHeight="1">
      <c r="A43" s="8">
        <v>42</v>
      </c>
      <c r="B43" s="6" t="s">
        <v>161</v>
      </c>
      <c r="C43" s="9" t="s">
        <v>786</v>
      </c>
      <c r="D43" s="6" t="s">
        <v>53</v>
      </c>
      <c r="E43" s="6" t="s">
        <v>24</v>
      </c>
      <c r="F43" s="6" t="s">
        <v>153</v>
      </c>
      <c r="G43" s="6" t="s">
        <v>35</v>
      </c>
      <c r="H43" s="9" t="s">
        <v>42</v>
      </c>
      <c r="I43" s="6" t="s">
        <v>3</v>
      </c>
      <c r="J43" s="12"/>
      <c r="K43" s="6" t="str">
        <f t="shared" si="0"/>
        <v>已归档</v>
      </c>
      <c r="L43" s="6" t="s">
        <v>154</v>
      </c>
      <c r="M43" s="6" t="s">
        <v>153</v>
      </c>
      <c r="N43" s="9"/>
      <c r="O43" s="9" t="s">
        <v>1</v>
      </c>
      <c r="P43" s="9"/>
      <c r="Q43" s="6" t="s">
        <v>1</v>
      </c>
      <c r="R43" s="6"/>
      <c r="S43" s="6"/>
      <c r="T43" s="6" t="s">
        <v>441</v>
      </c>
      <c r="U43" s="6" t="s">
        <v>527</v>
      </c>
      <c r="V43" s="11" t="s">
        <v>421</v>
      </c>
      <c r="W43" s="11" t="s">
        <v>421</v>
      </c>
      <c r="X43" s="11" t="s">
        <v>422</v>
      </c>
      <c r="Y43" s="11" t="s">
        <v>422</v>
      </c>
      <c r="Z43" s="11" t="s">
        <v>421</v>
      </c>
      <c r="AA43" s="11" t="s">
        <v>424</v>
      </c>
      <c r="AB43" s="11" t="s">
        <v>426</v>
      </c>
    </row>
    <row r="44" spans="1:28" ht="40.15" hidden="1" customHeight="1">
      <c r="A44" s="8">
        <v>43</v>
      </c>
      <c r="B44" s="6" t="s">
        <v>162</v>
      </c>
      <c r="C44" s="9" t="s">
        <v>787</v>
      </c>
      <c r="D44" s="6" t="s">
        <v>53</v>
      </c>
      <c r="E44" s="6" t="s">
        <v>24</v>
      </c>
      <c r="F44" s="6" t="s">
        <v>153</v>
      </c>
      <c r="G44" s="6" t="s">
        <v>35</v>
      </c>
      <c r="H44" s="9" t="s">
        <v>42</v>
      </c>
      <c r="I44" s="6" t="s">
        <v>3</v>
      </c>
      <c r="J44" s="12"/>
      <c r="K44" s="6" t="str">
        <f t="shared" si="0"/>
        <v>已归档</v>
      </c>
      <c r="L44" s="6" t="s">
        <v>154</v>
      </c>
      <c r="M44" s="6" t="s">
        <v>153</v>
      </c>
      <c r="N44" s="9"/>
      <c r="O44" s="9" t="s">
        <v>1</v>
      </c>
      <c r="P44" s="9"/>
      <c r="Q44" s="6" t="s">
        <v>1</v>
      </c>
      <c r="R44" s="6"/>
      <c r="S44" s="6"/>
      <c r="T44" s="6" t="s">
        <v>441</v>
      </c>
      <c r="U44" s="6" t="s">
        <v>555</v>
      </c>
      <c r="V44" s="11" t="s">
        <v>421</v>
      </c>
      <c r="W44" s="11" t="s">
        <v>421</v>
      </c>
      <c r="X44" s="11" t="s">
        <v>422</v>
      </c>
      <c r="Y44" s="11" t="s">
        <v>422</v>
      </c>
      <c r="Z44" s="11" t="s">
        <v>421</v>
      </c>
      <c r="AA44" s="11" t="s">
        <v>424</v>
      </c>
      <c r="AB44" s="11" t="s">
        <v>426</v>
      </c>
    </row>
    <row r="45" spans="1:28" ht="40.15" hidden="1" customHeight="1">
      <c r="A45" s="8">
        <v>44</v>
      </c>
      <c r="B45" s="6" t="s">
        <v>163</v>
      </c>
      <c r="C45" s="9" t="s">
        <v>788</v>
      </c>
      <c r="D45" s="6" t="s">
        <v>53</v>
      </c>
      <c r="E45" s="6" t="s">
        <v>24</v>
      </c>
      <c r="F45" s="6" t="s">
        <v>153</v>
      </c>
      <c r="G45" s="6" t="s">
        <v>35</v>
      </c>
      <c r="H45" s="9" t="s">
        <v>42</v>
      </c>
      <c r="I45" s="6" t="s">
        <v>3</v>
      </c>
      <c r="J45" s="12"/>
      <c r="K45" s="6" t="str">
        <f t="shared" si="0"/>
        <v>已归档</v>
      </c>
      <c r="L45" s="6" t="s">
        <v>154</v>
      </c>
      <c r="M45" s="6" t="s">
        <v>153</v>
      </c>
      <c r="N45" s="9"/>
      <c r="O45" s="9" t="s">
        <v>1</v>
      </c>
      <c r="P45" s="9"/>
      <c r="Q45" s="6" t="s">
        <v>1</v>
      </c>
      <c r="R45" s="6"/>
      <c r="S45" s="6"/>
      <c r="T45" s="6" t="s">
        <v>441</v>
      </c>
      <c r="U45" s="6"/>
      <c r="V45" s="11" t="s">
        <v>431</v>
      </c>
      <c r="W45" s="11" t="s">
        <v>430</v>
      </c>
      <c r="X45" s="11" t="s">
        <v>423</v>
      </c>
      <c r="Y45" s="11" t="s">
        <v>423</v>
      </c>
      <c r="Z45" s="11" t="s">
        <v>430</v>
      </c>
      <c r="AA45" s="11" t="s">
        <v>423</v>
      </c>
      <c r="AB45" s="11" t="s">
        <v>425</v>
      </c>
    </row>
    <row r="46" spans="1:28" ht="40.15" hidden="1" customHeight="1">
      <c r="A46" s="16">
        <v>45</v>
      </c>
      <c r="B46" s="6" t="s">
        <v>454</v>
      </c>
      <c r="C46" s="9" t="s">
        <v>789</v>
      </c>
      <c r="D46" s="6" t="s">
        <v>448</v>
      </c>
      <c r="E46" s="6" t="s">
        <v>455</v>
      </c>
      <c r="F46" s="6" t="s">
        <v>456</v>
      </c>
      <c r="G46" s="6" t="s">
        <v>457</v>
      </c>
      <c r="H46" s="9" t="s">
        <v>20</v>
      </c>
      <c r="I46" s="6" t="s">
        <v>3</v>
      </c>
      <c r="J46" s="12"/>
      <c r="K46" s="6" t="str">
        <f t="shared" si="0"/>
        <v>已归档</v>
      </c>
      <c r="L46" s="6" t="s">
        <v>43</v>
      </c>
      <c r="M46" s="15" t="s">
        <v>666</v>
      </c>
      <c r="N46" s="9"/>
      <c r="O46" s="9" t="s">
        <v>1</v>
      </c>
      <c r="P46" s="9"/>
      <c r="Q46" s="6" t="s">
        <v>1</v>
      </c>
      <c r="R46" s="6"/>
      <c r="S46" s="6"/>
      <c r="T46" s="6" t="s">
        <v>441</v>
      </c>
      <c r="U46" s="6" t="s">
        <v>458</v>
      </c>
      <c r="V46" s="11" t="s">
        <v>421</v>
      </c>
      <c r="W46" s="11" t="s">
        <v>421</v>
      </c>
      <c r="X46" s="11" t="s">
        <v>421</v>
      </c>
      <c r="Y46" s="11" t="s">
        <v>421</v>
      </c>
      <c r="Z46" s="11" t="s">
        <v>421</v>
      </c>
      <c r="AA46" s="11" t="s">
        <v>421</v>
      </c>
      <c r="AB46" s="11" t="s">
        <v>425</v>
      </c>
    </row>
    <row r="47" spans="1:28" ht="40.15" hidden="1" customHeight="1">
      <c r="A47" s="8">
        <v>46</v>
      </c>
      <c r="B47" s="6" t="s">
        <v>135</v>
      </c>
      <c r="C47" s="9" t="s">
        <v>790</v>
      </c>
      <c r="D47" s="6" t="s">
        <v>53</v>
      </c>
      <c r="E47" s="6" t="s">
        <v>136</v>
      </c>
      <c r="F47" s="6" t="s">
        <v>137</v>
      </c>
      <c r="G47" s="6" t="s">
        <v>135</v>
      </c>
      <c r="H47" s="9" t="s">
        <v>28</v>
      </c>
      <c r="I47" s="6" t="s">
        <v>3</v>
      </c>
      <c r="J47" s="12"/>
      <c r="K47" s="6" t="str">
        <f t="shared" si="0"/>
        <v>已发行</v>
      </c>
      <c r="L47" s="6" t="s">
        <v>138</v>
      </c>
      <c r="M47" s="6" t="s">
        <v>139</v>
      </c>
      <c r="N47" s="9"/>
      <c r="O47" s="9" t="s">
        <v>1</v>
      </c>
      <c r="P47" s="9"/>
      <c r="Q47" s="6" t="s">
        <v>1</v>
      </c>
      <c r="R47" s="6"/>
      <c r="S47" s="6"/>
      <c r="T47" s="6" t="s">
        <v>441</v>
      </c>
      <c r="U47" s="6" t="s">
        <v>594</v>
      </c>
      <c r="V47" s="11" t="s">
        <v>427</v>
      </c>
      <c r="W47" s="11" t="s">
        <v>421</v>
      </c>
      <c r="X47" s="11" t="s">
        <v>421</v>
      </c>
      <c r="Y47" s="11" t="s">
        <v>421</v>
      </c>
      <c r="Z47" s="11" t="s">
        <v>422</v>
      </c>
      <c r="AA47" s="11" t="s">
        <v>431</v>
      </c>
      <c r="AB47" s="11" t="s">
        <v>426</v>
      </c>
    </row>
    <row r="48" spans="1:28" ht="40.15" customHeight="1">
      <c r="A48" s="8">
        <v>47</v>
      </c>
      <c r="B48" s="6" t="s">
        <v>143</v>
      </c>
      <c r="C48" s="9" t="s">
        <v>719</v>
      </c>
      <c r="D48" s="6" t="s">
        <v>53</v>
      </c>
      <c r="E48" s="6" t="s">
        <v>24</v>
      </c>
      <c r="F48" s="6" t="s">
        <v>145</v>
      </c>
      <c r="G48" s="6" t="s">
        <v>143</v>
      </c>
      <c r="H48" s="9" t="s">
        <v>28</v>
      </c>
      <c r="I48" s="6" t="s">
        <v>3</v>
      </c>
      <c r="J48" s="12"/>
      <c r="K48" s="6" t="str">
        <f t="shared" si="0"/>
        <v>已发行</v>
      </c>
      <c r="L48" s="6" t="s">
        <v>147</v>
      </c>
      <c r="M48" s="6" t="s">
        <v>148</v>
      </c>
      <c r="N48" s="9"/>
      <c r="O48" s="9" t="s">
        <v>1</v>
      </c>
      <c r="P48" s="9"/>
      <c r="Q48" s="6" t="s">
        <v>1</v>
      </c>
      <c r="R48" s="6"/>
      <c r="S48" s="6"/>
      <c r="T48" s="6" t="s">
        <v>441</v>
      </c>
      <c r="U48" s="6" t="s">
        <v>597</v>
      </c>
      <c r="V48" s="11" t="s">
        <v>427</v>
      </c>
      <c r="W48" s="11" t="s">
        <v>427</v>
      </c>
      <c r="X48" s="11" t="s">
        <v>421</v>
      </c>
      <c r="Y48" s="11" t="s">
        <v>421</v>
      </c>
      <c r="Z48" s="11" t="s">
        <v>427</v>
      </c>
      <c r="AA48" s="11" t="s">
        <v>424</v>
      </c>
      <c r="AB48" s="11" t="s">
        <v>426</v>
      </c>
    </row>
    <row r="49" spans="1:28" ht="40.15" customHeight="1">
      <c r="A49" s="8">
        <v>48</v>
      </c>
      <c r="B49" s="6" t="s">
        <v>164</v>
      </c>
      <c r="C49" s="9" t="s">
        <v>720</v>
      </c>
      <c r="D49" s="6" t="s">
        <v>53</v>
      </c>
      <c r="E49" s="6" t="s">
        <v>24</v>
      </c>
      <c r="F49" s="6" t="s">
        <v>145</v>
      </c>
      <c r="G49" s="6" t="s">
        <v>164</v>
      </c>
      <c r="H49" s="9" t="s">
        <v>28</v>
      </c>
      <c r="I49" s="6" t="s">
        <v>3</v>
      </c>
      <c r="J49" s="12"/>
      <c r="K49" s="6" t="str">
        <f t="shared" si="0"/>
        <v>已发行</v>
      </c>
      <c r="L49" s="6" t="s">
        <v>147</v>
      </c>
      <c r="M49" s="6" t="s">
        <v>147</v>
      </c>
      <c r="N49" s="9"/>
      <c r="O49" s="9" t="s">
        <v>1</v>
      </c>
      <c r="P49" s="9"/>
      <c r="Q49" s="6" t="s">
        <v>1</v>
      </c>
      <c r="R49" s="6"/>
      <c r="S49" s="6"/>
      <c r="T49" s="6" t="s">
        <v>441</v>
      </c>
      <c r="U49" s="6" t="s">
        <v>599</v>
      </c>
      <c r="V49" s="11" t="s">
        <v>427</v>
      </c>
      <c r="W49" s="11" t="s">
        <v>427</v>
      </c>
      <c r="X49" s="11" t="s">
        <v>427</v>
      </c>
      <c r="Y49" s="11" t="s">
        <v>427</v>
      </c>
      <c r="Z49" s="11" t="s">
        <v>427</v>
      </c>
      <c r="AA49" s="11" t="s">
        <v>429</v>
      </c>
      <c r="AB49" s="11" t="s">
        <v>426</v>
      </c>
    </row>
    <row r="50" spans="1:28" ht="40.15" hidden="1" customHeight="1">
      <c r="A50" s="8">
        <v>49</v>
      </c>
      <c r="B50" s="6" t="s">
        <v>197</v>
      </c>
      <c r="C50" s="9" t="s">
        <v>791</v>
      </c>
      <c r="D50" s="6" t="s">
        <v>53</v>
      </c>
      <c r="E50" s="6" t="s">
        <v>81</v>
      </c>
      <c r="F50" s="6" t="s">
        <v>199</v>
      </c>
      <c r="G50" s="6" t="s">
        <v>197</v>
      </c>
      <c r="H50" s="9" t="s">
        <v>28</v>
      </c>
      <c r="I50" s="6" t="s">
        <v>3</v>
      </c>
      <c r="J50" s="12"/>
      <c r="K50" s="6" t="str">
        <f t="shared" si="0"/>
        <v>已发行</v>
      </c>
      <c r="L50" s="6" t="s">
        <v>201</v>
      </c>
      <c r="M50" s="6" t="s">
        <v>201</v>
      </c>
      <c r="N50" s="9"/>
      <c r="O50" s="9" t="s">
        <v>1</v>
      </c>
      <c r="P50" s="9"/>
      <c r="Q50" s="6" t="s">
        <v>1</v>
      </c>
      <c r="R50" s="6"/>
      <c r="S50" s="6"/>
      <c r="T50" s="6" t="s">
        <v>441</v>
      </c>
      <c r="U50" s="6" t="s">
        <v>613</v>
      </c>
      <c r="V50" s="11" t="s">
        <v>427</v>
      </c>
      <c r="W50" s="11" t="s">
        <v>427</v>
      </c>
      <c r="X50" s="11" t="s">
        <v>421</v>
      </c>
      <c r="Y50" s="11" t="s">
        <v>422</v>
      </c>
      <c r="Z50" s="11" t="s">
        <v>422</v>
      </c>
      <c r="AA50" s="11" t="s">
        <v>424</v>
      </c>
      <c r="AB50" s="11" t="s">
        <v>426</v>
      </c>
    </row>
    <row r="51" spans="1:28" ht="40.15" hidden="1" customHeight="1">
      <c r="A51" s="8">
        <v>50</v>
      </c>
      <c r="B51" s="6" t="s">
        <v>165</v>
      </c>
      <c r="C51" s="9" t="s">
        <v>792</v>
      </c>
      <c r="D51" s="6" t="s">
        <v>53</v>
      </c>
      <c r="E51" s="6" t="s">
        <v>81</v>
      </c>
      <c r="F51" s="6" t="s">
        <v>167</v>
      </c>
      <c r="G51" s="6" t="s">
        <v>168</v>
      </c>
      <c r="H51" s="9" t="s">
        <v>28</v>
      </c>
      <c r="I51" s="6" t="s">
        <v>3</v>
      </c>
      <c r="J51" s="12"/>
      <c r="K51" s="6" t="str">
        <f t="shared" si="0"/>
        <v>已发行</v>
      </c>
      <c r="L51" s="6" t="s">
        <v>170</v>
      </c>
      <c r="M51" s="6" t="s">
        <v>170</v>
      </c>
      <c r="N51" s="9"/>
      <c r="O51" s="9" t="s">
        <v>1</v>
      </c>
      <c r="P51" s="9"/>
      <c r="Q51" s="6" t="s">
        <v>1</v>
      </c>
      <c r="R51" s="6"/>
      <c r="S51" s="6"/>
      <c r="T51" s="6" t="s">
        <v>441</v>
      </c>
      <c r="U51" s="6" t="s">
        <v>600</v>
      </c>
      <c r="V51" s="11" t="s">
        <v>427</v>
      </c>
      <c r="W51" s="11" t="s">
        <v>427</v>
      </c>
      <c r="X51" s="11" t="s">
        <v>421</v>
      </c>
      <c r="Y51" s="11" t="s">
        <v>422</v>
      </c>
      <c r="Z51" s="11" t="s">
        <v>422</v>
      </c>
      <c r="AA51" s="11" t="s">
        <v>424</v>
      </c>
      <c r="AB51" s="11" t="s">
        <v>426</v>
      </c>
    </row>
    <row r="52" spans="1:28" ht="40.15" hidden="1" customHeight="1">
      <c r="A52" s="8">
        <v>51</v>
      </c>
      <c r="B52" s="6" t="s">
        <v>149</v>
      </c>
      <c r="C52" s="9" t="s">
        <v>793</v>
      </c>
      <c r="D52" s="6" t="s">
        <v>22</v>
      </c>
      <c r="E52" s="6" t="s">
        <v>62</v>
      </c>
      <c r="F52" s="6" t="s">
        <v>150</v>
      </c>
      <c r="G52" s="6" t="s">
        <v>149</v>
      </c>
      <c r="H52" s="9" t="s">
        <v>28</v>
      </c>
      <c r="I52" s="6" t="s">
        <v>3</v>
      </c>
      <c r="J52" s="12"/>
      <c r="K52" s="6" t="str">
        <f t="shared" si="0"/>
        <v>已发行</v>
      </c>
      <c r="L52" s="6" t="s">
        <v>66</v>
      </c>
      <c r="M52" s="6" t="s">
        <v>151</v>
      </c>
      <c r="N52" s="9"/>
      <c r="O52" s="9" t="s">
        <v>1</v>
      </c>
      <c r="P52" s="9"/>
      <c r="Q52" s="6" t="s">
        <v>1</v>
      </c>
      <c r="R52" s="6"/>
      <c r="S52" s="6"/>
      <c r="T52" s="6" t="s">
        <v>441</v>
      </c>
      <c r="U52" s="6" t="s">
        <v>598</v>
      </c>
      <c r="V52" s="11" t="s">
        <v>427</v>
      </c>
      <c r="W52" s="11" t="s">
        <v>427</v>
      </c>
      <c r="X52" s="11" t="s">
        <v>422</v>
      </c>
      <c r="Y52" s="11" t="s">
        <v>422</v>
      </c>
      <c r="Z52" s="11" t="s">
        <v>422</v>
      </c>
      <c r="AA52" s="11" t="s">
        <v>424</v>
      </c>
      <c r="AB52" s="11" t="s">
        <v>426</v>
      </c>
    </row>
    <row r="53" spans="1:28" ht="40.15" hidden="1" customHeight="1">
      <c r="A53" s="8">
        <v>52</v>
      </c>
      <c r="B53" s="6" t="s">
        <v>184</v>
      </c>
      <c r="C53" s="9" t="s">
        <v>794</v>
      </c>
      <c r="D53" s="6" t="s">
        <v>79</v>
      </c>
      <c r="E53" s="6" t="s">
        <v>24</v>
      </c>
      <c r="F53" s="6" t="s">
        <v>173</v>
      </c>
      <c r="G53" s="6" t="s">
        <v>184</v>
      </c>
      <c r="H53" s="9" t="s">
        <v>28</v>
      </c>
      <c r="I53" s="6" t="s">
        <v>3</v>
      </c>
      <c r="J53" s="12"/>
      <c r="K53" s="6" t="str">
        <f t="shared" si="0"/>
        <v>已发行</v>
      </c>
      <c r="L53" s="6" t="s">
        <v>185</v>
      </c>
      <c r="M53" s="6" t="s">
        <v>185</v>
      </c>
      <c r="N53" s="9"/>
      <c r="O53" s="9" t="s">
        <v>1</v>
      </c>
      <c r="P53" s="9"/>
      <c r="Q53" s="6" t="s">
        <v>1</v>
      </c>
      <c r="R53" s="6"/>
      <c r="S53" s="6"/>
      <c r="T53" s="6" t="s">
        <v>441</v>
      </c>
      <c r="U53" s="6" t="s">
        <v>606</v>
      </c>
      <c r="V53" s="11" t="s">
        <v>427</v>
      </c>
      <c r="W53" s="11" t="s">
        <v>427</v>
      </c>
      <c r="X53" s="11" t="s">
        <v>421</v>
      </c>
      <c r="Y53" s="11" t="s">
        <v>422</v>
      </c>
      <c r="Z53" s="11" t="s">
        <v>422</v>
      </c>
      <c r="AA53" s="11" t="s">
        <v>424</v>
      </c>
      <c r="AB53" s="11" t="s">
        <v>426</v>
      </c>
    </row>
    <row r="54" spans="1:28" ht="40.15" hidden="1" customHeight="1">
      <c r="A54" s="8">
        <v>53</v>
      </c>
      <c r="B54" s="6" t="s">
        <v>114</v>
      </c>
      <c r="C54" s="9" t="s">
        <v>795</v>
      </c>
      <c r="D54" s="6" t="s">
        <v>53</v>
      </c>
      <c r="E54" s="6" t="s">
        <v>71</v>
      </c>
      <c r="F54" s="6" t="s">
        <v>116</v>
      </c>
      <c r="G54" s="6" t="s">
        <v>117</v>
      </c>
      <c r="H54" s="9" t="s">
        <v>28</v>
      </c>
      <c r="I54" s="6" t="s">
        <v>3</v>
      </c>
      <c r="J54" s="12"/>
      <c r="K54" s="6" t="str">
        <f t="shared" si="0"/>
        <v>已发行</v>
      </c>
      <c r="L54" s="6" t="s">
        <v>103</v>
      </c>
      <c r="M54" s="6" t="s">
        <v>119</v>
      </c>
      <c r="N54" s="9"/>
      <c r="O54" s="9" t="s">
        <v>1</v>
      </c>
      <c r="P54" s="9"/>
      <c r="Q54" s="6" t="s">
        <v>1</v>
      </c>
      <c r="R54" s="6"/>
      <c r="S54" s="6"/>
      <c r="T54" s="6" t="s">
        <v>441</v>
      </c>
      <c r="U54" s="6"/>
      <c r="V54" s="11" t="s">
        <v>427</v>
      </c>
      <c r="W54" s="11" t="s">
        <v>427</v>
      </c>
      <c r="X54" s="11" t="s">
        <v>421</v>
      </c>
      <c r="Y54" s="11" t="s">
        <v>421</v>
      </c>
      <c r="Z54" s="11" t="s">
        <v>421</v>
      </c>
      <c r="AA54" s="11" t="s">
        <v>424</v>
      </c>
      <c r="AB54" s="11" t="s">
        <v>426</v>
      </c>
    </row>
    <row r="55" spans="1:28" ht="40.15" hidden="1" customHeight="1">
      <c r="A55" s="8">
        <v>54</v>
      </c>
      <c r="B55" s="6" t="s">
        <v>186</v>
      </c>
      <c r="C55" s="9" t="s">
        <v>796</v>
      </c>
      <c r="D55" s="6" t="s">
        <v>53</v>
      </c>
      <c r="E55" s="6" t="s">
        <v>24</v>
      </c>
      <c r="F55" s="6" t="s">
        <v>187</v>
      </c>
      <c r="G55" s="6" t="s">
        <v>186</v>
      </c>
      <c r="H55" s="9" t="s">
        <v>28</v>
      </c>
      <c r="I55" s="6" t="s">
        <v>3</v>
      </c>
      <c r="J55" s="12"/>
      <c r="K55" s="6" t="str">
        <f t="shared" si="0"/>
        <v>已发行</v>
      </c>
      <c r="L55" s="6" t="s">
        <v>59</v>
      </c>
      <c r="M55" s="6" t="s">
        <v>108</v>
      </c>
      <c r="N55" s="9"/>
      <c r="O55" s="9" t="s">
        <v>1</v>
      </c>
      <c r="P55" s="9"/>
      <c r="Q55" s="6" t="s">
        <v>1</v>
      </c>
      <c r="R55" s="6"/>
      <c r="S55" s="6"/>
      <c r="T55" s="6" t="s">
        <v>441</v>
      </c>
      <c r="U55" s="6" t="s">
        <v>607</v>
      </c>
      <c r="V55" s="11" t="s">
        <v>421</v>
      </c>
      <c r="W55" s="11" t="s">
        <v>421</v>
      </c>
      <c r="X55" s="11" t="s">
        <v>421</v>
      </c>
      <c r="Y55" s="11" t="s">
        <v>422</v>
      </c>
      <c r="Z55" s="11" t="s">
        <v>421</v>
      </c>
      <c r="AA55" s="11" t="s">
        <v>424</v>
      </c>
      <c r="AB55" s="11" t="s">
        <v>426</v>
      </c>
    </row>
    <row r="56" spans="1:28" ht="40.15" customHeight="1">
      <c r="A56" s="8">
        <v>55</v>
      </c>
      <c r="B56" s="6" t="s">
        <v>188</v>
      </c>
      <c r="C56" s="9" t="s">
        <v>721</v>
      </c>
      <c r="D56" s="6" t="s">
        <v>53</v>
      </c>
      <c r="E56" s="6" t="s">
        <v>24</v>
      </c>
      <c r="F56" s="6" t="s">
        <v>187</v>
      </c>
      <c r="G56" s="6" t="s">
        <v>188</v>
      </c>
      <c r="H56" s="9" t="s">
        <v>193</v>
      </c>
      <c r="I56" s="6" t="s">
        <v>3</v>
      </c>
      <c r="J56" s="12"/>
      <c r="K56" s="6" t="str">
        <f t="shared" si="0"/>
        <v>已发行</v>
      </c>
      <c r="L56" s="6" t="s">
        <v>59</v>
      </c>
      <c r="M56" s="6" t="s">
        <v>108</v>
      </c>
      <c r="N56" s="9"/>
      <c r="O56" s="9" t="s">
        <v>1</v>
      </c>
      <c r="P56" s="9"/>
      <c r="Q56" s="6" t="s">
        <v>1</v>
      </c>
      <c r="R56" s="6"/>
      <c r="S56" s="6"/>
      <c r="T56" s="6" t="s">
        <v>441</v>
      </c>
      <c r="U56" s="6" t="s">
        <v>608</v>
      </c>
      <c r="V56" s="11" t="s">
        <v>427</v>
      </c>
      <c r="W56" s="11" t="s">
        <v>427</v>
      </c>
      <c r="X56" s="11" t="s">
        <v>422</v>
      </c>
      <c r="Y56" s="11" t="s">
        <v>422</v>
      </c>
      <c r="Z56" s="11" t="s">
        <v>427</v>
      </c>
      <c r="AA56" s="11" t="s">
        <v>424</v>
      </c>
      <c r="AB56" s="11" t="s">
        <v>426</v>
      </c>
    </row>
    <row r="57" spans="1:28" ht="40.15" customHeight="1">
      <c r="A57" s="8">
        <v>56</v>
      </c>
      <c r="B57" s="6" t="s">
        <v>189</v>
      </c>
      <c r="C57" s="9" t="s">
        <v>722</v>
      </c>
      <c r="D57" s="6" t="s">
        <v>53</v>
      </c>
      <c r="E57" s="6" t="s">
        <v>24</v>
      </c>
      <c r="F57" s="6" t="s">
        <v>57</v>
      </c>
      <c r="G57" s="6" t="s">
        <v>189</v>
      </c>
      <c r="H57" s="9" t="s">
        <v>28</v>
      </c>
      <c r="I57" s="6" t="s">
        <v>3</v>
      </c>
      <c r="J57" s="12"/>
      <c r="K57" s="6" t="str">
        <f t="shared" si="0"/>
        <v>已发行</v>
      </c>
      <c r="L57" s="6" t="s">
        <v>59</v>
      </c>
      <c r="M57" s="6" t="s">
        <v>108</v>
      </c>
      <c r="N57" s="9"/>
      <c r="O57" s="9" t="s">
        <v>1</v>
      </c>
      <c r="P57" s="9"/>
      <c r="Q57" s="6" t="s">
        <v>1</v>
      </c>
      <c r="R57" s="6"/>
      <c r="S57" s="6"/>
      <c r="T57" s="6" t="s">
        <v>441</v>
      </c>
      <c r="U57" s="6" t="s">
        <v>609</v>
      </c>
      <c r="V57" s="11" t="s">
        <v>427</v>
      </c>
      <c r="W57" s="11" t="s">
        <v>427</v>
      </c>
      <c r="X57" s="11" t="s">
        <v>421</v>
      </c>
      <c r="Y57" s="11" t="s">
        <v>422</v>
      </c>
      <c r="Z57" s="11" t="s">
        <v>427</v>
      </c>
      <c r="AA57" s="11" t="s">
        <v>424</v>
      </c>
      <c r="AB57" s="11" t="s">
        <v>434</v>
      </c>
    </row>
    <row r="58" spans="1:28" ht="40.15" customHeight="1">
      <c r="A58" s="8">
        <v>57</v>
      </c>
      <c r="B58" s="6" t="s">
        <v>190</v>
      </c>
      <c r="C58" s="9" t="s">
        <v>723</v>
      </c>
      <c r="D58" s="6" t="s">
        <v>53</v>
      </c>
      <c r="E58" s="6" t="s">
        <v>24</v>
      </c>
      <c r="F58" s="6" t="s">
        <v>57</v>
      </c>
      <c r="G58" s="6" t="s">
        <v>191</v>
      </c>
      <c r="H58" s="9" t="s">
        <v>28</v>
      </c>
      <c r="I58" s="6" t="s">
        <v>3</v>
      </c>
      <c r="J58" s="12"/>
      <c r="K58" s="6" t="str">
        <f t="shared" si="0"/>
        <v>已发行</v>
      </c>
      <c r="L58" s="6" t="s">
        <v>59</v>
      </c>
      <c r="M58" s="6" t="s">
        <v>108</v>
      </c>
      <c r="N58" s="9"/>
      <c r="O58" s="9" t="s">
        <v>1</v>
      </c>
      <c r="P58" s="9"/>
      <c r="Q58" s="6" t="s">
        <v>1</v>
      </c>
      <c r="R58" s="6"/>
      <c r="S58" s="6"/>
      <c r="T58" s="6" t="s">
        <v>441</v>
      </c>
      <c r="U58" s="6" t="s">
        <v>610</v>
      </c>
      <c r="V58" s="11" t="s">
        <v>427</v>
      </c>
      <c r="W58" s="11" t="s">
        <v>427</v>
      </c>
      <c r="X58" s="11" t="s">
        <v>421</v>
      </c>
      <c r="Y58" s="11" t="s">
        <v>422</v>
      </c>
      <c r="Z58" s="11" t="s">
        <v>427</v>
      </c>
      <c r="AA58" s="11" t="s">
        <v>424</v>
      </c>
      <c r="AB58" s="11" t="s">
        <v>434</v>
      </c>
    </row>
    <row r="59" spans="1:28" ht="40.15" hidden="1" customHeight="1">
      <c r="A59" s="8">
        <v>58</v>
      </c>
      <c r="B59" s="6" t="s">
        <v>128</v>
      </c>
      <c r="C59" s="9" t="s">
        <v>797</v>
      </c>
      <c r="D59" s="6" t="s">
        <v>53</v>
      </c>
      <c r="E59" s="6" t="s">
        <v>130</v>
      </c>
      <c r="F59" s="6" t="s">
        <v>73</v>
      </c>
      <c r="G59" s="6" t="s">
        <v>128</v>
      </c>
      <c r="H59" s="9" t="s">
        <v>28</v>
      </c>
      <c r="I59" s="6" t="s">
        <v>3</v>
      </c>
      <c r="J59" s="12"/>
      <c r="K59" s="6" t="str">
        <f t="shared" si="0"/>
        <v>已发行</v>
      </c>
      <c r="L59" s="6" t="s">
        <v>75</v>
      </c>
      <c r="M59" s="6" t="s">
        <v>132</v>
      </c>
      <c r="N59" s="9"/>
      <c r="O59" s="9" t="s">
        <v>1</v>
      </c>
      <c r="P59" s="9"/>
      <c r="Q59" s="6" t="s">
        <v>1</v>
      </c>
      <c r="R59" s="6"/>
      <c r="S59" s="6"/>
      <c r="T59" s="6" t="s">
        <v>441</v>
      </c>
      <c r="U59" s="6" t="s">
        <v>592</v>
      </c>
      <c r="V59" s="11" t="s">
        <v>427</v>
      </c>
      <c r="W59" s="11" t="s">
        <v>427</v>
      </c>
      <c r="X59" s="11" t="s">
        <v>421</v>
      </c>
      <c r="Y59" s="11" t="s">
        <v>421</v>
      </c>
      <c r="Z59" s="11" t="s">
        <v>421</v>
      </c>
      <c r="AA59" s="11" t="s">
        <v>424</v>
      </c>
      <c r="AB59" s="11" t="s">
        <v>426</v>
      </c>
    </row>
    <row r="60" spans="1:28" ht="40.15" hidden="1" customHeight="1">
      <c r="A60" s="8">
        <v>59</v>
      </c>
      <c r="B60" s="6" t="s">
        <v>171</v>
      </c>
      <c r="C60" s="9" t="s">
        <v>798</v>
      </c>
      <c r="D60" s="6" t="s">
        <v>53</v>
      </c>
      <c r="E60" s="6" t="s">
        <v>24</v>
      </c>
      <c r="F60" s="6" t="s">
        <v>173</v>
      </c>
      <c r="G60" s="6" t="s">
        <v>171</v>
      </c>
      <c r="H60" s="9" t="s">
        <v>28</v>
      </c>
      <c r="I60" s="6" t="s">
        <v>3</v>
      </c>
      <c r="J60" s="12"/>
      <c r="K60" s="6" t="str">
        <f t="shared" si="0"/>
        <v>已发行</v>
      </c>
      <c r="L60" s="6" t="s">
        <v>175</v>
      </c>
      <c r="M60" s="6" t="s">
        <v>176</v>
      </c>
      <c r="N60" s="9"/>
      <c r="O60" s="9" t="s">
        <v>1</v>
      </c>
      <c r="P60" s="9"/>
      <c r="Q60" s="6" t="s">
        <v>1</v>
      </c>
      <c r="R60" s="6"/>
      <c r="S60" s="6"/>
      <c r="T60" s="6" t="s">
        <v>441</v>
      </c>
      <c r="U60" s="6" t="s">
        <v>601</v>
      </c>
      <c r="V60" s="11" t="s">
        <v>427</v>
      </c>
      <c r="W60" s="11" t="s">
        <v>427</v>
      </c>
      <c r="X60" s="11" t="s">
        <v>421</v>
      </c>
      <c r="Y60" s="11" t="s">
        <v>422</v>
      </c>
      <c r="Z60" s="11" t="s">
        <v>422</v>
      </c>
      <c r="AA60" s="11" t="s">
        <v>424</v>
      </c>
      <c r="AB60" s="11" t="s">
        <v>426</v>
      </c>
    </row>
    <row r="61" spans="1:28" ht="40.15" hidden="1" customHeight="1">
      <c r="A61" s="8">
        <v>60</v>
      </c>
      <c r="B61" s="6" t="s">
        <v>177</v>
      </c>
      <c r="C61" s="9" t="s">
        <v>799</v>
      </c>
      <c r="D61" s="6" t="s">
        <v>79</v>
      </c>
      <c r="E61" s="6" t="s">
        <v>24</v>
      </c>
      <c r="F61" s="6" t="s">
        <v>173</v>
      </c>
      <c r="G61" s="6" t="s">
        <v>177</v>
      </c>
      <c r="H61" s="9" t="s">
        <v>28</v>
      </c>
      <c r="I61" s="6" t="s">
        <v>3</v>
      </c>
      <c r="J61" s="12"/>
      <c r="K61" s="6" t="str">
        <f t="shared" si="0"/>
        <v>已发行</v>
      </c>
      <c r="L61" s="6" t="s">
        <v>175</v>
      </c>
      <c r="M61" s="6" t="s">
        <v>176</v>
      </c>
      <c r="N61" s="9"/>
      <c r="O61" s="9" t="s">
        <v>1</v>
      </c>
      <c r="P61" s="9"/>
      <c r="Q61" s="6" t="s">
        <v>1</v>
      </c>
      <c r="R61" s="6"/>
      <c r="S61" s="6"/>
      <c r="T61" s="6" t="s">
        <v>441</v>
      </c>
      <c r="U61" s="6" t="s">
        <v>602</v>
      </c>
      <c r="V61" s="11" t="s">
        <v>427</v>
      </c>
      <c r="W61" s="11" t="s">
        <v>427</v>
      </c>
      <c r="X61" s="11" t="s">
        <v>421</v>
      </c>
      <c r="Y61" s="11" t="s">
        <v>422</v>
      </c>
      <c r="Z61" s="11" t="s">
        <v>422</v>
      </c>
      <c r="AA61" s="11" t="s">
        <v>424</v>
      </c>
      <c r="AB61" s="11" t="s">
        <v>426</v>
      </c>
    </row>
    <row r="62" spans="1:28" ht="40.15" hidden="1" customHeight="1">
      <c r="A62" s="8">
        <v>61</v>
      </c>
      <c r="B62" s="6" t="s">
        <v>178</v>
      </c>
      <c r="C62" s="9" t="s">
        <v>800</v>
      </c>
      <c r="D62" s="6" t="s">
        <v>53</v>
      </c>
      <c r="E62" s="6" t="s">
        <v>24</v>
      </c>
      <c r="F62" s="6" t="s">
        <v>173</v>
      </c>
      <c r="G62" s="6" t="s">
        <v>178</v>
      </c>
      <c r="H62" s="9" t="s">
        <v>28</v>
      </c>
      <c r="I62" s="6" t="s">
        <v>3</v>
      </c>
      <c r="J62" s="12"/>
      <c r="K62" s="6" t="str">
        <f t="shared" si="0"/>
        <v>已发行</v>
      </c>
      <c r="L62" s="6" t="s">
        <v>175</v>
      </c>
      <c r="M62" s="6" t="s">
        <v>176</v>
      </c>
      <c r="N62" s="9"/>
      <c r="O62" s="9" t="s">
        <v>1</v>
      </c>
      <c r="P62" s="9"/>
      <c r="Q62" s="6" t="s">
        <v>1</v>
      </c>
      <c r="R62" s="6"/>
      <c r="S62" s="6"/>
      <c r="T62" s="6" t="s">
        <v>441</v>
      </c>
      <c r="U62" s="6" t="s">
        <v>603</v>
      </c>
      <c r="V62" s="11" t="s">
        <v>427</v>
      </c>
      <c r="W62" s="11" t="s">
        <v>421</v>
      </c>
      <c r="X62" s="11" t="s">
        <v>421</v>
      </c>
      <c r="Y62" s="11" t="s">
        <v>422</v>
      </c>
      <c r="Z62" s="11" t="s">
        <v>422</v>
      </c>
      <c r="AA62" s="11" t="s">
        <v>424</v>
      </c>
      <c r="AB62" s="11" t="s">
        <v>426</v>
      </c>
    </row>
    <row r="63" spans="1:28" ht="40.15" hidden="1" customHeight="1">
      <c r="A63" s="8">
        <v>62</v>
      </c>
      <c r="B63" s="6" t="s">
        <v>179</v>
      </c>
      <c r="C63" s="9" t="s">
        <v>801</v>
      </c>
      <c r="D63" s="6" t="s">
        <v>79</v>
      </c>
      <c r="E63" s="6" t="s">
        <v>24</v>
      </c>
      <c r="F63" s="6" t="s">
        <v>173</v>
      </c>
      <c r="G63" s="6" t="s">
        <v>179</v>
      </c>
      <c r="H63" s="9" t="s">
        <v>28</v>
      </c>
      <c r="I63" s="6" t="s">
        <v>3</v>
      </c>
      <c r="J63" s="12"/>
      <c r="K63" s="6" t="str">
        <f t="shared" si="0"/>
        <v>已发行</v>
      </c>
      <c r="L63" s="6" t="s">
        <v>175</v>
      </c>
      <c r="M63" s="6" t="s">
        <v>176</v>
      </c>
      <c r="N63" s="9"/>
      <c r="O63" s="9" t="s">
        <v>1</v>
      </c>
      <c r="P63" s="9"/>
      <c r="Q63" s="6" t="s">
        <v>1</v>
      </c>
      <c r="R63" s="6"/>
      <c r="S63" s="6"/>
      <c r="T63" s="6" t="s">
        <v>441</v>
      </c>
      <c r="U63" s="6" t="s">
        <v>604</v>
      </c>
      <c r="V63" s="11" t="s">
        <v>427</v>
      </c>
      <c r="W63" s="11" t="s">
        <v>427</v>
      </c>
      <c r="X63" s="11" t="s">
        <v>421</v>
      </c>
      <c r="Y63" s="11" t="s">
        <v>422</v>
      </c>
      <c r="Z63" s="11" t="s">
        <v>422</v>
      </c>
      <c r="AA63" s="11" t="s">
        <v>424</v>
      </c>
      <c r="AB63" s="11" t="s">
        <v>426</v>
      </c>
    </row>
    <row r="64" spans="1:28" ht="40.15" hidden="1" customHeight="1">
      <c r="A64" s="8">
        <v>63</v>
      </c>
      <c r="B64" s="6" t="s">
        <v>181</v>
      </c>
      <c r="C64" s="9" t="s">
        <v>802</v>
      </c>
      <c r="D64" s="6" t="s">
        <v>53</v>
      </c>
      <c r="E64" s="6" t="s">
        <v>24</v>
      </c>
      <c r="F64" s="6" t="s">
        <v>173</v>
      </c>
      <c r="G64" s="6" t="s">
        <v>183</v>
      </c>
      <c r="H64" s="9" t="s">
        <v>28</v>
      </c>
      <c r="I64" s="6" t="s">
        <v>3</v>
      </c>
      <c r="J64" s="12"/>
      <c r="K64" s="6" t="str">
        <f t="shared" si="0"/>
        <v>已发行</v>
      </c>
      <c r="L64" s="6" t="s">
        <v>175</v>
      </c>
      <c r="M64" s="6" t="s">
        <v>176</v>
      </c>
      <c r="N64" s="9"/>
      <c r="O64" s="9" t="s">
        <v>1</v>
      </c>
      <c r="P64" s="9"/>
      <c r="Q64" s="6" t="s">
        <v>1</v>
      </c>
      <c r="R64" s="6"/>
      <c r="S64" s="6"/>
      <c r="T64" s="6" t="s">
        <v>441</v>
      </c>
      <c r="U64" s="6" t="s">
        <v>605</v>
      </c>
      <c r="V64" s="11" t="s">
        <v>427</v>
      </c>
      <c r="W64" s="11" t="s">
        <v>427</v>
      </c>
      <c r="X64" s="11" t="s">
        <v>421</v>
      </c>
      <c r="Y64" s="11" t="s">
        <v>421</v>
      </c>
      <c r="Z64" s="11" t="s">
        <v>421</v>
      </c>
      <c r="AA64" s="11" t="s">
        <v>431</v>
      </c>
      <c r="AB64" s="11" t="s">
        <v>426</v>
      </c>
    </row>
    <row r="65" spans="1:28" ht="40.15" hidden="1" customHeight="1">
      <c r="A65" s="8">
        <v>64</v>
      </c>
      <c r="B65" s="6" t="s">
        <v>192</v>
      </c>
      <c r="C65" s="9" t="s">
        <v>803</v>
      </c>
      <c r="D65" s="6" t="s">
        <v>53</v>
      </c>
      <c r="E65" s="6" t="s">
        <v>24</v>
      </c>
      <c r="F65" s="6" t="s">
        <v>173</v>
      </c>
      <c r="G65" s="6" t="s">
        <v>171</v>
      </c>
      <c r="H65" s="9" t="s">
        <v>193</v>
      </c>
      <c r="I65" s="6" t="s">
        <v>3</v>
      </c>
      <c r="J65" s="12"/>
      <c r="K65" s="6" t="str">
        <f t="shared" si="0"/>
        <v>已发行</v>
      </c>
      <c r="L65" s="6" t="s">
        <v>175</v>
      </c>
      <c r="M65" s="6" t="s">
        <v>194</v>
      </c>
      <c r="N65" s="9"/>
      <c r="O65" s="9" t="s">
        <v>1</v>
      </c>
      <c r="P65" s="9"/>
      <c r="Q65" s="6" t="s">
        <v>1</v>
      </c>
      <c r="R65" s="6"/>
      <c r="S65" s="6"/>
      <c r="T65" s="6" t="s">
        <v>441</v>
      </c>
      <c r="U65" s="6" t="s">
        <v>611</v>
      </c>
      <c r="V65" s="11" t="s">
        <v>429</v>
      </c>
      <c r="W65" s="11" t="s">
        <v>428</v>
      </c>
      <c r="X65" s="11" t="s">
        <v>428</v>
      </c>
      <c r="Y65" s="11" t="s">
        <v>423</v>
      </c>
      <c r="Z65" s="11" t="s">
        <v>423</v>
      </c>
      <c r="AA65" s="11" t="s">
        <v>423</v>
      </c>
      <c r="AB65" s="11" t="s">
        <v>425</v>
      </c>
    </row>
    <row r="66" spans="1:28" ht="40.15" hidden="1" customHeight="1">
      <c r="A66" s="8">
        <v>65</v>
      </c>
      <c r="B66" s="6" t="s">
        <v>195</v>
      </c>
      <c r="C66" s="9" t="s">
        <v>804</v>
      </c>
      <c r="D66" s="6" t="s">
        <v>53</v>
      </c>
      <c r="E66" s="6" t="s">
        <v>24</v>
      </c>
      <c r="F66" s="6" t="s">
        <v>173</v>
      </c>
      <c r="G66" s="6" t="s">
        <v>196</v>
      </c>
      <c r="H66" s="9" t="s">
        <v>193</v>
      </c>
      <c r="I66" s="6" t="s">
        <v>3</v>
      </c>
      <c r="J66" s="12"/>
      <c r="K66" s="6" t="str">
        <f t="shared" ref="K66:K108" si="1">IF(H66="PDM","已发行","已归档")</f>
        <v>已发行</v>
      </c>
      <c r="L66" s="6" t="s">
        <v>175</v>
      </c>
      <c r="M66" s="6" t="s">
        <v>194</v>
      </c>
      <c r="N66" s="9"/>
      <c r="O66" s="9" t="s">
        <v>1</v>
      </c>
      <c r="P66" s="9"/>
      <c r="Q66" s="6" t="s">
        <v>1</v>
      </c>
      <c r="R66" s="6"/>
      <c r="S66" s="6"/>
      <c r="T66" s="6" t="s">
        <v>441</v>
      </c>
      <c r="U66" s="6" t="s">
        <v>612</v>
      </c>
      <c r="V66" s="11" t="s">
        <v>429</v>
      </c>
      <c r="W66" s="11" t="s">
        <v>428</v>
      </c>
      <c r="X66" s="11" t="s">
        <v>428</v>
      </c>
      <c r="Y66" s="11" t="s">
        <v>423</v>
      </c>
      <c r="Z66" s="11" t="s">
        <v>423</v>
      </c>
      <c r="AA66" s="11" t="s">
        <v>423</v>
      </c>
      <c r="AB66" s="11" t="s">
        <v>425</v>
      </c>
    </row>
    <row r="67" spans="1:28" ht="40.15" hidden="1" customHeight="1">
      <c r="A67" s="16">
        <v>66</v>
      </c>
      <c r="B67" s="6" t="s">
        <v>504</v>
      </c>
      <c r="C67" s="9" t="s">
        <v>805</v>
      </c>
      <c r="D67" s="6" t="s">
        <v>448</v>
      </c>
      <c r="E67" s="6" t="s">
        <v>513</v>
      </c>
      <c r="F67" s="6" t="s">
        <v>522</v>
      </c>
      <c r="G67" s="6" t="s">
        <v>521</v>
      </c>
      <c r="H67" s="9" t="s">
        <v>27</v>
      </c>
      <c r="I67" s="6" t="s">
        <v>3</v>
      </c>
      <c r="J67" s="12"/>
      <c r="K67" s="6" t="str">
        <f t="shared" si="1"/>
        <v>已发行</v>
      </c>
      <c r="L67" s="6" t="s">
        <v>512</v>
      </c>
      <c r="M67" s="6" t="s">
        <v>176</v>
      </c>
      <c r="N67" s="9"/>
      <c r="O67" s="9" t="s">
        <v>1</v>
      </c>
      <c r="P67" s="9"/>
      <c r="Q67" s="6" t="s">
        <v>1</v>
      </c>
      <c r="R67" s="6"/>
      <c r="S67" s="6"/>
      <c r="T67" s="6" t="s">
        <v>441</v>
      </c>
      <c r="U67" s="6" t="s">
        <v>476</v>
      </c>
      <c r="V67" s="11" t="s">
        <v>427</v>
      </c>
      <c r="W67" s="11" t="s">
        <v>427</v>
      </c>
      <c r="X67" s="11" t="s">
        <v>421</v>
      </c>
      <c r="Y67" s="11" t="s">
        <v>421</v>
      </c>
      <c r="Z67" s="11" t="s">
        <v>421</v>
      </c>
      <c r="AA67" s="11" t="s">
        <v>428</v>
      </c>
      <c r="AB67" s="11" t="s">
        <v>425</v>
      </c>
    </row>
    <row r="68" spans="1:28" ht="40.15" customHeight="1">
      <c r="A68" s="8">
        <v>67</v>
      </c>
      <c r="B68" s="6" t="s">
        <v>212</v>
      </c>
      <c r="C68" s="9" t="s">
        <v>674</v>
      </c>
      <c r="D68" s="6" t="s">
        <v>79</v>
      </c>
      <c r="E68" s="6" t="s">
        <v>24</v>
      </c>
      <c r="F68" s="6" t="s">
        <v>207</v>
      </c>
      <c r="G68" s="6" t="s">
        <v>212</v>
      </c>
      <c r="H68" s="9" t="s">
        <v>28</v>
      </c>
      <c r="I68" s="6" t="s">
        <v>7</v>
      </c>
      <c r="J68" s="12"/>
      <c r="K68" s="6" t="str">
        <f t="shared" si="1"/>
        <v>已发行</v>
      </c>
      <c r="L68" s="6" t="s">
        <v>48</v>
      </c>
      <c r="M68" s="6" t="s">
        <v>47</v>
      </c>
      <c r="N68" s="9"/>
      <c r="O68" s="9" t="s">
        <v>1</v>
      </c>
      <c r="P68" s="9"/>
      <c r="Q68" s="6" t="s">
        <v>1</v>
      </c>
      <c r="R68" s="6"/>
      <c r="S68" s="6"/>
      <c r="T68" s="6" t="s">
        <v>441</v>
      </c>
      <c r="U68" s="6" t="s">
        <v>614</v>
      </c>
      <c r="V68" s="11" t="s">
        <v>427</v>
      </c>
      <c r="W68" s="11" t="s">
        <v>427</v>
      </c>
      <c r="X68" s="11" t="s">
        <v>427</v>
      </c>
      <c r="Y68" s="11" t="s">
        <v>421</v>
      </c>
      <c r="Z68" s="11" t="s">
        <v>427</v>
      </c>
      <c r="AA68" s="11" t="s">
        <v>431</v>
      </c>
      <c r="AB68" s="11" t="s">
        <v>426</v>
      </c>
    </row>
    <row r="69" spans="1:28" ht="40.15" hidden="1" customHeight="1">
      <c r="A69" s="8">
        <v>68</v>
      </c>
      <c r="B69" s="6" t="s">
        <v>230</v>
      </c>
      <c r="C69" s="9" t="s">
        <v>806</v>
      </c>
      <c r="D69" s="6" t="s">
        <v>79</v>
      </c>
      <c r="E69" s="6" t="s">
        <v>24</v>
      </c>
      <c r="F69" s="6" t="s">
        <v>153</v>
      </c>
      <c r="G69" s="6" t="s">
        <v>35</v>
      </c>
      <c r="H69" s="9" t="s">
        <v>42</v>
      </c>
      <c r="I69" s="6" t="s">
        <v>7</v>
      </c>
      <c r="J69" s="12"/>
      <c r="K69" s="6" t="str">
        <f t="shared" si="1"/>
        <v>已归档</v>
      </c>
      <c r="L69" s="6" t="s">
        <v>154</v>
      </c>
      <c r="M69" s="6" t="s">
        <v>153</v>
      </c>
      <c r="N69" s="9"/>
      <c r="O69" s="9" t="s">
        <v>1</v>
      </c>
      <c r="P69" s="9"/>
      <c r="Q69" s="6" t="s">
        <v>1</v>
      </c>
      <c r="R69" s="6"/>
      <c r="S69" s="6"/>
      <c r="T69" s="6" t="s">
        <v>441</v>
      </c>
      <c r="U69" s="6" t="s">
        <v>555</v>
      </c>
      <c r="V69" s="11" t="s">
        <v>421</v>
      </c>
      <c r="W69" s="11" t="s">
        <v>421</v>
      </c>
      <c r="X69" s="11" t="s">
        <v>422</v>
      </c>
      <c r="Y69" s="11" t="s">
        <v>422</v>
      </c>
      <c r="Z69" s="11" t="s">
        <v>421</v>
      </c>
      <c r="AA69" s="11" t="s">
        <v>424</v>
      </c>
      <c r="AB69" s="11" t="s">
        <v>426</v>
      </c>
    </row>
    <row r="70" spans="1:28" ht="40.15" customHeight="1">
      <c r="A70" s="8">
        <v>69</v>
      </c>
      <c r="B70" s="6" t="s">
        <v>213</v>
      </c>
      <c r="C70" s="9" t="s">
        <v>724</v>
      </c>
      <c r="D70" s="6" t="s">
        <v>79</v>
      </c>
      <c r="E70" s="6" t="s">
        <v>71</v>
      </c>
      <c r="F70" s="6" t="s">
        <v>145</v>
      </c>
      <c r="G70" s="6" t="s">
        <v>214</v>
      </c>
      <c r="H70" s="9" t="s">
        <v>28</v>
      </c>
      <c r="I70" s="6" t="s">
        <v>7</v>
      </c>
      <c r="J70" s="12"/>
      <c r="K70" s="6" t="str">
        <f t="shared" si="1"/>
        <v>已发行</v>
      </c>
      <c r="L70" s="6" t="s">
        <v>147</v>
      </c>
      <c r="M70" s="6" t="s">
        <v>215</v>
      </c>
      <c r="N70" s="9"/>
      <c r="O70" s="9" t="s">
        <v>1</v>
      </c>
      <c r="P70" s="9"/>
      <c r="Q70" s="6" t="s">
        <v>1</v>
      </c>
      <c r="R70" s="6"/>
      <c r="S70" s="6"/>
      <c r="T70" s="6" t="s">
        <v>441</v>
      </c>
      <c r="U70" s="6" t="s">
        <v>615</v>
      </c>
      <c r="V70" s="11" t="s">
        <v>427</v>
      </c>
      <c r="W70" s="11" t="s">
        <v>427</v>
      </c>
      <c r="X70" s="11" t="s">
        <v>427</v>
      </c>
      <c r="Y70" s="11" t="s">
        <v>421</v>
      </c>
      <c r="Z70" s="11" t="s">
        <v>427</v>
      </c>
      <c r="AA70" s="11" t="s">
        <v>431</v>
      </c>
      <c r="AB70" s="11" t="s">
        <v>426</v>
      </c>
    </row>
    <row r="71" spans="1:28" ht="40.15" customHeight="1">
      <c r="A71" s="8">
        <v>70</v>
      </c>
      <c r="B71" s="6" t="s">
        <v>217</v>
      </c>
      <c r="C71" s="9" t="s">
        <v>725</v>
      </c>
      <c r="D71" s="6" t="s">
        <v>79</v>
      </c>
      <c r="E71" s="6" t="s">
        <v>24</v>
      </c>
      <c r="F71" s="6" t="s">
        <v>145</v>
      </c>
      <c r="G71" s="6" t="s">
        <v>217</v>
      </c>
      <c r="H71" s="9" t="s">
        <v>28</v>
      </c>
      <c r="I71" s="6" t="s">
        <v>7</v>
      </c>
      <c r="J71" s="12"/>
      <c r="K71" s="6" t="str">
        <f t="shared" si="1"/>
        <v>已发行</v>
      </c>
      <c r="L71" s="6" t="s">
        <v>147</v>
      </c>
      <c r="M71" s="6" t="s">
        <v>215</v>
      </c>
      <c r="N71" s="9"/>
      <c r="O71" s="9" t="s">
        <v>1</v>
      </c>
      <c r="P71" s="9"/>
      <c r="Q71" s="6" t="s">
        <v>1</v>
      </c>
      <c r="R71" s="6"/>
      <c r="S71" s="6"/>
      <c r="T71" s="6" t="s">
        <v>441</v>
      </c>
      <c r="U71" s="6" t="s">
        <v>472</v>
      </c>
      <c r="V71" s="11" t="s">
        <v>427</v>
      </c>
      <c r="W71" s="11" t="s">
        <v>427</v>
      </c>
      <c r="X71" s="11" t="s">
        <v>422</v>
      </c>
      <c r="Y71" s="11" t="s">
        <v>422</v>
      </c>
      <c r="Z71" s="11" t="s">
        <v>427</v>
      </c>
      <c r="AA71" s="11" t="s">
        <v>424</v>
      </c>
      <c r="AB71" s="11" t="s">
        <v>433</v>
      </c>
    </row>
    <row r="72" spans="1:28" ht="40.15" hidden="1" customHeight="1">
      <c r="A72" s="8">
        <v>71</v>
      </c>
      <c r="B72" s="6" t="s">
        <v>219</v>
      </c>
      <c r="C72" s="9" t="s">
        <v>807</v>
      </c>
      <c r="D72" s="6" t="s">
        <v>79</v>
      </c>
      <c r="E72" s="6" t="s">
        <v>24</v>
      </c>
      <c r="F72" s="6" t="s">
        <v>145</v>
      </c>
      <c r="G72" s="6" t="s">
        <v>219</v>
      </c>
      <c r="H72" s="9" t="s">
        <v>28</v>
      </c>
      <c r="I72" s="6" t="s">
        <v>7</v>
      </c>
      <c r="J72" s="12"/>
      <c r="K72" s="6" t="str">
        <f t="shared" si="1"/>
        <v>已发行</v>
      </c>
      <c r="L72" s="6" t="s">
        <v>147</v>
      </c>
      <c r="M72" s="6" t="s">
        <v>215</v>
      </c>
      <c r="N72" s="9"/>
      <c r="O72" s="9" t="s">
        <v>1</v>
      </c>
      <c r="P72" s="9"/>
      <c r="Q72" s="6" t="s">
        <v>1</v>
      </c>
      <c r="R72" s="6"/>
      <c r="S72" s="6"/>
      <c r="T72" s="6" t="s">
        <v>441</v>
      </c>
      <c r="U72" s="6" t="s">
        <v>616</v>
      </c>
      <c r="V72" s="11" t="s">
        <v>427</v>
      </c>
      <c r="W72" s="11" t="s">
        <v>427</v>
      </c>
      <c r="X72" s="11" t="s">
        <v>421</v>
      </c>
      <c r="Y72" s="11" t="s">
        <v>421</v>
      </c>
      <c r="Z72" s="11" t="s">
        <v>421</v>
      </c>
      <c r="AA72" s="11" t="s">
        <v>431</v>
      </c>
      <c r="AB72" s="11" t="s">
        <v>426</v>
      </c>
    </row>
    <row r="73" spans="1:28" ht="40.15" customHeight="1">
      <c r="A73" s="8">
        <v>72</v>
      </c>
      <c r="B73" s="6" t="s">
        <v>220</v>
      </c>
      <c r="C73" s="9" t="s">
        <v>726</v>
      </c>
      <c r="D73" s="6" t="s">
        <v>79</v>
      </c>
      <c r="E73" s="6" t="s">
        <v>24</v>
      </c>
      <c r="F73" s="6" t="s">
        <v>145</v>
      </c>
      <c r="G73" s="6" t="s">
        <v>220</v>
      </c>
      <c r="H73" s="9" t="s">
        <v>221</v>
      </c>
      <c r="I73" s="6" t="s">
        <v>7</v>
      </c>
      <c r="J73" s="12"/>
      <c r="K73" s="6" t="str">
        <f t="shared" si="1"/>
        <v>已归档</v>
      </c>
      <c r="L73" s="6" t="s">
        <v>147</v>
      </c>
      <c r="M73" s="6" t="s">
        <v>215</v>
      </c>
      <c r="N73" s="9"/>
      <c r="O73" s="9" t="s">
        <v>1</v>
      </c>
      <c r="P73" s="9"/>
      <c r="Q73" s="6" t="s">
        <v>1</v>
      </c>
      <c r="R73" s="6"/>
      <c r="S73" s="6"/>
      <c r="T73" s="6" t="s">
        <v>441</v>
      </c>
      <c r="U73" s="6" t="s">
        <v>617</v>
      </c>
      <c r="V73" s="11" t="s">
        <v>427</v>
      </c>
      <c r="W73" s="11" t="s">
        <v>427</v>
      </c>
      <c r="X73" s="11" t="s">
        <v>427</v>
      </c>
      <c r="Y73" s="11" t="s">
        <v>427</v>
      </c>
      <c r="Z73" s="11" t="s">
        <v>427</v>
      </c>
      <c r="AA73" s="11" t="s">
        <v>429</v>
      </c>
      <c r="AB73" s="11" t="s">
        <v>426</v>
      </c>
    </row>
    <row r="74" spans="1:28" ht="40.15" hidden="1" customHeight="1">
      <c r="A74" s="8">
        <v>73</v>
      </c>
      <c r="B74" s="6" t="s">
        <v>222</v>
      </c>
      <c r="C74" s="9" t="s">
        <v>808</v>
      </c>
      <c r="D74" s="6" t="s">
        <v>79</v>
      </c>
      <c r="E74" s="6" t="s">
        <v>24</v>
      </c>
      <c r="F74" s="6" t="s">
        <v>145</v>
      </c>
      <c r="G74" s="6" t="s">
        <v>222</v>
      </c>
      <c r="H74" s="9" t="s">
        <v>28</v>
      </c>
      <c r="I74" s="6" t="s">
        <v>7</v>
      </c>
      <c r="J74" s="12"/>
      <c r="K74" s="6" t="str">
        <f t="shared" si="1"/>
        <v>已发行</v>
      </c>
      <c r="L74" s="6" t="s">
        <v>147</v>
      </c>
      <c r="M74" s="6" t="s">
        <v>215</v>
      </c>
      <c r="N74" s="9"/>
      <c r="O74" s="9" t="s">
        <v>1</v>
      </c>
      <c r="P74" s="9"/>
      <c r="Q74" s="6" t="s">
        <v>1</v>
      </c>
      <c r="R74" s="6"/>
      <c r="S74" s="6"/>
      <c r="T74" s="6" t="s">
        <v>441</v>
      </c>
      <c r="U74" s="6" t="s">
        <v>618</v>
      </c>
      <c r="V74" s="11" t="s">
        <v>427</v>
      </c>
      <c r="W74" s="11" t="s">
        <v>427</v>
      </c>
      <c r="X74" s="11" t="s">
        <v>421</v>
      </c>
      <c r="Y74" s="11" t="s">
        <v>421</v>
      </c>
      <c r="Z74" s="11" t="s">
        <v>422</v>
      </c>
      <c r="AA74" s="11" t="s">
        <v>424</v>
      </c>
      <c r="AB74" s="11" t="s">
        <v>426</v>
      </c>
    </row>
    <row r="75" spans="1:28" ht="40.15" customHeight="1">
      <c r="A75" s="8">
        <v>74</v>
      </c>
      <c r="B75" s="6" t="s">
        <v>231</v>
      </c>
      <c r="C75" s="9" t="s">
        <v>727</v>
      </c>
      <c r="D75" s="6" t="s">
        <v>79</v>
      </c>
      <c r="E75" s="6" t="s">
        <v>24</v>
      </c>
      <c r="F75" s="6" t="s">
        <v>145</v>
      </c>
      <c r="G75" s="6" t="s">
        <v>219</v>
      </c>
      <c r="H75" s="9" t="s">
        <v>28</v>
      </c>
      <c r="I75" s="6" t="s">
        <v>7</v>
      </c>
      <c r="J75" s="12"/>
      <c r="K75" s="6" t="str">
        <f t="shared" si="1"/>
        <v>已发行</v>
      </c>
      <c r="L75" s="6" t="s">
        <v>147</v>
      </c>
      <c r="M75" s="6" t="s">
        <v>146</v>
      </c>
      <c r="N75" s="9"/>
      <c r="O75" s="9" t="s">
        <v>1</v>
      </c>
      <c r="P75" s="9"/>
      <c r="Q75" s="6" t="s">
        <v>1</v>
      </c>
      <c r="R75" s="6"/>
      <c r="S75" s="6"/>
      <c r="T75" s="6" t="s">
        <v>441</v>
      </c>
      <c r="U75" s="6" t="s">
        <v>622</v>
      </c>
      <c r="V75" s="11" t="s">
        <v>427</v>
      </c>
      <c r="W75" s="11" t="s">
        <v>427</v>
      </c>
      <c r="X75" s="11" t="s">
        <v>427</v>
      </c>
      <c r="Y75" s="11" t="s">
        <v>421</v>
      </c>
      <c r="Z75" s="11" t="s">
        <v>427</v>
      </c>
      <c r="AA75" s="11" t="s">
        <v>431</v>
      </c>
      <c r="AB75" s="11" t="s">
        <v>426</v>
      </c>
    </row>
    <row r="76" spans="1:28" ht="40.15" hidden="1" customHeight="1">
      <c r="A76" s="8">
        <v>75</v>
      </c>
      <c r="B76" s="6" t="s">
        <v>257</v>
      </c>
      <c r="C76" s="9" t="s">
        <v>809</v>
      </c>
      <c r="D76" s="6" t="s">
        <v>79</v>
      </c>
      <c r="E76" s="6" t="s">
        <v>81</v>
      </c>
      <c r="F76" s="6" t="s">
        <v>199</v>
      </c>
      <c r="G76" s="6" t="s">
        <v>258</v>
      </c>
      <c r="H76" s="9" t="s">
        <v>28</v>
      </c>
      <c r="I76" s="6" t="s">
        <v>7</v>
      </c>
      <c r="J76" s="12"/>
      <c r="K76" s="6" t="str">
        <f t="shared" si="1"/>
        <v>已发行</v>
      </c>
      <c r="L76" s="6" t="s">
        <v>201</v>
      </c>
      <c r="M76" s="6" t="s">
        <v>200</v>
      </c>
      <c r="N76" s="9"/>
      <c r="O76" s="9" t="s">
        <v>1</v>
      </c>
      <c r="P76" s="9"/>
      <c r="Q76" s="6" t="s">
        <v>1</v>
      </c>
      <c r="R76" s="6"/>
      <c r="S76" s="6"/>
      <c r="T76" s="6" t="s">
        <v>441</v>
      </c>
      <c r="U76" s="6" t="s">
        <v>630</v>
      </c>
      <c r="V76" s="11" t="s">
        <v>427</v>
      </c>
      <c r="W76" s="11" t="s">
        <v>427</v>
      </c>
      <c r="X76" s="11" t="s">
        <v>421</v>
      </c>
      <c r="Y76" s="11" t="s">
        <v>422</v>
      </c>
      <c r="Z76" s="11" t="s">
        <v>422</v>
      </c>
      <c r="AA76" s="11" t="s">
        <v>424</v>
      </c>
      <c r="AB76" s="11" t="s">
        <v>426</v>
      </c>
    </row>
    <row r="77" spans="1:28" ht="40.15" hidden="1" customHeight="1">
      <c r="A77" s="8">
        <v>76</v>
      </c>
      <c r="B77" s="6" t="s">
        <v>259</v>
      </c>
      <c r="C77" s="9" t="s">
        <v>810</v>
      </c>
      <c r="D77" s="6" t="s">
        <v>79</v>
      </c>
      <c r="E77" s="6" t="s">
        <v>81</v>
      </c>
      <c r="F77" s="6" t="s">
        <v>199</v>
      </c>
      <c r="G77" s="6" t="s">
        <v>258</v>
      </c>
      <c r="H77" s="9" t="s">
        <v>28</v>
      </c>
      <c r="I77" s="6" t="s">
        <v>7</v>
      </c>
      <c r="J77" s="12"/>
      <c r="K77" s="6" t="str">
        <f t="shared" si="1"/>
        <v>已发行</v>
      </c>
      <c r="L77" s="6" t="s">
        <v>201</v>
      </c>
      <c r="M77" s="6" t="s">
        <v>200</v>
      </c>
      <c r="N77" s="9"/>
      <c r="O77" s="9" t="s">
        <v>1</v>
      </c>
      <c r="P77" s="9"/>
      <c r="Q77" s="6" t="s">
        <v>1</v>
      </c>
      <c r="R77" s="6"/>
      <c r="S77" s="6"/>
      <c r="T77" s="6" t="s">
        <v>441</v>
      </c>
      <c r="U77" s="6" t="s">
        <v>631</v>
      </c>
      <c r="V77" s="11" t="s">
        <v>427</v>
      </c>
      <c r="W77" s="11" t="s">
        <v>427</v>
      </c>
      <c r="X77" s="11" t="s">
        <v>421</v>
      </c>
      <c r="Y77" s="11" t="s">
        <v>422</v>
      </c>
      <c r="Z77" s="11" t="s">
        <v>422</v>
      </c>
      <c r="AA77" s="11" t="s">
        <v>424</v>
      </c>
      <c r="AB77" s="11" t="s">
        <v>426</v>
      </c>
    </row>
    <row r="78" spans="1:28" ht="40.15" hidden="1" customHeight="1">
      <c r="A78" s="8">
        <v>77</v>
      </c>
      <c r="B78" s="6" t="s">
        <v>223</v>
      </c>
      <c r="C78" s="9" t="s">
        <v>811</v>
      </c>
      <c r="D78" s="6" t="s">
        <v>79</v>
      </c>
      <c r="E78" s="6" t="s">
        <v>62</v>
      </c>
      <c r="F78" s="6" t="s">
        <v>64</v>
      </c>
      <c r="G78" s="6" t="s">
        <v>223</v>
      </c>
      <c r="H78" s="9" t="s">
        <v>28</v>
      </c>
      <c r="I78" s="6" t="s">
        <v>7</v>
      </c>
      <c r="J78" s="12"/>
      <c r="K78" s="6" t="str">
        <f t="shared" si="1"/>
        <v>已发行</v>
      </c>
      <c r="L78" s="6" t="s">
        <v>66</v>
      </c>
      <c r="M78" s="6" t="s">
        <v>67</v>
      </c>
      <c r="N78" s="9"/>
      <c r="O78" s="9" t="s">
        <v>1</v>
      </c>
      <c r="P78" s="9"/>
      <c r="Q78" s="6" t="s">
        <v>1</v>
      </c>
      <c r="R78" s="6"/>
      <c r="S78" s="6"/>
      <c r="T78" s="6" t="s">
        <v>441</v>
      </c>
      <c r="U78" s="6" t="s">
        <v>619</v>
      </c>
      <c r="V78" s="11" t="s">
        <v>421</v>
      </c>
      <c r="W78" s="11" t="s">
        <v>421</v>
      </c>
      <c r="X78" s="11" t="s">
        <v>421</v>
      </c>
      <c r="Y78" s="11" t="s">
        <v>422</v>
      </c>
      <c r="Z78" s="11" t="s">
        <v>422</v>
      </c>
      <c r="AA78" s="11" t="s">
        <v>424</v>
      </c>
      <c r="AB78" s="11" t="s">
        <v>426</v>
      </c>
    </row>
    <row r="79" spans="1:28" ht="40.15" hidden="1" customHeight="1">
      <c r="A79" s="8">
        <v>78</v>
      </c>
      <c r="B79" s="6" t="s">
        <v>237</v>
      </c>
      <c r="C79" s="9" t="s">
        <v>675</v>
      </c>
      <c r="D79" s="6" t="s">
        <v>79</v>
      </c>
      <c r="E79" s="6" t="s">
        <v>24</v>
      </c>
      <c r="F79" s="6" t="s">
        <v>173</v>
      </c>
      <c r="G79" s="6" t="s">
        <v>237</v>
      </c>
      <c r="H79" s="9" t="s">
        <v>28</v>
      </c>
      <c r="I79" s="6" t="s">
        <v>7</v>
      </c>
      <c r="J79" s="12"/>
      <c r="K79" s="6" t="str">
        <f t="shared" si="1"/>
        <v>已发行</v>
      </c>
      <c r="L79" s="6" t="s">
        <v>185</v>
      </c>
      <c r="M79" s="6" t="s">
        <v>185</v>
      </c>
      <c r="N79" s="9"/>
      <c r="O79" s="9" t="s">
        <v>1</v>
      </c>
      <c r="P79" s="9"/>
      <c r="Q79" s="6" t="s">
        <v>1</v>
      </c>
      <c r="R79" s="6"/>
      <c r="S79" s="6"/>
      <c r="T79" s="6" t="s">
        <v>441</v>
      </c>
      <c r="U79" s="6" t="s">
        <v>529</v>
      </c>
      <c r="V79" s="11" t="s">
        <v>427</v>
      </c>
      <c r="W79" s="11" t="s">
        <v>427</v>
      </c>
      <c r="X79" s="11" t="s">
        <v>427</v>
      </c>
      <c r="Y79" s="11" t="s">
        <v>422</v>
      </c>
      <c r="Z79" s="11" t="s">
        <v>422</v>
      </c>
      <c r="AA79" s="11" t="s">
        <v>424</v>
      </c>
      <c r="AB79" s="11" t="s">
        <v>426</v>
      </c>
    </row>
    <row r="80" spans="1:28" ht="40.15" hidden="1" customHeight="1">
      <c r="A80" s="8">
        <v>79</v>
      </c>
      <c r="B80" s="6" t="s">
        <v>238</v>
      </c>
      <c r="C80" s="9" t="s">
        <v>676</v>
      </c>
      <c r="D80" s="6" t="s">
        <v>79</v>
      </c>
      <c r="E80" s="6" t="s">
        <v>24</v>
      </c>
      <c r="F80" s="6" t="s">
        <v>173</v>
      </c>
      <c r="G80" s="6" t="s">
        <v>239</v>
      </c>
      <c r="H80" s="9" t="s">
        <v>28</v>
      </c>
      <c r="I80" s="6" t="s">
        <v>7</v>
      </c>
      <c r="J80" s="12"/>
      <c r="K80" s="6" t="str">
        <f t="shared" si="1"/>
        <v>已发行</v>
      </c>
      <c r="L80" s="6" t="s">
        <v>185</v>
      </c>
      <c r="M80" s="6" t="s">
        <v>185</v>
      </c>
      <c r="N80" s="9"/>
      <c r="O80" s="9" t="s">
        <v>1</v>
      </c>
      <c r="P80" s="9"/>
      <c r="Q80" s="6" t="s">
        <v>1</v>
      </c>
      <c r="R80" s="6"/>
      <c r="S80" s="6"/>
      <c r="T80" s="6" t="s">
        <v>441</v>
      </c>
      <c r="U80" s="6" t="s">
        <v>529</v>
      </c>
      <c r="V80" s="11" t="s">
        <v>427</v>
      </c>
      <c r="W80" s="11" t="s">
        <v>427</v>
      </c>
      <c r="X80" s="11" t="s">
        <v>427</v>
      </c>
      <c r="Y80" s="11" t="s">
        <v>422</v>
      </c>
      <c r="Z80" s="11" t="s">
        <v>422</v>
      </c>
      <c r="AA80" s="11" t="s">
        <v>424</v>
      </c>
      <c r="AB80" s="11" t="s">
        <v>426</v>
      </c>
    </row>
    <row r="81" spans="1:28" ht="40.15" hidden="1" customHeight="1">
      <c r="A81" s="8">
        <v>80</v>
      </c>
      <c r="B81" s="6" t="s">
        <v>240</v>
      </c>
      <c r="C81" s="9" t="s">
        <v>812</v>
      </c>
      <c r="D81" s="6" t="s">
        <v>79</v>
      </c>
      <c r="E81" s="6" t="s">
        <v>24</v>
      </c>
      <c r="F81" s="6" t="s">
        <v>173</v>
      </c>
      <c r="G81" s="6" t="s">
        <v>240</v>
      </c>
      <c r="H81" s="9" t="s">
        <v>28</v>
      </c>
      <c r="I81" s="6" t="s">
        <v>7</v>
      </c>
      <c r="J81" s="12"/>
      <c r="K81" s="6" t="str">
        <f t="shared" si="1"/>
        <v>已发行</v>
      </c>
      <c r="L81" s="6" t="s">
        <v>185</v>
      </c>
      <c r="M81" s="6" t="s">
        <v>185</v>
      </c>
      <c r="N81" s="9"/>
      <c r="O81" s="9" t="s">
        <v>1</v>
      </c>
      <c r="P81" s="9"/>
      <c r="Q81" s="6" t="s">
        <v>1</v>
      </c>
      <c r="R81" s="6"/>
      <c r="S81" s="6"/>
      <c r="T81" s="6" t="s">
        <v>441</v>
      </c>
      <c r="U81" s="6" t="s">
        <v>625</v>
      </c>
      <c r="V81" s="11" t="s">
        <v>427</v>
      </c>
      <c r="W81" s="11" t="s">
        <v>427</v>
      </c>
      <c r="X81" s="11" t="s">
        <v>427</v>
      </c>
      <c r="Y81" s="11" t="s">
        <v>422</v>
      </c>
      <c r="Z81" s="11" t="s">
        <v>422</v>
      </c>
      <c r="AA81" s="11" t="s">
        <v>424</v>
      </c>
      <c r="AB81" s="11" t="s">
        <v>426</v>
      </c>
    </row>
    <row r="82" spans="1:28" ht="40.15" hidden="1" customHeight="1">
      <c r="A82" s="8">
        <v>81</v>
      </c>
      <c r="B82" s="6" t="s">
        <v>202</v>
      </c>
      <c r="C82" s="9" t="s">
        <v>813</v>
      </c>
      <c r="D82" s="6" t="s">
        <v>53</v>
      </c>
      <c r="E82" s="6" t="s">
        <v>71</v>
      </c>
      <c r="F82" s="6" t="s">
        <v>101</v>
      </c>
      <c r="G82" s="6" t="s">
        <v>35</v>
      </c>
      <c r="H82" s="9" t="s">
        <v>204</v>
      </c>
      <c r="I82" s="6" t="s">
        <v>7</v>
      </c>
      <c r="J82" s="12"/>
      <c r="K82" s="6" t="str">
        <f t="shared" si="1"/>
        <v>已归档</v>
      </c>
      <c r="L82" s="6" t="s">
        <v>103</v>
      </c>
      <c r="M82" s="6" t="s">
        <v>118</v>
      </c>
      <c r="N82" s="9"/>
      <c r="O82" s="9" t="s">
        <v>1</v>
      </c>
      <c r="P82" s="9"/>
      <c r="Q82" s="6" t="s">
        <v>1</v>
      </c>
      <c r="R82" s="6"/>
      <c r="S82" s="6"/>
      <c r="T82" s="6" t="s">
        <v>441</v>
      </c>
      <c r="U82" s="6"/>
      <c r="V82" s="11" t="s">
        <v>427</v>
      </c>
      <c r="W82" s="11" t="s">
        <v>427</v>
      </c>
      <c r="X82" s="11" t="s">
        <v>421</v>
      </c>
      <c r="Y82" s="11" t="s">
        <v>421</v>
      </c>
      <c r="Z82" s="11" t="s">
        <v>421</v>
      </c>
      <c r="AA82" s="11" t="s">
        <v>424</v>
      </c>
      <c r="AB82" s="11" t="s">
        <v>426</v>
      </c>
    </row>
    <row r="83" spans="1:28" ht="40.15" customHeight="1">
      <c r="A83" s="16">
        <v>82</v>
      </c>
      <c r="B83" s="6" t="s">
        <v>489</v>
      </c>
      <c r="C83" s="9" t="s">
        <v>728</v>
      </c>
      <c r="D83" s="6" t="s">
        <v>78</v>
      </c>
      <c r="E83" s="6" t="s">
        <v>105</v>
      </c>
      <c r="F83" s="6" t="s">
        <v>518</v>
      </c>
      <c r="G83" s="6" t="s">
        <v>461</v>
      </c>
      <c r="H83" s="9" t="s">
        <v>490</v>
      </c>
      <c r="I83" s="6" t="s">
        <v>7</v>
      </c>
      <c r="J83" s="12"/>
      <c r="K83" s="6" t="str">
        <f t="shared" si="1"/>
        <v>已归档</v>
      </c>
      <c r="L83" s="6" t="s">
        <v>509</v>
      </c>
      <c r="M83" s="6" t="s">
        <v>107</v>
      </c>
      <c r="N83" s="9"/>
      <c r="O83" s="9" t="s">
        <v>1</v>
      </c>
      <c r="P83" s="9"/>
      <c r="Q83" s="6" t="s">
        <v>1</v>
      </c>
      <c r="R83" s="6"/>
      <c r="S83" s="6"/>
      <c r="T83" s="6" t="s">
        <v>441</v>
      </c>
      <c r="U83" s="6" t="s">
        <v>471</v>
      </c>
      <c r="V83" s="11" t="s">
        <v>427</v>
      </c>
      <c r="W83" s="11" t="s">
        <v>427</v>
      </c>
      <c r="X83" s="11" t="s">
        <v>422</v>
      </c>
      <c r="Y83" s="11" t="s">
        <v>422</v>
      </c>
      <c r="Z83" s="11" t="s">
        <v>427</v>
      </c>
      <c r="AA83" s="11" t="s">
        <v>423</v>
      </c>
      <c r="AB83" s="11" t="s">
        <v>506</v>
      </c>
    </row>
    <row r="84" spans="1:28" ht="40.15" customHeight="1">
      <c r="A84" s="16">
        <v>83</v>
      </c>
      <c r="B84" s="6" t="s">
        <v>491</v>
      </c>
      <c r="C84" s="9" t="s">
        <v>729</v>
      </c>
      <c r="D84" s="6" t="s">
        <v>78</v>
      </c>
      <c r="E84" s="6" t="s">
        <v>105</v>
      </c>
      <c r="F84" s="6" t="s">
        <v>518</v>
      </c>
      <c r="G84" s="6" t="s">
        <v>461</v>
      </c>
      <c r="H84" s="9" t="s">
        <v>490</v>
      </c>
      <c r="I84" s="6" t="s">
        <v>7</v>
      </c>
      <c r="J84" s="12"/>
      <c r="K84" s="6" t="str">
        <f t="shared" si="1"/>
        <v>已归档</v>
      </c>
      <c r="L84" s="6" t="s">
        <v>509</v>
      </c>
      <c r="M84" s="6" t="s">
        <v>107</v>
      </c>
      <c r="N84" s="9"/>
      <c r="O84" s="9" t="s">
        <v>1</v>
      </c>
      <c r="P84" s="9"/>
      <c r="Q84" s="6" t="s">
        <v>1</v>
      </c>
      <c r="R84" s="6"/>
      <c r="S84" s="6"/>
      <c r="T84" s="6" t="s">
        <v>441</v>
      </c>
      <c r="U84" s="6" t="s">
        <v>480</v>
      </c>
      <c r="V84" s="11" t="s">
        <v>427</v>
      </c>
      <c r="W84" s="11" t="s">
        <v>427</v>
      </c>
      <c r="X84" s="11" t="s">
        <v>422</v>
      </c>
      <c r="Y84" s="11" t="s">
        <v>422</v>
      </c>
      <c r="Z84" s="11" t="s">
        <v>427</v>
      </c>
      <c r="AA84" s="11" t="s">
        <v>423</v>
      </c>
      <c r="AB84" s="11" t="s">
        <v>506</v>
      </c>
    </row>
    <row r="85" spans="1:28" ht="40.15" customHeight="1">
      <c r="A85" s="16">
        <v>84</v>
      </c>
      <c r="B85" s="6" t="s">
        <v>499</v>
      </c>
      <c r="C85" s="9" t="s">
        <v>730</v>
      </c>
      <c r="D85" s="6" t="s">
        <v>78</v>
      </c>
      <c r="E85" s="6" t="s">
        <v>105</v>
      </c>
      <c r="F85" s="6" t="s">
        <v>518</v>
      </c>
      <c r="G85" s="6" t="s">
        <v>514</v>
      </c>
      <c r="H85" s="9" t="s">
        <v>490</v>
      </c>
      <c r="I85" s="6" t="s">
        <v>7</v>
      </c>
      <c r="J85" s="12"/>
      <c r="K85" s="6" t="str">
        <f t="shared" si="1"/>
        <v>已归档</v>
      </c>
      <c r="L85" s="6" t="s">
        <v>509</v>
      </c>
      <c r="M85" s="6" t="s">
        <v>107</v>
      </c>
      <c r="N85" s="9"/>
      <c r="O85" s="9" t="s">
        <v>1</v>
      </c>
      <c r="P85" s="9"/>
      <c r="Q85" s="6" t="s">
        <v>1</v>
      </c>
      <c r="R85" s="6"/>
      <c r="S85" s="6"/>
      <c r="T85" s="6" t="s">
        <v>441</v>
      </c>
      <c r="U85" s="6"/>
      <c r="V85" s="11" t="s">
        <v>427</v>
      </c>
      <c r="W85" s="11" t="s">
        <v>427</v>
      </c>
      <c r="X85" s="11" t="s">
        <v>421</v>
      </c>
      <c r="Y85" s="11" t="s">
        <v>422</v>
      </c>
      <c r="Z85" s="11" t="s">
        <v>427</v>
      </c>
      <c r="AA85" s="11" t="s">
        <v>423</v>
      </c>
      <c r="AB85" s="11" t="s">
        <v>425</v>
      </c>
    </row>
    <row r="86" spans="1:28" ht="40.15" customHeight="1">
      <c r="A86" s="16">
        <v>85</v>
      </c>
      <c r="B86" s="6" t="s">
        <v>500</v>
      </c>
      <c r="C86" s="9" t="s">
        <v>731</v>
      </c>
      <c r="D86" s="6" t="s">
        <v>78</v>
      </c>
      <c r="E86" s="6" t="s">
        <v>105</v>
      </c>
      <c r="F86" s="6" t="s">
        <v>518</v>
      </c>
      <c r="G86" s="6" t="s">
        <v>461</v>
      </c>
      <c r="H86" s="9" t="s">
        <v>524</v>
      </c>
      <c r="I86" s="6" t="s">
        <v>7</v>
      </c>
      <c r="J86" s="12"/>
      <c r="K86" s="6" t="str">
        <f t="shared" si="1"/>
        <v>已归档</v>
      </c>
      <c r="L86" s="6" t="s">
        <v>509</v>
      </c>
      <c r="M86" s="6" t="s">
        <v>107</v>
      </c>
      <c r="N86" s="9"/>
      <c r="O86" s="9" t="s">
        <v>1</v>
      </c>
      <c r="P86" s="9"/>
      <c r="Q86" s="6" t="s">
        <v>1</v>
      </c>
      <c r="R86" s="6"/>
      <c r="S86" s="6"/>
      <c r="T86" s="6" t="s">
        <v>441</v>
      </c>
      <c r="U86" s="6"/>
      <c r="V86" s="11" t="s">
        <v>427</v>
      </c>
      <c r="W86" s="11" t="s">
        <v>427</v>
      </c>
      <c r="X86" s="11" t="s">
        <v>421</v>
      </c>
      <c r="Y86" s="11" t="s">
        <v>422</v>
      </c>
      <c r="Z86" s="11" t="s">
        <v>427</v>
      </c>
      <c r="AA86" s="11" t="s">
        <v>423</v>
      </c>
      <c r="AB86" s="11" t="s">
        <v>425</v>
      </c>
    </row>
    <row r="87" spans="1:28" ht="40.15" customHeight="1">
      <c r="A87" s="16">
        <v>86</v>
      </c>
      <c r="B87" s="6" t="s">
        <v>503</v>
      </c>
      <c r="C87" s="9" t="s">
        <v>732</v>
      </c>
      <c r="D87" s="6" t="s">
        <v>78</v>
      </c>
      <c r="E87" s="6" t="s">
        <v>105</v>
      </c>
      <c r="F87" s="6" t="s">
        <v>518</v>
      </c>
      <c r="G87" s="6" t="s">
        <v>514</v>
      </c>
      <c r="H87" s="9" t="s">
        <v>41</v>
      </c>
      <c r="I87" s="6" t="s">
        <v>7</v>
      </c>
      <c r="J87" s="12"/>
      <c r="K87" s="6" t="str">
        <f t="shared" si="1"/>
        <v>已归档</v>
      </c>
      <c r="L87" s="6" t="s">
        <v>509</v>
      </c>
      <c r="M87" s="6" t="s">
        <v>107</v>
      </c>
      <c r="N87" s="9"/>
      <c r="O87" s="9" t="s">
        <v>1</v>
      </c>
      <c r="P87" s="9"/>
      <c r="Q87" s="6" t="s">
        <v>1</v>
      </c>
      <c r="R87" s="6"/>
      <c r="S87" s="6"/>
      <c r="T87" s="6" t="s">
        <v>441</v>
      </c>
      <c r="U87" s="6"/>
      <c r="V87" s="11" t="s">
        <v>427</v>
      </c>
      <c r="W87" s="11" t="s">
        <v>427</v>
      </c>
      <c r="X87" s="11" t="s">
        <v>421</v>
      </c>
      <c r="Y87" s="11" t="s">
        <v>421</v>
      </c>
      <c r="Z87" s="11" t="s">
        <v>427</v>
      </c>
      <c r="AA87" s="11" t="s">
        <v>430</v>
      </c>
      <c r="AB87" s="11" t="s">
        <v>425</v>
      </c>
    </row>
    <row r="88" spans="1:28" ht="40.15" customHeight="1">
      <c r="A88" s="8">
        <v>87</v>
      </c>
      <c r="B88" s="6" t="s">
        <v>241</v>
      </c>
      <c r="C88" s="9" t="s">
        <v>733</v>
      </c>
      <c r="D88" s="6" t="s">
        <v>79</v>
      </c>
      <c r="E88" s="6" t="s">
        <v>24</v>
      </c>
      <c r="F88" s="6" t="s">
        <v>57</v>
      </c>
      <c r="G88" s="6" t="s">
        <v>241</v>
      </c>
      <c r="H88" s="9" t="s">
        <v>28</v>
      </c>
      <c r="I88" s="6" t="s">
        <v>7</v>
      </c>
      <c r="J88" s="12"/>
      <c r="K88" s="6" t="str">
        <f t="shared" si="1"/>
        <v>已发行</v>
      </c>
      <c r="L88" s="6" t="s">
        <v>59</v>
      </c>
      <c r="M88" s="6" t="s">
        <v>107</v>
      </c>
      <c r="N88" s="9"/>
      <c r="O88" s="9" t="s">
        <v>1</v>
      </c>
      <c r="P88" s="9"/>
      <c r="Q88" s="6" t="s">
        <v>1</v>
      </c>
      <c r="R88" s="6"/>
      <c r="S88" s="6"/>
      <c r="T88" s="6" t="s">
        <v>441</v>
      </c>
      <c r="U88" s="6" t="s">
        <v>610</v>
      </c>
      <c r="V88" s="11" t="s">
        <v>427</v>
      </c>
      <c r="W88" s="11" t="s">
        <v>427</v>
      </c>
      <c r="X88" s="11" t="s">
        <v>421</v>
      </c>
      <c r="Y88" s="11" t="s">
        <v>422</v>
      </c>
      <c r="Z88" s="11" t="s">
        <v>427</v>
      </c>
      <c r="AA88" s="11" t="s">
        <v>424</v>
      </c>
      <c r="AB88" s="11" t="s">
        <v>434</v>
      </c>
    </row>
    <row r="89" spans="1:28" ht="40.15" hidden="1" customHeight="1">
      <c r="A89" s="8">
        <v>88</v>
      </c>
      <c r="B89" s="6" t="s">
        <v>242</v>
      </c>
      <c r="C89" s="9" t="s">
        <v>814</v>
      </c>
      <c r="D89" s="6" t="s">
        <v>79</v>
      </c>
      <c r="E89" s="6" t="s">
        <v>24</v>
      </c>
      <c r="F89" s="6" t="s">
        <v>57</v>
      </c>
      <c r="G89" s="6" t="s">
        <v>243</v>
      </c>
      <c r="H89" s="9" t="s">
        <v>28</v>
      </c>
      <c r="I89" s="6" t="s">
        <v>7</v>
      </c>
      <c r="J89" s="12"/>
      <c r="K89" s="6" t="str">
        <f t="shared" si="1"/>
        <v>已发行</v>
      </c>
      <c r="L89" s="6" t="s">
        <v>59</v>
      </c>
      <c r="M89" s="6" t="s">
        <v>107</v>
      </c>
      <c r="N89" s="9"/>
      <c r="O89" s="9" t="s">
        <v>1</v>
      </c>
      <c r="P89" s="9"/>
      <c r="Q89" s="6" t="s">
        <v>1</v>
      </c>
      <c r="R89" s="6"/>
      <c r="S89" s="6"/>
      <c r="T89" s="6" t="s">
        <v>441</v>
      </c>
      <c r="U89" s="6"/>
      <c r="V89" s="11" t="s">
        <v>421</v>
      </c>
      <c r="W89" s="11" t="s">
        <v>421</v>
      </c>
      <c r="X89" s="11" t="s">
        <v>421</v>
      </c>
      <c r="Y89" s="11" t="s">
        <v>422</v>
      </c>
      <c r="Z89" s="11" t="s">
        <v>421</v>
      </c>
      <c r="AA89" s="11" t="s">
        <v>424</v>
      </c>
      <c r="AB89" s="11" t="s">
        <v>426</v>
      </c>
    </row>
    <row r="90" spans="1:28" ht="40.15" customHeight="1">
      <c r="A90" s="8">
        <v>89</v>
      </c>
      <c r="B90" s="6" t="s">
        <v>244</v>
      </c>
      <c r="C90" s="9" t="s">
        <v>734</v>
      </c>
      <c r="D90" s="6" t="s">
        <v>79</v>
      </c>
      <c r="E90" s="6" t="s">
        <v>24</v>
      </c>
      <c r="F90" s="6" t="s">
        <v>57</v>
      </c>
      <c r="G90" s="6" t="s">
        <v>244</v>
      </c>
      <c r="H90" s="9" t="s">
        <v>28</v>
      </c>
      <c r="I90" s="6" t="s">
        <v>7</v>
      </c>
      <c r="J90" s="12"/>
      <c r="K90" s="6" t="str">
        <f t="shared" si="1"/>
        <v>已发行</v>
      </c>
      <c r="L90" s="6" t="s">
        <v>59</v>
      </c>
      <c r="M90" s="6" t="s">
        <v>107</v>
      </c>
      <c r="N90" s="9"/>
      <c r="O90" s="9" t="s">
        <v>1</v>
      </c>
      <c r="P90" s="9"/>
      <c r="Q90" s="6" t="s">
        <v>1</v>
      </c>
      <c r="R90" s="6"/>
      <c r="S90" s="6"/>
      <c r="T90" s="6" t="s">
        <v>441</v>
      </c>
      <c r="U90" s="6" t="s">
        <v>626</v>
      </c>
      <c r="V90" s="11" t="s">
        <v>427</v>
      </c>
      <c r="W90" s="11" t="s">
        <v>427</v>
      </c>
      <c r="X90" s="11" t="s">
        <v>421</v>
      </c>
      <c r="Y90" s="11" t="s">
        <v>422</v>
      </c>
      <c r="Z90" s="11" t="s">
        <v>427</v>
      </c>
      <c r="AA90" s="11" t="s">
        <v>424</v>
      </c>
      <c r="AB90" s="11" t="s">
        <v>434</v>
      </c>
    </row>
    <row r="91" spans="1:28" ht="40.15" customHeight="1">
      <c r="A91" s="8">
        <v>90</v>
      </c>
      <c r="B91" s="6" t="s">
        <v>245</v>
      </c>
      <c r="C91" s="9" t="s">
        <v>735</v>
      </c>
      <c r="D91" s="6" t="s">
        <v>53</v>
      </c>
      <c r="E91" s="6" t="s">
        <v>24</v>
      </c>
      <c r="F91" s="6" t="s">
        <v>57</v>
      </c>
      <c r="G91" s="6" t="s">
        <v>245</v>
      </c>
      <c r="H91" s="9" t="s">
        <v>28</v>
      </c>
      <c r="I91" s="6" t="s">
        <v>7</v>
      </c>
      <c r="J91" s="12"/>
      <c r="K91" s="6" t="str">
        <f t="shared" si="1"/>
        <v>已发行</v>
      </c>
      <c r="L91" s="6" t="s">
        <v>59</v>
      </c>
      <c r="M91" s="6" t="s">
        <v>107</v>
      </c>
      <c r="N91" s="9"/>
      <c r="O91" s="9" t="s">
        <v>1</v>
      </c>
      <c r="P91" s="9"/>
      <c r="Q91" s="6" t="s">
        <v>1</v>
      </c>
      <c r="R91" s="6"/>
      <c r="S91" s="6"/>
      <c r="T91" s="6" t="s">
        <v>441</v>
      </c>
      <c r="U91" s="6" t="s">
        <v>472</v>
      </c>
      <c r="V91" s="11" t="s">
        <v>427</v>
      </c>
      <c r="W91" s="11" t="s">
        <v>427</v>
      </c>
      <c r="X91" s="11" t="s">
        <v>422</v>
      </c>
      <c r="Y91" s="11" t="s">
        <v>422</v>
      </c>
      <c r="Z91" s="11" t="s">
        <v>427</v>
      </c>
      <c r="AA91" s="11" t="s">
        <v>424</v>
      </c>
      <c r="AB91" s="11" t="s">
        <v>433</v>
      </c>
    </row>
    <row r="92" spans="1:28" ht="40.15" customHeight="1">
      <c r="A92" s="8">
        <v>91</v>
      </c>
      <c r="B92" s="6" t="s">
        <v>106</v>
      </c>
      <c r="C92" s="9" t="s">
        <v>736</v>
      </c>
      <c r="D92" s="6" t="s">
        <v>79</v>
      </c>
      <c r="E92" s="6" t="s">
        <v>24</v>
      </c>
      <c r="F92" s="6" t="s">
        <v>57</v>
      </c>
      <c r="G92" s="6" t="s">
        <v>106</v>
      </c>
      <c r="H92" s="9" t="s">
        <v>28</v>
      </c>
      <c r="I92" s="6" t="s">
        <v>7</v>
      </c>
      <c r="J92" s="12"/>
      <c r="K92" s="6" t="str">
        <f t="shared" si="1"/>
        <v>已发行</v>
      </c>
      <c r="L92" s="6" t="s">
        <v>59</v>
      </c>
      <c r="M92" s="6" t="s">
        <v>107</v>
      </c>
      <c r="N92" s="9"/>
      <c r="O92" s="9" t="s">
        <v>1</v>
      </c>
      <c r="P92" s="9"/>
      <c r="Q92" s="6" t="s">
        <v>1</v>
      </c>
      <c r="R92" s="6"/>
      <c r="S92" s="6"/>
      <c r="T92" s="6" t="s">
        <v>441</v>
      </c>
      <c r="U92" s="6" t="s">
        <v>472</v>
      </c>
      <c r="V92" s="11" t="s">
        <v>427</v>
      </c>
      <c r="W92" s="11" t="s">
        <v>427</v>
      </c>
      <c r="X92" s="11" t="s">
        <v>422</v>
      </c>
      <c r="Y92" s="11" t="s">
        <v>422</v>
      </c>
      <c r="Z92" s="11" t="s">
        <v>427</v>
      </c>
      <c r="AA92" s="11" t="s">
        <v>424</v>
      </c>
      <c r="AB92" s="11" t="s">
        <v>433</v>
      </c>
    </row>
    <row r="93" spans="1:28" ht="40.15" customHeight="1">
      <c r="A93" s="8">
        <v>92</v>
      </c>
      <c r="B93" s="6" t="s">
        <v>246</v>
      </c>
      <c r="C93" s="9" t="s">
        <v>737</v>
      </c>
      <c r="D93" s="6" t="s">
        <v>79</v>
      </c>
      <c r="E93" s="6" t="s">
        <v>24</v>
      </c>
      <c r="F93" s="6" t="s">
        <v>57</v>
      </c>
      <c r="G93" s="6" t="s">
        <v>246</v>
      </c>
      <c r="H93" s="9" t="s">
        <v>28</v>
      </c>
      <c r="I93" s="6" t="s">
        <v>7</v>
      </c>
      <c r="J93" s="12"/>
      <c r="K93" s="6" t="str">
        <f t="shared" si="1"/>
        <v>已发行</v>
      </c>
      <c r="L93" s="6" t="s">
        <v>59</v>
      </c>
      <c r="M93" s="6" t="s">
        <v>107</v>
      </c>
      <c r="N93" s="9"/>
      <c r="O93" s="9" t="s">
        <v>1</v>
      </c>
      <c r="P93" s="9"/>
      <c r="Q93" s="6" t="s">
        <v>1</v>
      </c>
      <c r="R93" s="6"/>
      <c r="S93" s="6"/>
      <c r="T93" s="6" t="s">
        <v>441</v>
      </c>
      <c r="U93" s="6" t="s">
        <v>530</v>
      </c>
      <c r="V93" s="11" t="s">
        <v>427</v>
      </c>
      <c r="W93" s="11" t="s">
        <v>427</v>
      </c>
      <c r="X93" s="11" t="s">
        <v>422</v>
      </c>
      <c r="Y93" s="11" t="s">
        <v>422</v>
      </c>
      <c r="Z93" s="11" t="s">
        <v>427</v>
      </c>
      <c r="AA93" s="11" t="s">
        <v>424</v>
      </c>
      <c r="AB93" s="11" t="s">
        <v>433</v>
      </c>
    </row>
    <row r="94" spans="1:28" ht="40.15" customHeight="1">
      <c r="A94" s="8">
        <v>93</v>
      </c>
      <c r="B94" s="6" t="s">
        <v>243</v>
      </c>
      <c r="C94" s="9" t="s">
        <v>738</v>
      </c>
      <c r="D94" s="6" t="s">
        <v>79</v>
      </c>
      <c r="E94" s="6" t="s">
        <v>24</v>
      </c>
      <c r="F94" s="6" t="s">
        <v>57</v>
      </c>
      <c r="G94" s="6" t="s">
        <v>243</v>
      </c>
      <c r="H94" s="9" t="s">
        <v>28</v>
      </c>
      <c r="I94" s="6" t="s">
        <v>7</v>
      </c>
      <c r="J94" s="12"/>
      <c r="K94" s="6" t="str">
        <f t="shared" si="1"/>
        <v>已发行</v>
      </c>
      <c r="L94" s="6" t="s">
        <v>59</v>
      </c>
      <c r="M94" s="6" t="s">
        <v>107</v>
      </c>
      <c r="N94" s="9"/>
      <c r="O94" s="9" t="s">
        <v>1</v>
      </c>
      <c r="P94" s="9"/>
      <c r="Q94" s="6" t="s">
        <v>1</v>
      </c>
      <c r="R94" s="6"/>
      <c r="S94" s="6"/>
      <c r="T94" s="6" t="s">
        <v>441</v>
      </c>
      <c r="U94" s="6" t="s">
        <v>627</v>
      </c>
      <c r="V94" s="11" t="s">
        <v>427</v>
      </c>
      <c r="W94" s="11" t="s">
        <v>427</v>
      </c>
      <c r="X94" s="11" t="s">
        <v>421</v>
      </c>
      <c r="Y94" s="11" t="s">
        <v>422</v>
      </c>
      <c r="Z94" s="11" t="s">
        <v>427</v>
      </c>
      <c r="AA94" s="11" t="s">
        <v>424</v>
      </c>
      <c r="AB94" s="11" t="s">
        <v>434</v>
      </c>
    </row>
    <row r="95" spans="1:28" ht="40.15" customHeight="1">
      <c r="A95" s="8">
        <v>94</v>
      </c>
      <c r="B95" s="6" t="s">
        <v>247</v>
      </c>
      <c r="C95" s="9" t="s">
        <v>739</v>
      </c>
      <c r="D95" s="6" t="s">
        <v>79</v>
      </c>
      <c r="E95" s="6" t="s">
        <v>24</v>
      </c>
      <c r="F95" s="6" t="s">
        <v>57</v>
      </c>
      <c r="G95" s="6" t="s">
        <v>247</v>
      </c>
      <c r="H95" s="9" t="s">
        <v>28</v>
      </c>
      <c r="I95" s="6" t="s">
        <v>7</v>
      </c>
      <c r="J95" s="12"/>
      <c r="K95" s="6" t="str">
        <f t="shared" si="1"/>
        <v>已发行</v>
      </c>
      <c r="L95" s="6" t="s">
        <v>59</v>
      </c>
      <c r="M95" s="6" t="s">
        <v>107</v>
      </c>
      <c r="N95" s="9"/>
      <c r="O95" s="9" t="s">
        <v>1</v>
      </c>
      <c r="P95" s="9"/>
      <c r="Q95" s="6" t="s">
        <v>1</v>
      </c>
      <c r="R95" s="6"/>
      <c r="S95" s="6"/>
      <c r="T95" s="6" t="s">
        <v>441</v>
      </c>
      <c r="U95" s="6" t="s">
        <v>626</v>
      </c>
      <c r="V95" s="11" t="s">
        <v>427</v>
      </c>
      <c r="W95" s="11" t="s">
        <v>427</v>
      </c>
      <c r="X95" s="11" t="s">
        <v>421</v>
      </c>
      <c r="Y95" s="11" t="s">
        <v>422</v>
      </c>
      <c r="Z95" s="11" t="s">
        <v>427</v>
      </c>
      <c r="AA95" s="11" t="s">
        <v>431</v>
      </c>
      <c r="AB95" s="11" t="s">
        <v>434</v>
      </c>
    </row>
    <row r="96" spans="1:28" ht="40.15" customHeight="1">
      <c r="A96" s="8">
        <v>95</v>
      </c>
      <c r="B96" s="6" t="s">
        <v>248</v>
      </c>
      <c r="C96" s="9" t="s">
        <v>740</v>
      </c>
      <c r="D96" s="6" t="s">
        <v>79</v>
      </c>
      <c r="E96" s="6" t="s">
        <v>24</v>
      </c>
      <c r="F96" s="6" t="s">
        <v>57</v>
      </c>
      <c r="G96" s="6" t="s">
        <v>35</v>
      </c>
      <c r="H96" s="9" t="s">
        <v>42</v>
      </c>
      <c r="I96" s="6" t="s">
        <v>7</v>
      </c>
      <c r="J96" s="12"/>
      <c r="K96" s="6" t="str">
        <f t="shared" si="1"/>
        <v>已归档</v>
      </c>
      <c r="L96" s="6" t="s">
        <v>59</v>
      </c>
      <c r="M96" s="6" t="s">
        <v>107</v>
      </c>
      <c r="N96" s="9"/>
      <c r="O96" s="9" t="s">
        <v>1</v>
      </c>
      <c r="P96" s="9"/>
      <c r="Q96" s="6" t="s">
        <v>1</v>
      </c>
      <c r="R96" s="6"/>
      <c r="S96" s="6"/>
      <c r="T96" s="6" t="s">
        <v>441</v>
      </c>
      <c r="U96" s="6" t="s">
        <v>541</v>
      </c>
      <c r="V96" s="11" t="s">
        <v>427</v>
      </c>
      <c r="W96" s="11" t="s">
        <v>427</v>
      </c>
      <c r="X96" s="11" t="s">
        <v>421</v>
      </c>
      <c r="Y96" s="11" t="s">
        <v>421</v>
      </c>
      <c r="Z96" s="11" t="s">
        <v>427</v>
      </c>
      <c r="AA96" s="11" t="s">
        <v>431</v>
      </c>
      <c r="AB96" s="11" t="s">
        <v>426</v>
      </c>
    </row>
    <row r="97" spans="1:28" ht="40.15" customHeight="1">
      <c r="A97" s="8">
        <v>96</v>
      </c>
      <c r="B97" s="6" t="s">
        <v>249</v>
      </c>
      <c r="C97" s="9" t="s">
        <v>741</v>
      </c>
      <c r="D97" s="6" t="s">
        <v>79</v>
      </c>
      <c r="E97" s="6" t="s">
        <v>24</v>
      </c>
      <c r="F97" s="6" t="s">
        <v>39</v>
      </c>
      <c r="G97" s="6" t="s">
        <v>249</v>
      </c>
      <c r="H97" s="9" t="s">
        <v>28</v>
      </c>
      <c r="I97" s="6" t="s">
        <v>7</v>
      </c>
      <c r="J97" s="12"/>
      <c r="K97" s="6" t="str">
        <f t="shared" si="1"/>
        <v>已发行</v>
      </c>
      <c r="L97" s="6" t="s">
        <v>59</v>
      </c>
      <c r="M97" s="6" t="s">
        <v>107</v>
      </c>
      <c r="N97" s="9"/>
      <c r="O97" s="9" t="s">
        <v>1</v>
      </c>
      <c r="P97" s="9"/>
      <c r="Q97" s="6" t="s">
        <v>1</v>
      </c>
      <c r="R97" s="6"/>
      <c r="S97" s="6"/>
      <c r="T97" s="6" t="s">
        <v>441</v>
      </c>
      <c r="U97" s="6" t="s">
        <v>533</v>
      </c>
      <c r="V97" s="11" t="s">
        <v>427</v>
      </c>
      <c r="W97" s="11" t="s">
        <v>427</v>
      </c>
      <c r="X97" s="11" t="s">
        <v>421</v>
      </c>
      <c r="Y97" s="11" t="s">
        <v>421</v>
      </c>
      <c r="Z97" s="11" t="s">
        <v>427</v>
      </c>
      <c r="AA97" s="11" t="s">
        <v>431</v>
      </c>
      <c r="AB97" s="11" t="s">
        <v>426</v>
      </c>
    </row>
    <row r="98" spans="1:28" ht="40.15" hidden="1" customHeight="1">
      <c r="A98" s="8">
        <v>97</v>
      </c>
      <c r="B98" s="6" t="s">
        <v>250</v>
      </c>
      <c r="C98" s="9" t="s">
        <v>815</v>
      </c>
      <c r="D98" s="6" t="s">
        <v>79</v>
      </c>
      <c r="E98" s="6" t="s">
        <v>24</v>
      </c>
      <c r="F98" s="6" t="s">
        <v>57</v>
      </c>
      <c r="G98" s="6" t="s">
        <v>243</v>
      </c>
      <c r="H98" s="9" t="s">
        <v>28</v>
      </c>
      <c r="I98" s="6" t="s">
        <v>7</v>
      </c>
      <c r="J98" s="12"/>
      <c r="K98" s="6" t="str">
        <f t="shared" si="1"/>
        <v>已发行</v>
      </c>
      <c r="L98" s="6" t="s">
        <v>59</v>
      </c>
      <c r="M98" s="6" t="s">
        <v>107</v>
      </c>
      <c r="N98" s="9"/>
      <c r="O98" s="9" t="s">
        <v>1</v>
      </c>
      <c r="P98" s="9"/>
      <c r="Q98" s="6" t="s">
        <v>1</v>
      </c>
      <c r="R98" s="6"/>
      <c r="S98" s="6"/>
      <c r="T98" s="6" t="s">
        <v>441</v>
      </c>
      <c r="U98" s="6"/>
      <c r="V98" s="11" t="s">
        <v>431</v>
      </c>
      <c r="W98" s="11" t="s">
        <v>430</v>
      </c>
      <c r="X98" s="11" t="s">
        <v>430</v>
      </c>
      <c r="Y98" s="11" t="s">
        <v>430</v>
      </c>
      <c r="Z98" s="11" t="s">
        <v>430</v>
      </c>
      <c r="AA98" s="11" t="s">
        <v>430</v>
      </c>
      <c r="AB98" s="11" t="s">
        <v>425</v>
      </c>
    </row>
    <row r="99" spans="1:28" ht="40.15" customHeight="1">
      <c r="A99" s="8">
        <v>98</v>
      </c>
      <c r="B99" s="6" t="s">
        <v>251</v>
      </c>
      <c r="C99" s="9" t="s">
        <v>742</v>
      </c>
      <c r="D99" s="6" t="s">
        <v>79</v>
      </c>
      <c r="E99" s="6" t="s">
        <v>105</v>
      </c>
      <c r="F99" s="6" t="s">
        <v>57</v>
      </c>
      <c r="G99" s="6" t="s">
        <v>252</v>
      </c>
      <c r="H99" s="9" t="s">
        <v>28</v>
      </c>
      <c r="I99" s="6" t="s">
        <v>7</v>
      </c>
      <c r="J99" s="12"/>
      <c r="K99" s="6" t="str">
        <f t="shared" si="1"/>
        <v>已发行</v>
      </c>
      <c r="L99" s="6" t="s">
        <v>59</v>
      </c>
      <c r="M99" s="6" t="s">
        <v>107</v>
      </c>
      <c r="N99" s="9"/>
      <c r="O99" s="9" t="s">
        <v>1</v>
      </c>
      <c r="P99" s="9"/>
      <c r="Q99" s="6" t="s">
        <v>1</v>
      </c>
      <c r="R99" s="6"/>
      <c r="S99" s="6"/>
      <c r="T99" s="6" t="s">
        <v>441</v>
      </c>
      <c r="U99" s="6" t="s">
        <v>628</v>
      </c>
      <c r="V99" s="11" t="s">
        <v>429</v>
      </c>
      <c r="W99" s="11" t="s">
        <v>428</v>
      </c>
      <c r="X99" s="11" t="s">
        <v>428</v>
      </c>
      <c r="Y99" s="11" t="s">
        <v>428</v>
      </c>
      <c r="Z99" s="11" t="s">
        <v>428</v>
      </c>
      <c r="AA99" s="11" t="s">
        <v>430</v>
      </c>
      <c r="AB99" s="11" t="s">
        <v>425</v>
      </c>
    </row>
    <row r="100" spans="1:28" ht="40.15" hidden="1" customHeight="1">
      <c r="A100" s="8">
        <v>99</v>
      </c>
      <c r="B100" s="6" t="s">
        <v>232</v>
      </c>
      <c r="C100" s="9" t="s">
        <v>677</v>
      </c>
      <c r="D100" s="6" t="s">
        <v>79</v>
      </c>
      <c r="E100" s="6" t="s">
        <v>24</v>
      </c>
      <c r="F100" s="6" t="s">
        <v>173</v>
      </c>
      <c r="G100" s="6" t="s">
        <v>233</v>
      </c>
      <c r="H100" s="9" t="s">
        <v>28</v>
      </c>
      <c r="I100" s="6" t="s">
        <v>7</v>
      </c>
      <c r="J100" s="12"/>
      <c r="K100" s="6" t="str">
        <f t="shared" si="1"/>
        <v>已发行</v>
      </c>
      <c r="L100" s="6" t="s">
        <v>175</v>
      </c>
      <c r="M100" s="6" t="s">
        <v>176</v>
      </c>
      <c r="N100" s="9"/>
      <c r="O100" s="9" t="s">
        <v>1</v>
      </c>
      <c r="P100" s="9"/>
      <c r="Q100" s="6" t="s">
        <v>1</v>
      </c>
      <c r="R100" s="6"/>
      <c r="S100" s="6"/>
      <c r="T100" s="6" t="s">
        <v>441</v>
      </c>
      <c r="U100" s="6" t="s">
        <v>529</v>
      </c>
      <c r="V100" s="11" t="s">
        <v>427</v>
      </c>
      <c r="W100" s="11" t="s">
        <v>427</v>
      </c>
      <c r="X100" s="11" t="s">
        <v>421</v>
      </c>
      <c r="Y100" s="11" t="s">
        <v>422</v>
      </c>
      <c r="Z100" s="11" t="s">
        <v>422</v>
      </c>
      <c r="AA100" s="11" t="s">
        <v>424</v>
      </c>
      <c r="AB100" s="11" t="s">
        <v>426</v>
      </c>
    </row>
    <row r="101" spans="1:28" ht="40.15" hidden="1" customHeight="1">
      <c r="A101" s="8">
        <v>100</v>
      </c>
      <c r="B101" s="6" t="s">
        <v>234</v>
      </c>
      <c r="C101" s="9" t="s">
        <v>816</v>
      </c>
      <c r="D101" s="6" t="s">
        <v>79</v>
      </c>
      <c r="E101" s="6" t="s">
        <v>24</v>
      </c>
      <c r="F101" s="6" t="s">
        <v>173</v>
      </c>
      <c r="G101" s="6" t="s">
        <v>234</v>
      </c>
      <c r="H101" s="9" t="s">
        <v>28</v>
      </c>
      <c r="I101" s="6" t="s">
        <v>7</v>
      </c>
      <c r="J101" s="12"/>
      <c r="K101" s="6" t="str">
        <f t="shared" si="1"/>
        <v>已发行</v>
      </c>
      <c r="L101" s="6" t="s">
        <v>175</v>
      </c>
      <c r="M101" s="6" t="s">
        <v>176</v>
      </c>
      <c r="N101" s="9"/>
      <c r="O101" s="9" t="s">
        <v>1</v>
      </c>
      <c r="P101" s="9"/>
      <c r="Q101" s="6" t="s">
        <v>1</v>
      </c>
      <c r="R101" s="6"/>
      <c r="S101" s="6"/>
      <c r="T101" s="6" t="s">
        <v>441</v>
      </c>
      <c r="U101" s="6" t="s">
        <v>623</v>
      </c>
      <c r="V101" s="11" t="s">
        <v>427</v>
      </c>
      <c r="W101" s="11" t="s">
        <v>427</v>
      </c>
      <c r="X101" s="11" t="s">
        <v>421</v>
      </c>
      <c r="Y101" s="11" t="s">
        <v>422</v>
      </c>
      <c r="Z101" s="11" t="s">
        <v>422</v>
      </c>
      <c r="AA101" s="11" t="s">
        <v>424</v>
      </c>
      <c r="AB101" s="11" t="s">
        <v>426</v>
      </c>
    </row>
    <row r="102" spans="1:28" ht="40.15" hidden="1" customHeight="1">
      <c r="A102" s="8">
        <v>101</v>
      </c>
      <c r="B102" s="6" t="s">
        <v>235</v>
      </c>
      <c r="C102" s="9" t="s">
        <v>817</v>
      </c>
      <c r="D102" s="6" t="s">
        <v>79</v>
      </c>
      <c r="E102" s="6" t="s">
        <v>24</v>
      </c>
      <c r="F102" s="6" t="s">
        <v>173</v>
      </c>
      <c r="G102" s="6" t="s">
        <v>236</v>
      </c>
      <c r="H102" s="9" t="s">
        <v>28</v>
      </c>
      <c r="I102" s="6" t="s">
        <v>7</v>
      </c>
      <c r="J102" s="12"/>
      <c r="K102" s="6" t="str">
        <f t="shared" si="1"/>
        <v>已发行</v>
      </c>
      <c r="L102" s="6" t="s">
        <v>175</v>
      </c>
      <c r="M102" s="6" t="s">
        <v>176</v>
      </c>
      <c r="N102" s="9"/>
      <c r="O102" s="9" t="s">
        <v>1</v>
      </c>
      <c r="P102" s="9"/>
      <c r="Q102" s="6" t="s">
        <v>1</v>
      </c>
      <c r="R102" s="6"/>
      <c r="S102" s="6"/>
      <c r="T102" s="6" t="s">
        <v>441</v>
      </c>
      <c r="U102" s="6" t="s">
        <v>624</v>
      </c>
      <c r="V102" s="11" t="s">
        <v>427</v>
      </c>
      <c r="W102" s="11" t="s">
        <v>427</v>
      </c>
      <c r="X102" s="11" t="s">
        <v>421</v>
      </c>
      <c r="Y102" s="11" t="s">
        <v>422</v>
      </c>
      <c r="Z102" s="11" t="s">
        <v>422</v>
      </c>
      <c r="AA102" s="11" t="s">
        <v>424</v>
      </c>
      <c r="AB102" s="11" t="s">
        <v>426</v>
      </c>
    </row>
    <row r="103" spans="1:28" ht="40.15" hidden="1" customHeight="1">
      <c r="A103" s="8">
        <v>102</v>
      </c>
      <c r="B103" s="6" t="s">
        <v>253</v>
      </c>
      <c r="C103" s="9" t="s">
        <v>818</v>
      </c>
      <c r="D103" s="6" t="s">
        <v>79</v>
      </c>
      <c r="E103" s="6" t="s">
        <v>81</v>
      </c>
      <c r="F103" s="6" t="s">
        <v>82</v>
      </c>
      <c r="G103" s="6" t="s">
        <v>254</v>
      </c>
      <c r="H103" s="9" t="s">
        <v>28</v>
      </c>
      <c r="I103" s="6" t="s">
        <v>7</v>
      </c>
      <c r="J103" s="12"/>
      <c r="K103" s="6" t="str">
        <f t="shared" si="1"/>
        <v>已发行</v>
      </c>
      <c r="L103" s="6" t="s">
        <v>84</v>
      </c>
      <c r="M103" s="6" t="s">
        <v>84</v>
      </c>
      <c r="N103" s="9"/>
      <c r="O103" s="9" t="s">
        <v>1</v>
      </c>
      <c r="P103" s="9"/>
      <c r="Q103" s="6" t="s">
        <v>1</v>
      </c>
      <c r="R103" s="6"/>
      <c r="S103" s="6"/>
      <c r="T103" s="6" t="s">
        <v>441</v>
      </c>
      <c r="U103" s="6" t="s">
        <v>538</v>
      </c>
      <c r="V103" s="11" t="s">
        <v>427</v>
      </c>
      <c r="W103" s="11" t="s">
        <v>427</v>
      </c>
      <c r="X103" s="11" t="s">
        <v>427</v>
      </c>
      <c r="Y103" s="11" t="s">
        <v>427</v>
      </c>
      <c r="Z103" s="11" t="s">
        <v>422</v>
      </c>
      <c r="AA103" s="11" t="s">
        <v>431</v>
      </c>
      <c r="AB103" s="11" t="s">
        <v>426</v>
      </c>
    </row>
    <row r="104" spans="1:28" ht="40.15" hidden="1" customHeight="1">
      <c r="A104" s="8">
        <v>103</v>
      </c>
      <c r="B104" s="6" t="s">
        <v>255</v>
      </c>
      <c r="C104" s="9" t="s">
        <v>678</v>
      </c>
      <c r="D104" s="6" t="s">
        <v>79</v>
      </c>
      <c r="E104" s="6" t="s">
        <v>81</v>
      </c>
      <c r="F104" s="6" t="s">
        <v>82</v>
      </c>
      <c r="G104" s="6" t="s">
        <v>256</v>
      </c>
      <c r="H104" s="9" t="s">
        <v>28</v>
      </c>
      <c r="I104" s="6" t="s">
        <v>7</v>
      </c>
      <c r="J104" s="12"/>
      <c r="K104" s="6" t="str">
        <f t="shared" si="1"/>
        <v>已发行</v>
      </c>
      <c r="L104" s="6" t="s">
        <v>84</v>
      </c>
      <c r="M104" s="6" t="s">
        <v>84</v>
      </c>
      <c r="N104" s="9"/>
      <c r="O104" s="9" t="s">
        <v>1</v>
      </c>
      <c r="P104" s="9"/>
      <c r="Q104" s="6" t="s">
        <v>1</v>
      </c>
      <c r="R104" s="6"/>
      <c r="S104" s="6"/>
      <c r="T104" s="6" t="s">
        <v>441</v>
      </c>
      <c r="U104" s="6" t="s">
        <v>629</v>
      </c>
      <c r="V104" s="11" t="s">
        <v>427</v>
      </c>
      <c r="W104" s="11" t="s">
        <v>427</v>
      </c>
      <c r="X104" s="11" t="s">
        <v>421</v>
      </c>
      <c r="Y104" s="11" t="s">
        <v>427</v>
      </c>
      <c r="Z104" s="11" t="s">
        <v>422</v>
      </c>
      <c r="AA104" s="11" t="s">
        <v>424</v>
      </c>
      <c r="AB104" s="11" t="s">
        <v>426</v>
      </c>
    </row>
    <row r="105" spans="1:28" ht="40.15" hidden="1" customHeight="1">
      <c r="A105" s="8">
        <v>104</v>
      </c>
      <c r="B105" s="6" t="s">
        <v>205</v>
      </c>
      <c r="C105" s="9" t="s">
        <v>819</v>
      </c>
      <c r="D105" s="6" t="s">
        <v>53</v>
      </c>
      <c r="E105" s="6" t="s">
        <v>24</v>
      </c>
      <c r="F105" s="6" t="s">
        <v>207</v>
      </c>
      <c r="G105" s="6" t="s">
        <v>208</v>
      </c>
      <c r="H105" s="9" t="s">
        <v>28</v>
      </c>
      <c r="I105" s="6" t="s">
        <v>7</v>
      </c>
      <c r="J105" s="12"/>
      <c r="K105" s="6" t="str">
        <f t="shared" si="1"/>
        <v>已发行</v>
      </c>
      <c r="L105" s="6" t="s">
        <v>210</v>
      </c>
      <c r="M105" s="6" t="s">
        <v>211</v>
      </c>
      <c r="N105" s="9"/>
      <c r="O105" s="9" t="s">
        <v>1</v>
      </c>
      <c r="P105" s="9"/>
      <c r="Q105" s="6" t="s">
        <v>1</v>
      </c>
      <c r="R105" s="6"/>
      <c r="S105" s="6"/>
      <c r="T105" s="6" t="s">
        <v>441</v>
      </c>
      <c r="U105" s="6"/>
      <c r="V105" s="11" t="s">
        <v>421</v>
      </c>
      <c r="W105" s="11" t="s">
        <v>421</v>
      </c>
      <c r="X105" s="11" t="s">
        <v>421</v>
      </c>
      <c r="Y105" s="11" t="s">
        <v>421</v>
      </c>
      <c r="Z105" s="11" t="s">
        <v>421</v>
      </c>
      <c r="AA105" s="11" t="s">
        <v>424</v>
      </c>
      <c r="AB105" s="11" t="s">
        <v>426</v>
      </c>
    </row>
    <row r="106" spans="1:28" ht="40.15" hidden="1" customHeight="1">
      <c r="A106" s="8">
        <v>105</v>
      </c>
      <c r="B106" s="6" t="s">
        <v>224</v>
      </c>
      <c r="C106" s="9" t="s">
        <v>820</v>
      </c>
      <c r="D106" s="6" t="s">
        <v>79</v>
      </c>
      <c r="E106" s="6" t="s">
        <v>24</v>
      </c>
      <c r="F106" s="6" t="s">
        <v>207</v>
      </c>
      <c r="G106" s="6" t="s">
        <v>224</v>
      </c>
      <c r="H106" s="9" t="s">
        <v>28</v>
      </c>
      <c r="I106" s="6" t="s">
        <v>7</v>
      </c>
      <c r="J106" s="12"/>
      <c r="K106" s="6" t="str">
        <f t="shared" si="1"/>
        <v>已发行</v>
      </c>
      <c r="L106" s="6" t="s">
        <v>210</v>
      </c>
      <c r="M106" s="6" t="s">
        <v>225</v>
      </c>
      <c r="N106" s="9"/>
      <c r="O106" s="9" t="s">
        <v>1</v>
      </c>
      <c r="P106" s="9"/>
      <c r="Q106" s="6" t="s">
        <v>1</v>
      </c>
      <c r="R106" s="6"/>
      <c r="S106" s="6"/>
      <c r="T106" s="6" t="s">
        <v>441</v>
      </c>
      <c r="U106" s="6" t="s">
        <v>620</v>
      </c>
      <c r="V106" s="11" t="s">
        <v>421</v>
      </c>
      <c r="W106" s="11" t="s">
        <v>421</v>
      </c>
      <c r="X106" s="11" t="s">
        <v>421</v>
      </c>
      <c r="Y106" s="11" t="s">
        <v>421</v>
      </c>
      <c r="Z106" s="11" t="s">
        <v>421</v>
      </c>
      <c r="AA106" s="11" t="s">
        <v>424</v>
      </c>
      <c r="AB106" s="11" t="s">
        <v>426</v>
      </c>
    </row>
    <row r="107" spans="1:28" ht="40.15" customHeight="1">
      <c r="A107" s="8">
        <v>106</v>
      </c>
      <c r="B107" s="6" t="s">
        <v>227</v>
      </c>
      <c r="C107" s="9" t="s">
        <v>679</v>
      </c>
      <c r="D107" s="6" t="s">
        <v>79</v>
      </c>
      <c r="E107" s="6" t="s">
        <v>24</v>
      </c>
      <c r="F107" s="6" t="s">
        <v>207</v>
      </c>
      <c r="G107" s="6" t="s">
        <v>229</v>
      </c>
      <c r="H107" s="9" t="s">
        <v>42</v>
      </c>
      <c r="I107" s="6" t="s">
        <v>7</v>
      </c>
      <c r="J107" s="12"/>
      <c r="K107" s="6" t="str">
        <f t="shared" si="1"/>
        <v>已归档</v>
      </c>
      <c r="L107" s="6" t="s">
        <v>210</v>
      </c>
      <c r="M107" s="6" t="s">
        <v>225</v>
      </c>
      <c r="N107" s="9"/>
      <c r="O107" s="9" t="s">
        <v>1</v>
      </c>
      <c r="P107" s="9"/>
      <c r="Q107" s="6" t="s">
        <v>1</v>
      </c>
      <c r="R107" s="6"/>
      <c r="S107" s="6"/>
      <c r="T107" s="6" t="s">
        <v>441</v>
      </c>
      <c r="U107" s="6" t="s">
        <v>621</v>
      </c>
      <c r="V107" s="11" t="s">
        <v>427</v>
      </c>
      <c r="W107" s="11" t="s">
        <v>427</v>
      </c>
      <c r="X107" s="11" t="s">
        <v>427</v>
      </c>
      <c r="Y107" s="11" t="s">
        <v>427</v>
      </c>
      <c r="Z107" s="11" t="s">
        <v>427</v>
      </c>
      <c r="AA107" s="11" t="s">
        <v>424</v>
      </c>
      <c r="AB107" s="11" t="s">
        <v>426</v>
      </c>
    </row>
    <row r="108" spans="1:28" ht="40.15" hidden="1" customHeight="1">
      <c r="A108" s="8">
        <v>107</v>
      </c>
      <c r="B108" s="6" t="s">
        <v>260</v>
      </c>
      <c r="C108" s="9" t="s">
        <v>821</v>
      </c>
      <c r="D108" s="6" t="s">
        <v>79</v>
      </c>
      <c r="E108" s="6" t="s">
        <v>24</v>
      </c>
      <c r="F108" s="6" t="s">
        <v>87</v>
      </c>
      <c r="G108" s="6" t="s">
        <v>35</v>
      </c>
      <c r="H108" s="9" t="s">
        <v>36</v>
      </c>
      <c r="I108" s="6" t="s">
        <v>262</v>
      </c>
      <c r="J108" s="12"/>
      <c r="K108" s="6" t="str">
        <f t="shared" si="1"/>
        <v>已归档</v>
      </c>
      <c r="L108" s="6" t="s">
        <v>37</v>
      </c>
      <c r="M108" s="6" t="s">
        <v>37</v>
      </c>
      <c r="N108" s="9"/>
      <c r="O108" s="9" t="s">
        <v>1</v>
      </c>
      <c r="P108" s="9"/>
      <c r="Q108" s="6" t="s">
        <v>1</v>
      </c>
      <c r="R108" s="6"/>
      <c r="S108" s="6"/>
      <c r="T108" s="6" t="s">
        <v>441</v>
      </c>
      <c r="U108" s="6" t="s">
        <v>531</v>
      </c>
      <c r="V108" s="11" t="s">
        <v>427</v>
      </c>
      <c r="W108" s="11" t="s">
        <v>427</v>
      </c>
      <c r="X108" s="11" t="s">
        <v>421</v>
      </c>
      <c r="Y108" s="11" t="s">
        <v>427</v>
      </c>
      <c r="Z108" s="11" t="s">
        <v>421</v>
      </c>
      <c r="AA108" s="11" t="s">
        <v>424</v>
      </c>
      <c r="AB108" s="11" t="s">
        <v>426</v>
      </c>
    </row>
    <row r="109" spans="1:28" ht="40.15" hidden="1" customHeight="1">
      <c r="A109" s="8">
        <v>108</v>
      </c>
      <c r="B109" s="6" t="s">
        <v>263</v>
      </c>
      <c r="C109" s="9" t="s">
        <v>680</v>
      </c>
      <c r="D109" s="6" t="s">
        <v>79</v>
      </c>
      <c r="E109" s="6" t="s">
        <v>24</v>
      </c>
      <c r="F109" s="6" t="s">
        <v>87</v>
      </c>
      <c r="G109" s="6" t="s">
        <v>264</v>
      </c>
      <c r="H109" s="9" t="s">
        <v>28</v>
      </c>
      <c r="I109" s="6" t="s">
        <v>262</v>
      </c>
      <c r="J109" s="12"/>
      <c r="K109" s="6" t="str">
        <f>IF(H109="PDM","生产发行","已归档")</f>
        <v>生产发行</v>
      </c>
      <c r="L109" s="6" t="s">
        <v>88</v>
      </c>
      <c r="M109" s="6" t="s">
        <v>88</v>
      </c>
      <c r="N109" s="9"/>
      <c r="O109" s="9" t="s">
        <v>1</v>
      </c>
      <c r="P109" s="9"/>
      <c r="Q109" s="6" t="s">
        <v>1</v>
      </c>
      <c r="R109" s="6"/>
      <c r="S109" s="6"/>
      <c r="T109" s="6" t="s">
        <v>441</v>
      </c>
      <c r="U109" s="6" t="s">
        <v>632</v>
      </c>
      <c r="V109" s="11" t="s">
        <v>427</v>
      </c>
      <c r="W109" s="11" t="s">
        <v>427</v>
      </c>
      <c r="X109" s="11" t="s">
        <v>422</v>
      </c>
      <c r="Y109" s="11" t="s">
        <v>422</v>
      </c>
      <c r="Z109" s="11" t="s">
        <v>422</v>
      </c>
      <c r="AA109" s="11" t="s">
        <v>424</v>
      </c>
      <c r="AB109" s="11" t="s">
        <v>426</v>
      </c>
    </row>
    <row r="110" spans="1:28" ht="40.15" hidden="1" customHeight="1">
      <c r="A110" s="8">
        <v>109</v>
      </c>
      <c r="B110" s="6" t="s">
        <v>265</v>
      </c>
      <c r="C110" s="9" t="s">
        <v>822</v>
      </c>
      <c r="D110" s="6" t="s">
        <v>79</v>
      </c>
      <c r="E110" s="6" t="s">
        <v>24</v>
      </c>
      <c r="F110" s="6" t="s">
        <v>87</v>
      </c>
      <c r="G110" s="6" t="s">
        <v>35</v>
      </c>
      <c r="H110" s="9" t="s">
        <v>36</v>
      </c>
      <c r="I110" s="6" t="s">
        <v>262</v>
      </c>
      <c r="J110" s="12"/>
      <c r="K110" s="6" t="str">
        <f t="shared" ref="K110:K123" si="2">IF(H110="PDM","已发行","已归档")</f>
        <v>已归档</v>
      </c>
      <c r="L110" s="6" t="s">
        <v>88</v>
      </c>
      <c r="M110" s="6" t="s">
        <v>88</v>
      </c>
      <c r="N110" s="9"/>
      <c r="O110" s="9" t="s">
        <v>1</v>
      </c>
      <c r="P110" s="9"/>
      <c r="Q110" s="6" t="s">
        <v>1</v>
      </c>
      <c r="R110" s="6"/>
      <c r="S110" s="6"/>
      <c r="T110" s="6" t="s">
        <v>441</v>
      </c>
      <c r="U110" s="6" t="s">
        <v>531</v>
      </c>
      <c r="V110" s="11" t="s">
        <v>421</v>
      </c>
      <c r="W110" s="11" t="s">
        <v>421</v>
      </c>
      <c r="X110" s="11" t="s">
        <v>421</v>
      </c>
      <c r="Y110" s="11" t="s">
        <v>421</v>
      </c>
      <c r="Z110" s="11" t="s">
        <v>421</v>
      </c>
      <c r="AA110" s="11" t="s">
        <v>424</v>
      </c>
      <c r="AB110" s="11" t="s">
        <v>426</v>
      </c>
    </row>
    <row r="111" spans="1:28" ht="40.15" hidden="1" customHeight="1">
      <c r="A111" s="8">
        <v>110</v>
      </c>
      <c r="B111" s="6" t="s">
        <v>266</v>
      </c>
      <c r="C111" s="9" t="s">
        <v>823</v>
      </c>
      <c r="D111" s="6" t="s">
        <v>79</v>
      </c>
      <c r="E111" s="6" t="s">
        <v>24</v>
      </c>
      <c r="F111" s="6" t="s">
        <v>87</v>
      </c>
      <c r="G111" s="6" t="s">
        <v>35</v>
      </c>
      <c r="H111" s="9" t="s">
        <v>36</v>
      </c>
      <c r="I111" s="6" t="s">
        <v>262</v>
      </c>
      <c r="J111" s="12"/>
      <c r="K111" s="6" t="str">
        <f t="shared" si="2"/>
        <v>已归档</v>
      </c>
      <c r="L111" s="6" t="s">
        <v>88</v>
      </c>
      <c r="M111" s="6" t="s">
        <v>88</v>
      </c>
      <c r="N111" s="9"/>
      <c r="O111" s="9" t="s">
        <v>1</v>
      </c>
      <c r="P111" s="9"/>
      <c r="Q111" s="6" t="s">
        <v>1</v>
      </c>
      <c r="R111" s="6"/>
      <c r="S111" s="6"/>
      <c r="T111" s="6" t="s">
        <v>441</v>
      </c>
      <c r="U111" s="6" t="s">
        <v>549</v>
      </c>
      <c r="V111" s="11" t="s">
        <v>427</v>
      </c>
      <c r="W111" s="11" t="s">
        <v>427</v>
      </c>
      <c r="X111" s="11" t="s">
        <v>421</v>
      </c>
      <c r="Y111" s="11" t="s">
        <v>427</v>
      </c>
      <c r="Z111" s="11" t="s">
        <v>421</v>
      </c>
      <c r="AA111" s="11" t="s">
        <v>424</v>
      </c>
      <c r="AB111" s="11" t="s">
        <v>426</v>
      </c>
    </row>
    <row r="112" spans="1:28" ht="40.15" hidden="1" customHeight="1">
      <c r="A112" s="8">
        <v>111</v>
      </c>
      <c r="B112" s="6" t="s">
        <v>445</v>
      </c>
      <c r="C112" s="9" t="s">
        <v>824</v>
      </c>
      <c r="D112" s="6" t="s">
        <v>79</v>
      </c>
      <c r="E112" s="6" t="s">
        <v>24</v>
      </c>
      <c r="F112" s="6" t="s">
        <v>26</v>
      </c>
      <c r="G112" s="6" t="s">
        <v>288</v>
      </c>
      <c r="H112" s="9" t="s">
        <v>28</v>
      </c>
      <c r="I112" s="6" t="s">
        <v>262</v>
      </c>
      <c r="J112" s="12"/>
      <c r="K112" s="6" t="str">
        <f t="shared" si="2"/>
        <v>已发行</v>
      </c>
      <c r="L112" s="6" t="s">
        <v>48</v>
      </c>
      <c r="M112" s="6" t="s">
        <v>47</v>
      </c>
      <c r="N112" s="9"/>
      <c r="O112" s="9" t="s">
        <v>1</v>
      </c>
      <c r="P112" s="9"/>
      <c r="Q112" s="6" t="s">
        <v>1</v>
      </c>
      <c r="R112" s="6"/>
      <c r="S112" s="6"/>
      <c r="T112" s="6" t="s">
        <v>441</v>
      </c>
      <c r="U112" s="6" t="s">
        <v>640</v>
      </c>
      <c r="V112" s="11" t="s">
        <v>421</v>
      </c>
      <c r="W112" s="11" t="s">
        <v>421</v>
      </c>
      <c r="X112" s="11" t="s">
        <v>421</v>
      </c>
      <c r="Y112" s="11" t="s">
        <v>421</v>
      </c>
      <c r="Z112" s="11" t="s">
        <v>421</v>
      </c>
      <c r="AA112" s="11" t="s">
        <v>424</v>
      </c>
      <c r="AB112" s="11" t="s">
        <v>426</v>
      </c>
    </row>
    <row r="113" spans="1:28" ht="40.15" hidden="1" customHeight="1">
      <c r="A113" s="8">
        <v>112</v>
      </c>
      <c r="B113" s="6" t="s">
        <v>289</v>
      </c>
      <c r="C113" s="9" t="s">
        <v>825</v>
      </c>
      <c r="D113" s="6" t="s">
        <v>79</v>
      </c>
      <c r="E113" s="6" t="s">
        <v>24</v>
      </c>
      <c r="F113" s="6" t="s">
        <v>26</v>
      </c>
      <c r="G113" s="6" t="s">
        <v>289</v>
      </c>
      <c r="H113" s="9" t="s">
        <v>28</v>
      </c>
      <c r="I113" s="6" t="s">
        <v>262</v>
      </c>
      <c r="J113" s="12"/>
      <c r="K113" s="6" t="str">
        <f t="shared" si="2"/>
        <v>已发行</v>
      </c>
      <c r="L113" s="6" t="s">
        <v>48</v>
      </c>
      <c r="M113" s="6" t="s">
        <v>47</v>
      </c>
      <c r="N113" s="9"/>
      <c r="O113" s="9" t="s">
        <v>1</v>
      </c>
      <c r="P113" s="9"/>
      <c r="Q113" s="6" t="s">
        <v>1</v>
      </c>
      <c r="R113" s="6"/>
      <c r="S113" s="6"/>
      <c r="T113" s="6" t="s">
        <v>441</v>
      </c>
      <c r="U113" s="6" t="s">
        <v>472</v>
      </c>
      <c r="V113" s="11" t="s">
        <v>421</v>
      </c>
      <c r="W113" s="11" t="s">
        <v>421</v>
      </c>
      <c r="X113" s="11" t="s">
        <v>422</v>
      </c>
      <c r="Y113" s="11" t="s">
        <v>422</v>
      </c>
      <c r="Z113" s="11" t="s">
        <v>421</v>
      </c>
      <c r="AA113" s="11" t="s">
        <v>424</v>
      </c>
      <c r="AB113" s="11" t="s">
        <v>433</v>
      </c>
    </row>
    <row r="114" spans="1:28" ht="40.15" hidden="1" customHeight="1">
      <c r="A114" s="8">
        <v>113</v>
      </c>
      <c r="B114" s="6" t="s">
        <v>302</v>
      </c>
      <c r="C114" s="9" t="s">
        <v>826</v>
      </c>
      <c r="D114" s="6" t="s">
        <v>79</v>
      </c>
      <c r="E114" s="6" t="s">
        <v>24</v>
      </c>
      <c r="F114" s="6" t="s">
        <v>303</v>
      </c>
      <c r="G114" s="6" t="s">
        <v>35</v>
      </c>
      <c r="H114" s="9" t="s">
        <v>36</v>
      </c>
      <c r="I114" s="6" t="s">
        <v>262</v>
      </c>
      <c r="J114" s="12"/>
      <c r="K114" s="6" t="str">
        <f t="shared" si="2"/>
        <v>已归档</v>
      </c>
      <c r="L114" s="6" t="s">
        <v>303</v>
      </c>
      <c r="M114" s="6" t="s">
        <v>303</v>
      </c>
      <c r="N114" s="9"/>
      <c r="O114" s="9" t="s">
        <v>1</v>
      </c>
      <c r="P114" s="9"/>
      <c r="Q114" s="6" t="s">
        <v>1</v>
      </c>
      <c r="R114" s="6"/>
      <c r="S114" s="6"/>
      <c r="T114" s="6" t="s">
        <v>441</v>
      </c>
      <c r="U114" s="6" t="s">
        <v>531</v>
      </c>
      <c r="V114" s="11" t="s">
        <v>427</v>
      </c>
      <c r="W114" s="11" t="s">
        <v>427</v>
      </c>
      <c r="X114" s="11" t="s">
        <v>421</v>
      </c>
      <c r="Y114" s="11" t="s">
        <v>427</v>
      </c>
      <c r="Z114" s="11" t="s">
        <v>421</v>
      </c>
      <c r="AA114" s="11" t="s">
        <v>424</v>
      </c>
      <c r="AB114" s="11" t="s">
        <v>426</v>
      </c>
    </row>
    <row r="115" spans="1:28" ht="40.15" hidden="1" customHeight="1">
      <c r="A115" s="8">
        <v>114</v>
      </c>
      <c r="B115" s="6" t="s">
        <v>291</v>
      </c>
      <c r="C115" s="9" t="s">
        <v>827</v>
      </c>
      <c r="D115" s="6" t="s">
        <v>79</v>
      </c>
      <c r="E115" s="6" t="s">
        <v>24</v>
      </c>
      <c r="F115" s="6" t="s">
        <v>145</v>
      </c>
      <c r="G115" s="6" t="s">
        <v>293</v>
      </c>
      <c r="H115" s="9" t="s">
        <v>28</v>
      </c>
      <c r="I115" s="6" t="s">
        <v>262</v>
      </c>
      <c r="J115" s="12"/>
      <c r="K115" s="6" t="str">
        <f t="shared" si="2"/>
        <v>已发行</v>
      </c>
      <c r="L115" s="6" t="s">
        <v>147</v>
      </c>
      <c r="M115" s="6" t="s">
        <v>215</v>
      </c>
      <c r="N115" s="9"/>
      <c r="O115" s="9" t="s">
        <v>1</v>
      </c>
      <c r="P115" s="9"/>
      <c r="Q115" s="6" t="s">
        <v>1</v>
      </c>
      <c r="R115" s="6"/>
      <c r="S115" s="6"/>
      <c r="T115" s="6" t="s">
        <v>441</v>
      </c>
      <c r="U115" s="6"/>
      <c r="V115" s="11" t="s">
        <v>429</v>
      </c>
      <c r="W115" s="11" t="s">
        <v>428</v>
      </c>
      <c r="X115" s="11" t="s">
        <v>428</v>
      </c>
      <c r="Y115" s="11" t="s">
        <v>428</v>
      </c>
      <c r="Z115" s="11" t="s">
        <v>430</v>
      </c>
      <c r="AA115" s="11" t="s">
        <v>428</v>
      </c>
      <c r="AB115" s="11" t="s">
        <v>425</v>
      </c>
    </row>
    <row r="116" spans="1:28" ht="40.15" customHeight="1">
      <c r="A116" s="8">
        <v>115</v>
      </c>
      <c r="B116" s="6" t="s">
        <v>304</v>
      </c>
      <c r="C116" s="9" t="s">
        <v>743</v>
      </c>
      <c r="D116" s="6" t="s">
        <v>79</v>
      </c>
      <c r="E116" s="6" t="s">
        <v>24</v>
      </c>
      <c r="F116" s="6" t="s">
        <v>145</v>
      </c>
      <c r="G116" s="6" t="s">
        <v>304</v>
      </c>
      <c r="H116" s="9" t="s">
        <v>28</v>
      </c>
      <c r="I116" s="6" t="s">
        <v>262</v>
      </c>
      <c r="J116" s="12"/>
      <c r="K116" s="6" t="str">
        <f t="shared" si="2"/>
        <v>已发行</v>
      </c>
      <c r="L116" s="6" t="s">
        <v>147</v>
      </c>
      <c r="M116" s="6" t="s">
        <v>146</v>
      </c>
      <c r="N116" s="9"/>
      <c r="O116" s="9" t="s">
        <v>1</v>
      </c>
      <c r="P116" s="9"/>
      <c r="Q116" s="6" t="s">
        <v>1</v>
      </c>
      <c r="R116" s="6"/>
      <c r="S116" s="6"/>
      <c r="T116" s="6" t="s">
        <v>441</v>
      </c>
      <c r="U116" s="6" t="s">
        <v>641</v>
      </c>
      <c r="V116" s="11" t="s">
        <v>427</v>
      </c>
      <c r="W116" s="11" t="s">
        <v>427</v>
      </c>
      <c r="X116" s="11" t="s">
        <v>421</v>
      </c>
      <c r="Y116" s="11" t="s">
        <v>421</v>
      </c>
      <c r="Z116" s="11" t="s">
        <v>427</v>
      </c>
      <c r="AA116" s="11" t="s">
        <v>431</v>
      </c>
      <c r="AB116" s="11" t="s">
        <v>426</v>
      </c>
    </row>
    <row r="117" spans="1:28" ht="40.15" hidden="1" customHeight="1">
      <c r="A117" s="8">
        <v>116</v>
      </c>
      <c r="B117" s="6" t="s">
        <v>318</v>
      </c>
      <c r="C117" s="9" t="s">
        <v>828</v>
      </c>
      <c r="D117" s="6" t="s">
        <v>79</v>
      </c>
      <c r="E117" s="6" t="s">
        <v>24</v>
      </c>
      <c r="F117" s="6" t="s">
        <v>319</v>
      </c>
      <c r="G117" s="6" t="s">
        <v>320</v>
      </c>
      <c r="H117" s="9" t="s">
        <v>28</v>
      </c>
      <c r="I117" s="6" t="s">
        <v>262</v>
      </c>
      <c r="J117" s="12"/>
      <c r="K117" s="6" t="str">
        <f t="shared" si="2"/>
        <v>已发行</v>
      </c>
      <c r="L117" s="6" t="s">
        <v>201</v>
      </c>
      <c r="M117" s="6" t="s">
        <v>200</v>
      </c>
      <c r="N117" s="9"/>
      <c r="O117" s="9" t="s">
        <v>1</v>
      </c>
      <c r="P117" s="9"/>
      <c r="Q117" s="6" t="s">
        <v>1</v>
      </c>
      <c r="R117" s="6"/>
      <c r="S117" s="6"/>
      <c r="T117" s="6" t="s">
        <v>441</v>
      </c>
      <c r="U117" s="6" t="s">
        <v>567</v>
      </c>
      <c r="V117" s="11" t="s">
        <v>427</v>
      </c>
      <c r="W117" s="11" t="s">
        <v>427</v>
      </c>
      <c r="X117" s="11" t="s">
        <v>421</v>
      </c>
      <c r="Y117" s="11" t="s">
        <v>422</v>
      </c>
      <c r="Z117" s="11" t="s">
        <v>422</v>
      </c>
      <c r="AA117" s="11" t="s">
        <v>424</v>
      </c>
      <c r="AB117" s="11" t="s">
        <v>426</v>
      </c>
    </row>
    <row r="118" spans="1:28" ht="40.15" hidden="1" customHeight="1">
      <c r="A118" s="8">
        <v>117</v>
      </c>
      <c r="B118" s="6" t="s">
        <v>321</v>
      </c>
      <c r="C118" s="9" t="s">
        <v>829</v>
      </c>
      <c r="D118" s="6" t="s">
        <v>79</v>
      </c>
      <c r="E118" s="6" t="s">
        <v>24</v>
      </c>
      <c r="F118" s="6" t="s">
        <v>199</v>
      </c>
      <c r="G118" s="6" t="s">
        <v>322</v>
      </c>
      <c r="H118" s="9" t="s">
        <v>323</v>
      </c>
      <c r="I118" s="6" t="s">
        <v>262</v>
      </c>
      <c r="J118" s="12"/>
      <c r="K118" s="6" t="str">
        <f t="shared" si="2"/>
        <v>已归档</v>
      </c>
      <c r="L118" s="6" t="s">
        <v>201</v>
      </c>
      <c r="M118" s="6" t="s">
        <v>200</v>
      </c>
      <c r="N118" s="9"/>
      <c r="O118" s="9" t="s">
        <v>1</v>
      </c>
      <c r="P118" s="9"/>
      <c r="Q118" s="6" t="s">
        <v>1</v>
      </c>
      <c r="R118" s="6"/>
      <c r="S118" s="6"/>
      <c r="T118" s="6" t="s">
        <v>441</v>
      </c>
      <c r="U118" s="6" t="s">
        <v>477</v>
      </c>
      <c r="V118" s="11" t="s">
        <v>427</v>
      </c>
      <c r="W118" s="11" t="s">
        <v>427</v>
      </c>
      <c r="X118" s="11" t="s">
        <v>421</v>
      </c>
      <c r="Y118" s="11" t="s">
        <v>422</v>
      </c>
      <c r="Z118" s="11" t="s">
        <v>422</v>
      </c>
      <c r="AA118" s="11" t="s">
        <v>424</v>
      </c>
      <c r="AB118" s="11" t="s">
        <v>426</v>
      </c>
    </row>
    <row r="119" spans="1:28" ht="40.15" hidden="1" customHeight="1">
      <c r="A119" s="8">
        <v>118</v>
      </c>
      <c r="B119" s="6" t="s">
        <v>324</v>
      </c>
      <c r="C119" s="9" t="s">
        <v>830</v>
      </c>
      <c r="D119" s="6" t="s">
        <v>79</v>
      </c>
      <c r="E119" s="6" t="s">
        <v>24</v>
      </c>
      <c r="F119" s="6" t="s">
        <v>199</v>
      </c>
      <c r="G119" s="6" t="s">
        <v>35</v>
      </c>
      <c r="H119" s="9" t="s">
        <v>323</v>
      </c>
      <c r="I119" s="6" t="s">
        <v>262</v>
      </c>
      <c r="J119" s="12"/>
      <c r="K119" s="6" t="str">
        <f t="shared" si="2"/>
        <v>已归档</v>
      </c>
      <c r="L119" s="6" t="s">
        <v>201</v>
      </c>
      <c r="M119" s="6" t="s">
        <v>200</v>
      </c>
      <c r="N119" s="9"/>
      <c r="O119" s="9" t="s">
        <v>1</v>
      </c>
      <c r="P119" s="9"/>
      <c r="Q119" s="6" t="s">
        <v>1</v>
      </c>
      <c r="R119" s="6"/>
      <c r="S119" s="6"/>
      <c r="T119" s="6" t="s">
        <v>441</v>
      </c>
      <c r="U119" s="6" t="s">
        <v>645</v>
      </c>
      <c r="V119" s="11" t="s">
        <v>427</v>
      </c>
      <c r="W119" s="11" t="s">
        <v>427</v>
      </c>
      <c r="X119" s="11" t="s">
        <v>421</v>
      </c>
      <c r="Y119" s="11" t="s">
        <v>422</v>
      </c>
      <c r="Z119" s="11" t="s">
        <v>422</v>
      </c>
      <c r="AA119" s="11" t="s">
        <v>424</v>
      </c>
      <c r="AB119" s="11" t="s">
        <v>426</v>
      </c>
    </row>
    <row r="120" spans="1:28" ht="40.15" hidden="1" customHeight="1">
      <c r="A120" s="8">
        <v>119</v>
      </c>
      <c r="B120" s="6" t="s">
        <v>325</v>
      </c>
      <c r="C120" s="9" t="s">
        <v>831</v>
      </c>
      <c r="D120" s="6" t="s">
        <v>79</v>
      </c>
      <c r="E120" s="6" t="s">
        <v>81</v>
      </c>
      <c r="F120" s="6" t="s">
        <v>199</v>
      </c>
      <c r="G120" s="6" t="s">
        <v>326</v>
      </c>
      <c r="H120" s="9" t="s">
        <v>28</v>
      </c>
      <c r="I120" s="6" t="s">
        <v>262</v>
      </c>
      <c r="J120" s="12"/>
      <c r="K120" s="6" t="str">
        <f t="shared" si="2"/>
        <v>已发行</v>
      </c>
      <c r="L120" s="6" t="s">
        <v>201</v>
      </c>
      <c r="M120" s="6" t="s">
        <v>200</v>
      </c>
      <c r="N120" s="9"/>
      <c r="O120" s="9" t="s">
        <v>1</v>
      </c>
      <c r="P120" s="9"/>
      <c r="Q120" s="6" t="s">
        <v>1</v>
      </c>
      <c r="R120" s="6"/>
      <c r="S120" s="6"/>
      <c r="T120" s="6" t="s">
        <v>441</v>
      </c>
      <c r="U120" s="6" t="s">
        <v>646</v>
      </c>
      <c r="V120" s="11" t="s">
        <v>421</v>
      </c>
      <c r="W120" s="11" t="s">
        <v>421</v>
      </c>
      <c r="X120" s="11" t="s">
        <v>421</v>
      </c>
      <c r="Y120" s="11" t="s">
        <v>422</v>
      </c>
      <c r="Z120" s="11" t="s">
        <v>422</v>
      </c>
      <c r="AA120" s="11" t="s">
        <v>424</v>
      </c>
      <c r="AB120" s="11" t="s">
        <v>426</v>
      </c>
    </row>
    <row r="121" spans="1:28" ht="40.15" hidden="1" customHeight="1">
      <c r="A121" s="8">
        <v>120</v>
      </c>
      <c r="B121" s="6" t="s">
        <v>327</v>
      </c>
      <c r="C121" s="9" t="s">
        <v>832</v>
      </c>
      <c r="D121" s="6" t="s">
        <v>79</v>
      </c>
      <c r="E121" s="6" t="s">
        <v>81</v>
      </c>
      <c r="F121" s="6" t="s">
        <v>199</v>
      </c>
      <c r="G121" s="6" t="s">
        <v>328</v>
      </c>
      <c r="H121" s="9" t="s">
        <v>28</v>
      </c>
      <c r="I121" s="6" t="s">
        <v>262</v>
      </c>
      <c r="J121" s="12"/>
      <c r="K121" s="6" t="str">
        <f t="shared" si="2"/>
        <v>已发行</v>
      </c>
      <c r="L121" s="6" t="s">
        <v>201</v>
      </c>
      <c r="M121" s="6" t="s">
        <v>200</v>
      </c>
      <c r="N121" s="9"/>
      <c r="O121" s="9" t="s">
        <v>1</v>
      </c>
      <c r="P121" s="9"/>
      <c r="Q121" s="6" t="s">
        <v>1</v>
      </c>
      <c r="R121" s="6"/>
      <c r="S121" s="6"/>
      <c r="T121" s="6" t="s">
        <v>441</v>
      </c>
      <c r="U121" s="6" t="s">
        <v>566</v>
      </c>
      <c r="V121" s="11" t="s">
        <v>427</v>
      </c>
      <c r="W121" s="11" t="s">
        <v>427</v>
      </c>
      <c r="X121" s="11" t="s">
        <v>421</v>
      </c>
      <c r="Y121" s="11" t="s">
        <v>422</v>
      </c>
      <c r="Z121" s="11" t="s">
        <v>422</v>
      </c>
      <c r="AA121" s="11" t="s">
        <v>424</v>
      </c>
      <c r="AB121" s="11" t="s">
        <v>426</v>
      </c>
    </row>
    <row r="122" spans="1:28" ht="40.15" hidden="1" customHeight="1">
      <c r="A122" s="8">
        <v>121</v>
      </c>
      <c r="B122" s="6" t="s">
        <v>329</v>
      </c>
      <c r="C122" s="9" t="s">
        <v>681</v>
      </c>
      <c r="D122" s="6" t="s">
        <v>79</v>
      </c>
      <c r="E122" s="6" t="s">
        <v>81</v>
      </c>
      <c r="F122" s="6" t="s">
        <v>199</v>
      </c>
      <c r="G122" s="6" t="s">
        <v>329</v>
      </c>
      <c r="H122" s="9" t="s">
        <v>323</v>
      </c>
      <c r="I122" s="6" t="s">
        <v>262</v>
      </c>
      <c r="J122" s="12"/>
      <c r="K122" s="6" t="str">
        <f t="shared" si="2"/>
        <v>已归档</v>
      </c>
      <c r="L122" s="6" t="s">
        <v>201</v>
      </c>
      <c r="M122" s="6" t="s">
        <v>200</v>
      </c>
      <c r="N122" s="9"/>
      <c r="O122" s="9" t="s">
        <v>1</v>
      </c>
      <c r="P122" s="9"/>
      <c r="Q122" s="6" t="s">
        <v>1</v>
      </c>
      <c r="R122" s="6"/>
      <c r="S122" s="6"/>
      <c r="T122" s="6" t="s">
        <v>441</v>
      </c>
      <c r="U122" s="6" t="s">
        <v>647</v>
      </c>
      <c r="V122" s="11" t="s">
        <v>427</v>
      </c>
      <c r="W122" s="11" t="s">
        <v>427</v>
      </c>
      <c r="X122" s="11" t="s">
        <v>421</v>
      </c>
      <c r="Y122" s="11" t="s">
        <v>422</v>
      </c>
      <c r="Z122" s="11" t="s">
        <v>422</v>
      </c>
      <c r="AA122" s="11" t="s">
        <v>424</v>
      </c>
      <c r="AB122" s="11" t="s">
        <v>426</v>
      </c>
    </row>
    <row r="123" spans="1:28" ht="40.15" hidden="1" customHeight="1">
      <c r="A123" s="8">
        <v>122</v>
      </c>
      <c r="B123" s="6" t="s">
        <v>330</v>
      </c>
      <c r="C123" s="9" t="s">
        <v>833</v>
      </c>
      <c r="D123" s="6" t="s">
        <v>79</v>
      </c>
      <c r="E123" s="6" t="s">
        <v>81</v>
      </c>
      <c r="F123" s="6" t="s">
        <v>199</v>
      </c>
      <c r="G123" s="6" t="s">
        <v>318</v>
      </c>
      <c r="H123" s="9" t="s">
        <v>28</v>
      </c>
      <c r="I123" s="6" t="s">
        <v>262</v>
      </c>
      <c r="J123" s="12"/>
      <c r="K123" s="6" t="str">
        <f t="shared" si="2"/>
        <v>已发行</v>
      </c>
      <c r="L123" s="6" t="s">
        <v>201</v>
      </c>
      <c r="M123" s="6" t="s">
        <v>200</v>
      </c>
      <c r="N123" s="9"/>
      <c r="O123" s="9" t="s">
        <v>1</v>
      </c>
      <c r="P123" s="9"/>
      <c r="Q123" s="6" t="s">
        <v>1</v>
      </c>
      <c r="R123" s="6"/>
      <c r="S123" s="6"/>
      <c r="T123" s="6" t="s">
        <v>441</v>
      </c>
      <c r="U123" s="6" t="s">
        <v>528</v>
      </c>
      <c r="V123" s="11" t="s">
        <v>421</v>
      </c>
      <c r="W123" s="11" t="s">
        <v>421</v>
      </c>
      <c r="X123" s="11" t="s">
        <v>421</v>
      </c>
      <c r="Y123" s="11" t="s">
        <v>422</v>
      </c>
      <c r="Z123" s="11" t="s">
        <v>422</v>
      </c>
      <c r="AA123" s="11" t="s">
        <v>424</v>
      </c>
      <c r="AB123" s="11" t="s">
        <v>426</v>
      </c>
    </row>
    <row r="124" spans="1:28" ht="40.15" hidden="1" customHeight="1">
      <c r="A124" s="8">
        <v>123</v>
      </c>
      <c r="B124" s="6" t="s">
        <v>331</v>
      </c>
      <c r="C124" s="9" t="s">
        <v>834</v>
      </c>
      <c r="D124" s="6" t="s">
        <v>79</v>
      </c>
      <c r="E124" s="6" t="s">
        <v>24</v>
      </c>
      <c r="F124" s="6" t="s">
        <v>199</v>
      </c>
      <c r="G124" s="6" t="s">
        <v>322</v>
      </c>
      <c r="H124" s="9" t="s">
        <v>28</v>
      </c>
      <c r="I124" s="6" t="s">
        <v>262</v>
      </c>
      <c r="J124" s="12"/>
      <c r="K124" s="6" t="str">
        <f>IF(H124="PDM","生产发行","已归档")</f>
        <v>生产发行</v>
      </c>
      <c r="L124" s="6" t="s">
        <v>201</v>
      </c>
      <c r="M124" s="6" t="s">
        <v>200</v>
      </c>
      <c r="N124" s="9"/>
      <c r="O124" s="9" t="s">
        <v>1</v>
      </c>
      <c r="P124" s="9"/>
      <c r="Q124" s="6" t="s">
        <v>1</v>
      </c>
      <c r="R124" s="6"/>
      <c r="S124" s="6"/>
      <c r="T124" s="6" t="s">
        <v>441</v>
      </c>
      <c r="U124" s="6" t="s">
        <v>470</v>
      </c>
      <c r="V124" s="11" t="s">
        <v>421</v>
      </c>
      <c r="W124" s="11" t="s">
        <v>421</v>
      </c>
      <c r="X124" s="11" t="s">
        <v>421</v>
      </c>
      <c r="Y124" s="11" t="s">
        <v>422</v>
      </c>
      <c r="Z124" s="11" t="s">
        <v>422</v>
      </c>
      <c r="AA124" s="11" t="s">
        <v>424</v>
      </c>
      <c r="AB124" s="11" t="s">
        <v>426</v>
      </c>
    </row>
    <row r="125" spans="1:28" ht="40.15" hidden="1" customHeight="1">
      <c r="A125" s="8">
        <v>124</v>
      </c>
      <c r="B125" s="6" t="s">
        <v>332</v>
      </c>
      <c r="C125" s="9" t="s">
        <v>682</v>
      </c>
      <c r="D125" s="6" t="s">
        <v>78</v>
      </c>
      <c r="E125" s="6" t="s">
        <v>80</v>
      </c>
      <c r="F125" s="6" t="s">
        <v>198</v>
      </c>
      <c r="G125" s="6" t="s">
        <v>333</v>
      </c>
      <c r="H125" s="9" t="s">
        <v>27</v>
      </c>
      <c r="I125" s="6" t="s">
        <v>261</v>
      </c>
      <c r="J125" s="12"/>
      <c r="K125" s="6" t="str">
        <f t="shared" ref="K125:K133" si="3">IF(H125="PDM","已发行","已归档")</f>
        <v>已发行</v>
      </c>
      <c r="L125" s="6" t="s">
        <v>200</v>
      </c>
      <c r="M125" s="6" t="s">
        <v>200</v>
      </c>
      <c r="N125" s="9"/>
      <c r="O125" s="9" t="s">
        <v>1</v>
      </c>
      <c r="P125" s="9"/>
      <c r="Q125" s="6" t="s">
        <v>1</v>
      </c>
      <c r="R125" s="6"/>
      <c r="S125" s="6"/>
      <c r="T125" s="6" t="s">
        <v>441</v>
      </c>
      <c r="U125" s="6"/>
      <c r="V125" s="11" t="s">
        <v>427</v>
      </c>
      <c r="W125" s="11" t="s">
        <v>421</v>
      </c>
      <c r="X125" s="11" t="s">
        <v>421</v>
      </c>
      <c r="Y125" s="11" t="s">
        <v>421</v>
      </c>
      <c r="Z125" s="11" t="s">
        <v>421</v>
      </c>
      <c r="AA125" s="11" t="s">
        <v>431</v>
      </c>
      <c r="AB125" s="11" t="s">
        <v>426</v>
      </c>
    </row>
    <row r="126" spans="1:28" ht="40.15" hidden="1" customHeight="1">
      <c r="A126" s="8">
        <v>125</v>
      </c>
      <c r="B126" s="6" t="s">
        <v>334</v>
      </c>
      <c r="C126" s="9" t="s">
        <v>683</v>
      </c>
      <c r="D126" s="6" t="s">
        <v>78</v>
      </c>
      <c r="E126" s="6" t="s">
        <v>80</v>
      </c>
      <c r="F126" s="6" t="s">
        <v>198</v>
      </c>
      <c r="G126" s="6" t="s">
        <v>333</v>
      </c>
      <c r="H126" s="9" t="s">
        <v>27</v>
      </c>
      <c r="I126" s="6" t="s">
        <v>261</v>
      </c>
      <c r="J126" s="12"/>
      <c r="K126" s="6" t="str">
        <f t="shared" si="3"/>
        <v>已发行</v>
      </c>
      <c r="L126" s="6" t="s">
        <v>200</v>
      </c>
      <c r="M126" s="6" t="s">
        <v>200</v>
      </c>
      <c r="N126" s="9"/>
      <c r="O126" s="9" t="s">
        <v>1</v>
      </c>
      <c r="P126" s="9"/>
      <c r="Q126" s="6" t="s">
        <v>1</v>
      </c>
      <c r="R126" s="6"/>
      <c r="S126" s="6"/>
      <c r="T126" s="6" t="s">
        <v>441</v>
      </c>
      <c r="U126" s="6"/>
      <c r="V126" s="11" t="s">
        <v>427</v>
      </c>
      <c r="W126" s="11" t="s">
        <v>421</v>
      </c>
      <c r="X126" s="11" t="s">
        <v>421</v>
      </c>
      <c r="Y126" s="11" t="s">
        <v>421</v>
      </c>
      <c r="Z126" s="11" t="s">
        <v>421</v>
      </c>
      <c r="AA126" s="11" t="s">
        <v>431</v>
      </c>
      <c r="AB126" s="11" t="s">
        <v>426</v>
      </c>
    </row>
    <row r="127" spans="1:28" ht="40.15" hidden="1" customHeight="1">
      <c r="A127" s="8">
        <v>126</v>
      </c>
      <c r="B127" s="6" t="s">
        <v>335</v>
      </c>
      <c r="C127" s="9" t="s">
        <v>684</v>
      </c>
      <c r="D127" s="6" t="s">
        <v>78</v>
      </c>
      <c r="E127" s="6" t="s">
        <v>80</v>
      </c>
      <c r="F127" s="6" t="s">
        <v>198</v>
      </c>
      <c r="G127" s="6" t="s">
        <v>333</v>
      </c>
      <c r="H127" s="9" t="s">
        <v>27</v>
      </c>
      <c r="I127" s="6" t="s">
        <v>261</v>
      </c>
      <c r="J127" s="12"/>
      <c r="K127" s="6" t="str">
        <f t="shared" si="3"/>
        <v>已发行</v>
      </c>
      <c r="L127" s="6" t="s">
        <v>200</v>
      </c>
      <c r="M127" s="6" t="s">
        <v>200</v>
      </c>
      <c r="N127" s="9"/>
      <c r="O127" s="9" t="s">
        <v>1</v>
      </c>
      <c r="P127" s="9"/>
      <c r="Q127" s="6" t="s">
        <v>1</v>
      </c>
      <c r="R127" s="6"/>
      <c r="S127" s="6"/>
      <c r="T127" s="6" t="s">
        <v>441</v>
      </c>
      <c r="U127" s="6"/>
      <c r="V127" s="11" t="s">
        <v>427</v>
      </c>
      <c r="W127" s="11" t="s">
        <v>421</v>
      </c>
      <c r="X127" s="11" t="s">
        <v>421</v>
      </c>
      <c r="Y127" s="11" t="s">
        <v>421</v>
      </c>
      <c r="Z127" s="11" t="s">
        <v>421</v>
      </c>
      <c r="AA127" s="11" t="s">
        <v>431</v>
      </c>
      <c r="AB127" s="11" t="s">
        <v>426</v>
      </c>
    </row>
    <row r="128" spans="1:28" ht="40.15" hidden="1" customHeight="1">
      <c r="A128" s="8">
        <v>127</v>
      </c>
      <c r="B128" s="6" t="s">
        <v>336</v>
      </c>
      <c r="C128" s="9" t="s">
        <v>685</v>
      </c>
      <c r="D128" s="6" t="s">
        <v>78</v>
      </c>
      <c r="E128" s="6" t="s">
        <v>80</v>
      </c>
      <c r="F128" s="6" t="s">
        <v>198</v>
      </c>
      <c r="G128" s="6" t="s">
        <v>333</v>
      </c>
      <c r="H128" s="9" t="s">
        <v>27</v>
      </c>
      <c r="I128" s="6" t="s">
        <v>261</v>
      </c>
      <c r="J128" s="12"/>
      <c r="K128" s="6" t="str">
        <f t="shared" si="3"/>
        <v>已发行</v>
      </c>
      <c r="L128" s="6" t="s">
        <v>200</v>
      </c>
      <c r="M128" s="6" t="s">
        <v>200</v>
      </c>
      <c r="N128" s="9"/>
      <c r="O128" s="9" t="s">
        <v>1</v>
      </c>
      <c r="P128" s="9"/>
      <c r="Q128" s="6" t="s">
        <v>1</v>
      </c>
      <c r="R128" s="6"/>
      <c r="S128" s="6"/>
      <c r="T128" s="6" t="s">
        <v>441</v>
      </c>
      <c r="U128" s="6"/>
      <c r="V128" s="11" t="s">
        <v>427</v>
      </c>
      <c r="W128" s="11" t="s">
        <v>421</v>
      </c>
      <c r="X128" s="11" t="s">
        <v>421</v>
      </c>
      <c r="Y128" s="11" t="s">
        <v>421</v>
      </c>
      <c r="Z128" s="11" t="s">
        <v>421</v>
      </c>
      <c r="AA128" s="11" t="s">
        <v>431</v>
      </c>
      <c r="AB128" s="11" t="s">
        <v>426</v>
      </c>
    </row>
    <row r="129" spans="1:28" ht="40.15" hidden="1" customHeight="1">
      <c r="A129" s="16">
        <v>128</v>
      </c>
      <c r="B129" s="6" t="s">
        <v>507</v>
      </c>
      <c r="C129" s="9" t="s">
        <v>835</v>
      </c>
      <c r="D129" s="6" t="s">
        <v>78</v>
      </c>
      <c r="E129" s="6" t="s">
        <v>486</v>
      </c>
      <c r="F129" s="6" t="s">
        <v>517</v>
      </c>
      <c r="G129" s="6" t="s">
        <v>514</v>
      </c>
      <c r="H129" s="9" t="s">
        <v>41</v>
      </c>
      <c r="I129" s="6" t="s">
        <v>261</v>
      </c>
      <c r="J129" s="12"/>
      <c r="K129" s="6" t="str">
        <f t="shared" si="3"/>
        <v>已归档</v>
      </c>
      <c r="L129" s="6" t="s">
        <v>508</v>
      </c>
      <c r="M129" s="6" t="s">
        <v>200</v>
      </c>
      <c r="N129" s="9"/>
      <c r="O129" s="9" t="s">
        <v>1</v>
      </c>
      <c r="P129" s="9"/>
      <c r="Q129" s="6" t="s">
        <v>1</v>
      </c>
      <c r="R129" s="6"/>
      <c r="S129" s="6"/>
      <c r="T129" s="6" t="s">
        <v>441</v>
      </c>
      <c r="U129" s="6" t="s">
        <v>478</v>
      </c>
      <c r="V129" s="11" t="s">
        <v>421</v>
      </c>
      <c r="W129" s="11" t="s">
        <v>421</v>
      </c>
      <c r="X129" s="11" t="s">
        <v>421</v>
      </c>
      <c r="Y129" s="11" t="s">
        <v>422</v>
      </c>
      <c r="Z129" s="11" t="s">
        <v>422</v>
      </c>
      <c r="AA129" s="11" t="s">
        <v>423</v>
      </c>
      <c r="AB129" s="11" t="s">
        <v>425</v>
      </c>
    </row>
    <row r="130" spans="1:28" ht="40.15" hidden="1" customHeight="1">
      <c r="A130" s="16">
        <v>129</v>
      </c>
      <c r="B130" s="6" t="s">
        <v>487</v>
      </c>
      <c r="C130" s="9" t="s">
        <v>836</v>
      </c>
      <c r="D130" s="6" t="s">
        <v>78</v>
      </c>
      <c r="E130" s="6" t="s">
        <v>486</v>
      </c>
      <c r="F130" s="6" t="s">
        <v>517</v>
      </c>
      <c r="G130" s="6" t="s">
        <v>461</v>
      </c>
      <c r="H130" s="9" t="s">
        <v>41</v>
      </c>
      <c r="I130" s="6" t="s">
        <v>261</v>
      </c>
      <c r="J130" s="12"/>
      <c r="K130" s="6" t="str">
        <f t="shared" si="3"/>
        <v>已归档</v>
      </c>
      <c r="L130" s="6" t="s">
        <v>508</v>
      </c>
      <c r="M130" s="6" t="s">
        <v>200</v>
      </c>
      <c r="N130" s="9"/>
      <c r="O130" s="9" t="s">
        <v>1</v>
      </c>
      <c r="P130" s="9"/>
      <c r="Q130" s="6" t="s">
        <v>1</v>
      </c>
      <c r="R130" s="6"/>
      <c r="S130" s="6"/>
      <c r="T130" s="6" t="s">
        <v>441</v>
      </c>
      <c r="U130" s="6" t="s">
        <v>479</v>
      </c>
      <c r="V130" s="11" t="s">
        <v>421</v>
      </c>
      <c r="W130" s="11" t="s">
        <v>421</v>
      </c>
      <c r="X130" s="11" t="s">
        <v>421</v>
      </c>
      <c r="Y130" s="11" t="s">
        <v>422</v>
      </c>
      <c r="Z130" s="11" t="s">
        <v>422</v>
      </c>
      <c r="AA130" s="11" t="s">
        <v>423</v>
      </c>
      <c r="AB130" s="11" t="s">
        <v>425</v>
      </c>
    </row>
    <row r="131" spans="1:28" ht="40.15" hidden="1" customHeight="1">
      <c r="A131" s="16">
        <v>130</v>
      </c>
      <c r="B131" s="6" t="s">
        <v>488</v>
      </c>
      <c r="C131" s="9" t="s">
        <v>837</v>
      </c>
      <c r="D131" s="6" t="s">
        <v>78</v>
      </c>
      <c r="E131" s="6" t="s">
        <v>486</v>
      </c>
      <c r="F131" s="6" t="s">
        <v>517</v>
      </c>
      <c r="G131" s="6" t="s">
        <v>514</v>
      </c>
      <c r="H131" s="9" t="s">
        <v>41</v>
      </c>
      <c r="I131" s="6" t="s">
        <v>261</v>
      </c>
      <c r="J131" s="12"/>
      <c r="K131" s="6" t="str">
        <f t="shared" si="3"/>
        <v>已归档</v>
      </c>
      <c r="L131" s="6" t="s">
        <v>508</v>
      </c>
      <c r="M131" s="6" t="s">
        <v>200</v>
      </c>
      <c r="N131" s="9"/>
      <c r="O131" s="9" t="s">
        <v>1</v>
      </c>
      <c r="P131" s="9"/>
      <c r="Q131" s="6" t="s">
        <v>1</v>
      </c>
      <c r="R131" s="6"/>
      <c r="S131" s="6"/>
      <c r="T131" s="6" t="s">
        <v>441</v>
      </c>
      <c r="U131" s="6" t="s">
        <v>470</v>
      </c>
      <c r="V131" s="11" t="s">
        <v>421</v>
      </c>
      <c r="W131" s="11" t="s">
        <v>421</v>
      </c>
      <c r="X131" s="11" t="s">
        <v>421</v>
      </c>
      <c r="Y131" s="11" t="s">
        <v>422</v>
      </c>
      <c r="Z131" s="11" t="s">
        <v>422</v>
      </c>
      <c r="AA131" s="11" t="s">
        <v>423</v>
      </c>
      <c r="AB131" s="11" t="s">
        <v>425</v>
      </c>
    </row>
    <row r="132" spans="1:28" ht="40.15" hidden="1" customHeight="1">
      <c r="A132" s="16">
        <v>131</v>
      </c>
      <c r="B132" s="6" t="s">
        <v>505</v>
      </c>
      <c r="C132" s="9" t="s">
        <v>838</v>
      </c>
      <c r="D132" s="6" t="s">
        <v>78</v>
      </c>
      <c r="E132" s="6" t="s">
        <v>486</v>
      </c>
      <c r="F132" s="6" t="s">
        <v>517</v>
      </c>
      <c r="G132" s="6" t="s">
        <v>514</v>
      </c>
      <c r="H132" s="9" t="s">
        <v>41</v>
      </c>
      <c r="I132" s="6" t="s">
        <v>261</v>
      </c>
      <c r="J132" s="12"/>
      <c r="K132" s="6" t="str">
        <f t="shared" si="3"/>
        <v>已归档</v>
      </c>
      <c r="L132" s="6" t="s">
        <v>508</v>
      </c>
      <c r="M132" s="6" t="s">
        <v>200</v>
      </c>
      <c r="N132" s="9"/>
      <c r="O132" s="9" t="s">
        <v>1</v>
      </c>
      <c r="P132" s="9"/>
      <c r="Q132" s="6" t="s">
        <v>1</v>
      </c>
      <c r="R132" s="6"/>
      <c r="S132" s="6"/>
      <c r="T132" s="6" t="s">
        <v>441</v>
      </c>
      <c r="U132" s="6" t="s">
        <v>477</v>
      </c>
      <c r="V132" s="11" t="s">
        <v>427</v>
      </c>
      <c r="W132" s="11" t="s">
        <v>427</v>
      </c>
      <c r="X132" s="11" t="s">
        <v>421</v>
      </c>
      <c r="Y132" s="11" t="s">
        <v>422</v>
      </c>
      <c r="Z132" s="11" t="s">
        <v>422</v>
      </c>
      <c r="AA132" s="11" t="s">
        <v>423</v>
      </c>
      <c r="AB132" s="11" t="s">
        <v>425</v>
      </c>
    </row>
    <row r="133" spans="1:28" ht="40.15" hidden="1" customHeight="1">
      <c r="A133" s="8">
        <v>132</v>
      </c>
      <c r="B133" s="6" t="s">
        <v>305</v>
      </c>
      <c r="C133" s="9" t="s">
        <v>839</v>
      </c>
      <c r="D133" s="6" t="s">
        <v>79</v>
      </c>
      <c r="E133" s="6" t="s">
        <v>24</v>
      </c>
      <c r="F133" s="6" t="s">
        <v>26</v>
      </c>
      <c r="G133" s="6" t="s">
        <v>305</v>
      </c>
      <c r="H133" s="9" t="s">
        <v>42</v>
      </c>
      <c r="I133" s="6" t="s">
        <v>262</v>
      </c>
      <c r="J133" s="12"/>
      <c r="K133" s="6" t="str">
        <f t="shared" si="3"/>
        <v>已归档</v>
      </c>
      <c r="L133" s="6" t="s">
        <v>98</v>
      </c>
      <c r="M133" s="6" t="s">
        <v>98</v>
      </c>
      <c r="N133" s="9"/>
      <c r="O133" s="9" t="s">
        <v>1</v>
      </c>
      <c r="P133" s="9"/>
      <c r="Q133" s="6" t="s">
        <v>1</v>
      </c>
      <c r="R133" s="6"/>
      <c r="S133" s="6"/>
      <c r="T133" s="6" t="s">
        <v>441</v>
      </c>
      <c r="U133" s="6" t="s">
        <v>583</v>
      </c>
      <c r="V133" s="11" t="s">
        <v>427</v>
      </c>
      <c r="W133" s="11" t="s">
        <v>427</v>
      </c>
      <c r="X133" s="11" t="s">
        <v>421</v>
      </c>
      <c r="Y133" s="11" t="s">
        <v>427</v>
      </c>
      <c r="Z133" s="11" t="s">
        <v>421</v>
      </c>
      <c r="AA133" s="11" t="s">
        <v>429</v>
      </c>
      <c r="AB133" s="11" t="s">
        <v>426</v>
      </c>
    </row>
    <row r="134" spans="1:28" ht="40.15" hidden="1" customHeight="1">
      <c r="A134" s="8">
        <v>133</v>
      </c>
      <c r="B134" s="6" t="s">
        <v>306</v>
      </c>
      <c r="C134" s="9" t="s">
        <v>686</v>
      </c>
      <c r="D134" s="6" t="s">
        <v>79</v>
      </c>
      <c r="E134" s="6" t="s">
        <v>81</v>
      </c>
      <c r="F134" s="6" t="s">
        <v>167</v>
      </c>
      <c r="G134" s="6" t="s">
        <v>83</v>
      </c>
      <c r="H134" s="9" t="s">
        <v>28</v>
      </c>
      <c r="I134" s="6" t="s">
        <v>262</v>
      </c>
      <c r="J134" s="12"/>
      <c r="K134" s="6" t="str">
        <f>IF(H134="PDM","试发行","已归档")</f>
        <v>试发行</v>
      </c>
      <c r="L134" s="6" t="s">
        <v>170</v>
      </c>
      <c r="M134" s="6" t="s">
        <v>169</v>
      </c>
      <c r="N134" s="9"/>
      <c r="O134" s="9" t="s">
        <v>1</v>
      </c>
      <c r="P134" s="9"/>
      <c r="Q134" s="6" t="s">
        <v>1</v>
      </c>
      <c r="R134" s="6"/>
      <c r="S134" s="6"/>
      <c r="T134" s="6" t="s">
        <v>441</v>
      </c>
      <c r="U134" s="6" t="s">
        <v>642</v>
      </c>
      <c r="V134" s="11" t="s">
        <v>427</v>
      </c>
      <c r="W134" s="11" t="s">
        <v>427</v>
      </c>
      <c r="X134" s="11" t="s">
        <v>427</v>
      </c>
      <c r="Y134" s="11" t="s">
        <v>421</v>
      </c>
      <c r="Z134" s="11" t="s">
        <v>421</v>
      </c>
      <c r="AA134" s="11" t="s">
        <v>431</v>
      </c>
      <c r="AB134" s="11" t="s">
        <v>426</v>
      </c>
    </row>
    <row r="135" spans="1:28" ht="40.15" hidden="1" customHeight="1">
      <c r="A135" s="8">
        <v>134</v>
      </c>
      <c r="B135" s="6" t="s">
        <v>237</v>
      </c>
      <c r="C135" s="9" t="s">
        <v>675</v>
      </c>
      <c r="D135" s="6" t="s">
        <v>79</v>
      </c>
      <c r="E135" s="6" t="s">
        <v>24</v>
      </c>
      <c r="F135" s="6" t="s">
        <v>173</v>
      </c>
      <c r="G135" s="6" t="s">
        <v>237</v>
      </c>
      <c r="H135" s="9" t="s">
        <v>28</v>
      </c>
      <c r="I135" s="6" t="s">
        <v>262</v>
      </c>
      <c r="J135" s="12"/>
      <c r="K135" s="6" t="str">
        <f>IF(H135="PDM","生产发行","已归档")</f>
        <v>生产发行</v>
      </c>
      <c r="L135" s="6" t="s">
        <v>185</v>
      </c>
      <c r="M135" s="6" t="s">
        <v>185</v>
      </c>
      <c r="N135" s="9"/>
      <c r="O135" s="9" t="s">
        <v>1</v>
      </c>
      <c r="P135" s="9"/>
      <c r="Q135" s="6" t="s">
        <v>1</v>
      </c>
      <c r="R135" s="6"/>
      <c r="S135" s="6"/>
      <c r="T135" s="6" t="s">
        <v>441</v>
      </c>
      <c r="U135" s="6" t="s">
        <v>529</v>
      </c>
      <c r="V135" s="11" t="s">
        <v>427</v>
      </c>
      <c r="W135" s="11" t="s">
        <v>427</v>
      </c>
      <c r="X135" s="11" t="s">
        <v>427</v>
      </c>
      <c r="Y135" s="11" t="s">
        <v>422</v>
      </c>
      <c r="Z135" s="11" t="s">
        <v>422</v>
      </c>
      <c r="AA135" s="11" t="s">
        <v>424</v>
      </c>
      <c r="AB135" s="11" t="s">
        <v>426</v>
      </c>
    </row>
    <row r="136" spans="1:28" ht="40.15" hidden="1" customHeight="1">
      <c r="A136" s="8">
        <v>135</v>
      </c>
      <c r="B136" s="6" t="s">
        <v>238</v>
      </c>
      <c r="C136" s="9" t="s">
        <v>676</v>
      </c>
      <c r="D136" s="6" t="s">
        <v>79</v>
      </c>
      <c r="E136" s="6" t="s">
        <v>24</v>
      </c>
      <c r="F136" s="6" t="s">
        <v>173</v>
      </c>
      <c r="G136" s="6" t="s">
        <v>239</v>
      </c>
      <c r="H136" s="9" t="s">
        <v>28</v>
      </c>
      <c r="I136" s="6" t="s">
        <v>262</v>
      </c>
      <c r="J136" s="12"/>
      <c r="K136" s="6" t="str">
        <f>IF(H136="PDM","生产发行","已归档")</f>
        <v>生产发行</v>
      </c>
      <c r="L136" s="6" t="s">
        <v>185</v>
      </c>
      <c r="M136" s="6" t="s">
        <v>185</v>
      </c>
      <c r="N136" s="9"/>
      <c r="O136" s="9" t="s">
        <v>1</v>
      </c>
      <c r="P136" s="9"/>
      <c r="Q136" s="6" t="s">
        <v>1</v>
      </c>
      <c r="R136" s="6"/>
      <c r="S136" s="6"/>
      <c r="T136" s="6" t="s">
        <v>441</v>
      </c>
      <c r="U136" s="6" t="s">
        <v>529</v>
      </c>
      <c r="V136" s="11" t="s">
        <v>427</v>
      </c>
      <c r="W136" s="11" t="s">
        <v>427</v>
      </c>
      <c r="X136" s="11" t="s">
        <v>427</v>
      </c>
      <c r="Y136" s="11" t="s">
        <v>422</v>
      </c>
      <c r="Z136" s="11" t="s">
        <v>422</v>
      </c>
      <c r="AA136" s="11" t="s">
        <v>424</v>
      </c>
      <c r="AB136" s="11" t="s">
        <v>426</v>
      </c>
    </row>
    <row r="137" spans="1:28" ht="40.15" customHeight="1">
      <c r="A137" s="8">
        <v>136</v>
      </c>
      <c r="B137" s="6" t="s">
        <v>286</v>
      </c>
      <c r="C137" s="9" t="s">
        <v>744</v>
      </c>
      <c r="D137" s="6" t="s">
        <v>79</v>
      </c>
      <c r="E137" s="6" t="s">
        <v>24</v>
      </c>
      <c r="F137" s="6" t="s">
        <v>57</v>
      </c>
      <c r="G137" s="6" t="s">
        <v>287</v>
      </c>
      <c r="H137" s="9" t="s">
        <v>42</v>
      </c>
      <c r="I137" s="6" t="s">
        <v>262</v>
      </c>
      <c r="J137" s="12"/>
      <c r="K137" s="6" t="str">
        <f>IF(H137="PDM","已发行","已归档")</f>
        <v>已归档</v>
      </c>
      <c r="L137" s="6" t="s">
        <v>59</v>
      </c>
      <c r="M137" s="6" t="s">
        <v>45</v>
      </c>
      <c r="N137" s="9"/>
      <c r="O137" s="9" t="s">
        <v>1</v>
      </c>
      <c r="P137" s="9"/>
      <c r="Q137" s="6" t="s">
        <v>1</v>
      </c>
      <c r="R137" s="6"/>
      <c r="S137" s="6"/>
      <c r="T137" s="6" t="s">
        <v>441</v>
      </c>
      <c r="U137" s="6" t="s">
        <v>551</v>
      </c>
      <c r="V137" s="11" t="s">
        <v>429</v>
      </c>
      <c r="W137" s="11" t="s">
        <v>428</v>
      </c>
      <c r="X137" s="11" t="s">
        <v>428</v>
      </c>
      <c r="Y137" s="11" t="s">
        <v>428</v>
      </c>
      <c r="Z137" s="11" t="s">
        <v>428</v>
      </c>
      <c r="AA137" s="11" t="s">
        <v>428</v>
      </c>
      <c r="AB137" s="11" t="s">
        <v>425</v>
      </c>
    </row>
    <row r="138" spans="1:28" ht="40.15" customHeight="1">
      <c r="A138" s="16">
        <v>137</v>
      </c>
      <c r="B138" s="6" t="s">
        <v>489</v>
      </c>
      <c r="C138" s="9" t="s">
        <v>728</v>
      </c>
      <c r="D138" s="6" t="s">
        <v>78</v>
      </c>
      <c r="E138" s="6" t="s">
        <v>105</v>
      </c>
      <c r="F138" s="6" t="s">
        <v>518</v>
      </c>
      <c r="G138" s="6" t="s">
        <v>461</v>
      </c>
      <c r="H138" s="9" t="s">
        <v>490</v>
      </c>
      <c r="I138" s="6" t="s">
        <v>261</v>
      </c>
      <c r="J138" s="12"/>
      <c r="K138" s="6" t="str">
        <f>IF(H138="PDM","已发行","已归档")</f>
        <v>已归档</v>
      </c>
      <c r="L138" s="6" t="s">
        <v>510</v>
      </c>
      <c r="M138" s="6" t="s">
        <v>410</v>
      </c>
      <c r="N138" s="9"/>
      <c r="O138" s="9" t="s">
        <v>1</v>
      </c>
      <c r="P138" s="9"/>
      <c r="Q138" s="6" t="s">
        <v>1</v>
      </c>
      <c r="R138" s="6"/>
      <c r="S138" s="6"/>
      <c r="T138" s="6" t="s">
        <v>441</v>
      </c>
      <c r="U138" s="6" t="s">
        <v>668</v>
      </c>
      <c r="V138" s="11" t="s">
        <v>427</v>
      </c>
      <c r="W138" s="11" t="s">
        <v>427</v>
      </c>
      <c r="X138" s="11" t="s">
        <v>422</v>
      </c>
      <c r="Y138" s="11" t="s">
        <v>422</v>
      </c>
      <c r="Z138" s="11" t="s">
        <v>427</v>
      </c>
      <c r="AA138" s="11" t="s">
        <v>423</v>
      </c>
      <c r="AB138" s="11" t="s">
        <v>670</v>
      </c>
    </row>
    <row r="139" spans="1:28" ht="40.15" customHeight="1">
      <c r="A139" s="16">
        <v>138</v>
      </c>
      <c r="B139" s="6" t="s">
        <v>491</v>
      </c>
      <c r="C139" s="9" t="s">
        <v>729</v>
      </c>
      <c r="D139" s="6" t="s">
        <v>78</v>
      </c>
      <c r="E139" s="6" t="s">
        <v>105</v>
      </c>
      <c r="F139" s="6" t="s">
        <v>518</v>
      </c>
      <c r="G139" s="6" t="s">
        <v>461</v>
      </c>
      <c r="H139" s="9" t="s">
        <v>490</v>
      </c>
      <c r="I139" s="6" t="s">
        <v>261</v>
      </c>
      <c r="J139" s="12"/>
      <c r="K139" s="6" t="str">
        <f>IF(H139="PDM","已发行","已归档")</f>
        <v>已归档</v>
      </c>
      <c r="L139" s="6" t="s">
        <v>510</v>
      </c>
      <c r="M139" s="6" t="s">
        <v>410</v>
      </c>
      <c r="N139" s="9"/>
      <c r="O139" s="9" t="s">
        <v>1</v>
      </c>
      <c r="P139" s="9"/>
      <c r="Q139" s="6" t="s">
        <v>1</v>
      </c>
      <c r="R139" s="6"/>
      <c r="S139" s="6"/>
      <c r="T139" s="6" t="s">
        <v>441</v>
      </c>
      <c r="U139" s="6" t="s">
        <v>669</v>
      </c>
      <c r="V139" s="11" t="s">
        <v>427</v>
      </c>
      <c r="W139" s="11" t="s">
        <v>427</v>
      </c>
      <c r="X139" s="11" t="s">
        <v>422</v>
      </c>
      <c r="Y139" s="11" t="s">
        <v>423</v>
      </c>
      <c r="Z139" s="11" t="s">
        <v>427</v>
      </c>
      <c r="AA139" s="11" t="s">
        <v>423</v>
      </c>
      <c r="AB139" s="11" t="s">
        <v>670</v>
      </c>
    </row>
    <row r="140" spans="1:28" ht="40.15" hidden="1" customHeight="1">
      <c r="A140" s="8">
        <v>139</v>
      </c>
      <c r="B140" s="6" t="s">
        <v>311</v>
      </c>
      <c r="C140" s="9" t="s">
        <v>840</v>
      </c>
      <c r="D140" s="6" t="s">
        <v>79</v>
      </c>
      <c r="E140" s="6" t="s">
        <v>24</v>
      </c>
      <c r="F140" s="6" t="s">
        <v>312</v>
      </c>
      <c r="G140" s="6" t="s">
        <v>313</v>
      </c>
      <c r="H140" s="9" t="s">
        <v>28</v>
      </c>
      <c r="I140" s="6" t="s">
        <v>262</v>
      </c>
      <c r="J140" s="12"/>
      <c r="K140" s="6" t="str">
        <f>IF(H140="PDM","已发行","已归档")</f>
        <v>已发行</v>
      </c>
      <c r="L140" s="6" t="s">
        <v>314</v>
      </c>
      <c r="M140" s="6" t="s">
        <v>314</v>
      </c>
      <c r="N140" s="9"/>
      <c r="O140" s="9" t="s">
        <v>1</v>
      </c>
      <c r="P140" s="9"/>
      <c r="Q140" s="6" t="s">
        <v>1</v>
      </c>
      <c r="R140" s="6"/>
      <c r="S140" s="6"/>
      <c r="T140" s="6" t="s">
        <v>441</v>
      </c>
      <c r="U140" s="6" t="s">
        <v>537</v>
      </c>
      <c r="V140" s="11" t="s">
        <v>427</v>
      </c>
      <c r="W140" s="11" t="s">
        <v>427</v>
      </c>
      <c r="X140" s="11" t="s">
        <v>427</v>
      </c>
      <c r="Y140" s="11" t="s">
        <v>427</v>
      </c>
      <c r="Z140" s="11" t="s">
        <v>422</v>
      </c>
      <c r="AA140" s="11" t="s">
        <v>429</v>
      </c>
      <c r="AB140" s="11" t="s">
        <v>426</v>
      </c>
    </row>
    <row r="141" spans="1:28" ht="40.15" hidden="1" customHeight="1">
      <c r="A141" s="8">
        <v>140</v>
      </c>
      <c r="B141" s="6" t="s">
        <v>315</v>
      </c>
      <c r="C141" s="9" t="s">
        <v>841</v>
      </c>
      <c r="D141" s="6" t="s">
        <v>53</v>
      </c>
      <c r="E141" s="6" t="s">
        <v>24</v>
      </c>
      <c r="F141" s="6" t="s">
        <v>26</v>
      </c>
      <c r="G141" s="6" t="s">
        <v>110</v>
      </c>
      <c r="H141" s="9" t="s">
        <v>28</v>
      </c>
      <c r="I141" s="6" t="s">
        <v>262</v>
      </c>
      <c r="J141" s="12"/>
      <c r="K141" s="6" t="str">
        <f>IF(H141="PDM","已发行","已归档")</f>
        <v>已发行</v>
      </c>
      <c r="L141" s="6" t="s">
        <v>314</v>
      </c>
      <c r="M141" s="6" t="s">
        <v>314</v>
      </c>
      <c r="N141" s="9"/>
      <c r="O141" s="9" t="s">
        <v>1</v>
      </c>
      <c r="P141" s="9"/>
      <c r="Q141" s="6" t="s">
        <v>1</v>
      </c>
      <c r="R141" s="6"/>
      <c r="S141" s="6"/>
      <c r="T141" s="6" t="s">
        <v>441</v>
      </c>
      <c r="U141" s="6" t="s">
        <v>563</v>
      </c>
      <c r="V141" s="11" t="s">
        <v>421</v>
      </c>
      <c r="W141" s="11" t="s">
        <v>421</v>
      </c>
      <c r="X141" s="11" t="s">
        <v>431</v>
      </c>
      <c r="Y141" s="11" t="s">
        <v>431</v>
      </c>
      <c r="Z141" s="11" t="s">
        <v>431</v>
      </c>
      <c r="AA141" s="11" t="s">
        <v>431</v>
      </c>
      <c r="AB141" s="11" t="s">
        <v>426</v>
      </c>
    </row>
    <row r="142" spans="1:28" ht="40.15" hidden="1" customHeight="1">
      <c r="A142" s="8">
        <v>141</v>
      </c>
      <c r="B142" s="6" t="s">
        <v>232</v>
      </c>
      <c r="C142" s="9" t="s">
        <v>842</v>
      </c>
      <c r="D142" s="6" t="s">
        <v>79</v>
      </c>
      <c r="E142" s="6" t="s">
        <v>24</v>
      </c>
      <c r="F142" s="6" t="s">
        <v>173</v>
      </c>
      <c r="G142" s="6" t="s">
        <v>232</v>
      </c>
      <c r="H142" s="9" t="s">
        <v>28</v>
      </c>
      <c r="I142" s="6" t="s">
        <v>262</v>
      </c>
      <c r="J142" s="12"/>
      <c r="K142" s="6" t="str">
        <f>IF(H142="PDM","生产发行","已归档")</f>
        <v>生产发行</v>
      </c>
      <c r="L142" s="6" t="s">
        <v>175</v>
      </c>
      <c r="M142" s="6" t="s">
        <v>176</v>
      </c>
      <c r="N142" s="9"/>
      <c r="O142" s="9" t="s">
        <v>1</v>
      </c>
      <c r="P142" s="9"/>
      <c r="Q142" s="6" t="s">
        <v>1</v>
      </c>
      <c r="R142" s="6"/>
      <c r="S142" s="6"/>
      <c r="T142" s="6" t="s">
        <v>441</v>
      </c>
      <c r="U142" s="6" t="s">
        <v>529</v>
      </c>
      <c r="V142" s="11" t="s">
        <v>427</v>
      </c>
      <c r="W142" s="11" t="s">
        <v>427</v>
      </c>
      <c r="X142" s="11" t="s">
        <v>421</v>
      </c>
      <c r="Y142" s="11" t="s">
        <v>422</v>
      </c>
      <c r="Z142" s="11" t="s">
        <v>422</v>
      </c>
      <c r="AA142" s="11" t="s">
        <v>424</v>
      </c>
      <c r="AB142" s="11" t="s">
        <v>426</v>
      </c>
    </row>
    <row r="143" spans="1:28" ht="40.15" hidden="1" customHeight="1">
      <c r="A143" s="8">
        <v>142</v>
      </c>
      <c r="B143" s="6" t="s">
        <v>307</v>
      </c>
      <c r="C143" s="9" t="s">
        <v>843</v>
      </c>
      <c r="D143" s="6" t="s">
        <v>79</v>
      </c>
      <c r="E143" s="6" t="s">
        <v>24</v>
      </c>
      <c r="F143" s="6" t="s">
        <v>173</v>
      </c>
      <c r="G143" s="6" t="s">
        <v>307</v>
      </c>
      <c r="H143" s="9" t="s">
        <v>28</v>
      </c>
      <c r="I143" s="6" t="s">
        <v>262</v>
      </c>
      <c r="J143" s="12"/>
      <c r="K143" s="6" t="str">
        <f t="shared" ref="K143:K155" si="4">IF(H143="PDM","已发行","已归档")</f>
        <v>已发行</v>
      </c>
      <c r="L143" s="6" t="s">
        <v>175</v>
      </c>
      <c r="M143" s="6" t="s">
        <v>176</v>
      </c>
      <c r="N143" s="9"/>
      <c r="O143" s="9" t="s">
        <v>1</v>
      </c>
      <c r="P143" s="9"/>
      <c r="Q143" s="6" t="s">
        <v>1</v>
      </c>
      <c r="R143" s="6"/>
      <c r="S143" s="6"/>
      <c r="T143" s="6" t="s">
        <v>441</v>
      </c>
      <c r="U143" s="6" t="s">
        <v>542</v>
      </c>
      <c r="V143" s="11" t="s">
        <v>427</v>
      </c>
      <c r="W143" s="11" t="s">
        <v>427</v>
      </c>
      <c r="X143" s="11" t="s">
        <v>421</v>
      </c>
      <c r="Y143" s="11" t="s">
        <v>421</v>
      </c>
      <c r="Z143" s="11" t="s">
        <v>422</v>
      </c>
      <c r="AA143" s="11" t="s">
        <v>424</v>
      </c>
      <c r="AB143" s="11" t="s">
        <v>426</v>
      </c>
    </row>
    <row r="144" spans="1:28" ht="40.15" hidden="1" customHeight="1">
      <c r="A144" s="8">
        <v>143</v>
      </c>
      <c r="B144" s="6" t="s">
        <v>308</v>
      </c>
      <c r="C144" s="9" t="s">
        <v>844</v>
      </c>
      <c r="D144" s="6" t="s">
        <v>79</v>
      </c>
      <c r="E144" s="6" t="s">
        <v>24</v>
      </c>
      <c r="F144" s="6" t="s">
        <v>173</v>
      </c>
      <c r="G144" s="6" t="s">
        <v>308</v>
      </c>
      <c r="H144" s="9" t="s">
        <v>28</v>
      </c>
      <c r="I144" s="6" t="s">
        <v>262</v>
      </c>
      <c r="J144" s="12"/>
      <c r="K144" s="6" t="str">
        <f t="shared" si="4"/>
        <v>已发行</v>
      </c>
      <c r="L144" s="6" t="s">
        <v>175</v>
      </c>
      <c r="M144" s="6" t="s">
        <v>176</v>
      </c>
      <c r="N144" s="9"/>
      <c r="O144" s="9" t="s">
        <v>1</v>
      </c>
      <c r="P144" s="9"/>
      <c r="Q144" s="6" t="s">
        <v>1</v>
      </c>
      <c r="R144" s="6"/>
      <c r="S144" s="6"/>
      <c r="T144" s="6" t="s">
        <v>441</v>
      </c>
      <c r="U144" s="6" t="s">
        <v>643</v>
      </c>
      <c r="V144" s="11" t="s">
        <v>421</v>
      </c>
      <c r="W144" s="11" t="s">
        <v>421</v>
      </c>
      <c r="X144" s="11" t="s">
        <v>421</v>
      </c>
      <c r="Y144" s="11" t="s">
        <v>422</v>
      </c>
      <c r="Z144" s="11" t="s">
        <v>422</v>
      </c>
      <c r="AA144" s="11" t="s">
        <v>424</v>
      </c>
      <c r="AB144" s="11" t="s">
        <v>426</v>
      </c>
    </row>
    <row r="145" spans="1:28" ht="40.15" hidden="1" customHeight="1">
      <c r="A145" s="8">
        <v>144</v>
      </c>
      <c r="B145" s="6" t="s">
        <v>309</v>
      </c>
      <c r="C145" s="9" t="s">
        <v>845</v>
      </c>
      <c r="D145" s="6" t="s">
        <v>79</v>
      </c>
      <c r="E145" s="6" t="s">
        <v>24</v>
      </c>
      <c r="F145" s="6" t="s">
        <v>173</v>
      </c>
      <c r="G145" s="6" t="s">
        <v>236</v>
      </c>
      <c r="H145" s="9" t="s">
        <v>193</v>
      </c>
      <c r="I145" s="6" t="s">
        <v>262</v>
      </c>
      <c r="J145" s="12"/>
      <c r="K145" s="6" t="str">
        <f t="shared" si="4"/>
        <v>已发行</v>
      </c>
      <c r="L145" s="6" t="s">
        <v>175</v>
      </c>
      <c r="M145" s="6" t="s">
        <v>310</v>
      </c>
      <c r="N145" s="9"/>
      <c r="O145" s="9" t="s">
        <v>1</v>
      </c>
      <c r="P145" s="9"/>
      <c r="Q145" s="6" t="s">
        <v>1</v>
      </c>
      <c r="R145" s="6"/>
      <c r="S145" s="6"/>
      <c r="T145" s="6" t="s">
        <v>441</v>
      </c>
      <c r="U145" s="6" t="s">
        <v>644</v>
      </c>
      <c r="V145" s="11" t="s">
        <v>429</v>
      </c>
      <c r="W145" s="11" t="s">
        <v>428</v>
      </c>
      <c r="X145" s="11" t="s">
        <v>428</v>
      </c>
      <c r="Y145" s="11" t="s">
        <v>423</v>
      </c>
      <c r="Z145" s="11" t="s">
        <v>423</v>
      </c>
      <c r="AA145" s="11" t="s">
        <v>423</v>
      </c>
      <c r="AB145" s="11" t="s">
        <v>425</v>
      </c>
    </row>
    <row r="146" spans="1:28" ht="40.15" hidden="1" customHeight="1">
      <c r="A146" s="16">
        <v>145</v>
      </c>
      <c r="B146" s="6" t="s">
        <v>497</v>
      </c>
      <c r="C146" s="9" t="s">
        <v>846</v>
      </c>
      <c r="D146" s="6" t="s">
        <v>78</v>
      </c>
      <c r="E146" s="6" t="s">
        <v>498</v>
      </c>
      <c r="F146" s="6" t="s">
        <v>460</v>
      </c>
      <c r="G146" s="6" t="s">
        <v>516</v>
      </c>
      <c r="H146" s="9" t="s">
        <v>27</v>
      </c>
      <c r="I146" s="6" t="s">
        <v>261</v>
      </c>
      <c r="J146" s="12"/>
      <c r="K146" s="6" t="str">
        <f t="shared" si="4"/>
        <v>已发行</v>
      </c>
      <c r="L146" s="6" t="s">
        <v>512</v>
      </c>
      <c r="M146" s="6" t="s">
        <v>176</v>
      </c>
      <c r="N146" s="9"/>
      <c r="O146" s="9" t="s">
        <v>1</v>
      </c>
      <c r="P146" s="9"/>
      <c r="Q146" s="6" t="s">
        <v>1</v>
      </c>
      <c r="R146" s="6"/>
      <c r="S146" s="6"/>
      <c r="T146" s="6" t="s">
        <v>441</v>
      </c>
      <c r="U146" s="6" t="s">
        <v>474</v>
      </c>
      <c r="V146" s="11" t="s">
        <v>427</v>
      </c>
      <c r="W146" s="11" t="s">
        <v>427</v>
      </c>
      <c r="X146" s="11" t="s">
        <v>427</v>
      </c>
      <c r="Y146" s="11" t="s">
        <v>427</v>
      </c>
      <c r="Z146" s="11" t="s">
        <v>422</v>
      </c>
      <c r="AA146" s="11" t="s">
        <v>428</v>
      </c>
      <c r="AB146" s="11" t="s">
        <v>425</v>
      </c>
    </row>
    <row r="147" spans="1:28" ht="40.15" hidden="1" customHeight="1">
      <c r="A147" s="16">
        <v>146</v>
      </c>
      <c r="B147" s="6" t="s">
        <v>464</v>
      </c>
      <c r="C147" s="9" t="s">
        <v>687</v>
      </c>
      <c r="D147" s="6" t="s">
        <v>466</v>
      </c>
      <c r="E147" s="6" t="s">
        <v>467</v>
      </c>
      <c r="F147" s="6" t="s">
        <v>468</v>
      </c>
      <c r="G147" s="6" t="s">
        <v>469</v>
      </c>
      <c r="H147" s="9" t="s">
        <v>27</v>
      </c>
      <c r="I147" s="6" t="s">
        <v>261</v>
      </c>
      <c r="J147" s="12"/>
      <c r="K147" s="6" t="str">
        <f t="shared" si="4"/>
        <v>已发行</v>
      </c>
      <c r="L147" s="6" t="s">
        <v>84</v>
      </c>
      <c r="M147" s="6" t="s">
        <v>84</v>
      </c>
      <c r="N147" s="9"/>
      <c r="O147" s="9" t="s">
        <v>1</v>
      </c>
      <c r="P147" s="9"/>
      <c r="Q147" s="6" t="s">
        <v>1</v>
      </c>
      <c r="R147" s="6"/>
      <c r="S147" s="6"/>
      <c r="T147" s="6" t="s">
        <v>441</v>
      </c>
      <c r="U147" s="6" t="s">
        <v>465</v>
      </c>
      <c r="V147" s="11" t="s">
        <v>421</v>
      </c>
      <c r="W147" s="11" t="s">
        <v>421</v>
      </c>
      <c r="X147" s="11" t="s">
        <v>421</v>
      </c>
      <c r="Y147" s="11" t="s">
        <v>421</v>
      </c>
      <c r="Z147" s="11" t="s">
        <v>422</v>
      </c>
      <c r="AA147" s="11" t="s">
        <v>422</v>
      </c>
      <c r="AB147" s="11" t="s">
        <v>425</v>
      </c>
    </row>
    <row r="148" spans="1:28" ht="40.15" hidden="1" customHeight="1">
      <c r="A148" s="8">
        <v>147</v>
      </c>
      <c r="B148" s="6" t="s">
        <v>316</v>
      </c>
      <c r="C148" s="9" t="s">
        <v>688</v>
      </c>
      <c r="D148" s="6" t="s">
        <v>79</v>
      </c>
      <c r="E148" s="6" t="s">
        <v>81</v>
      </c>
      <c r="F148" s="6" t="s">
        <v>82</v>
      </c>
      <c r="G148" s="6" t="s">
        <v>256</v>
      </c>
      <c r="H148" s="9" t="s">
        <v>28</v>
      </c>
      <c r="I148" s="6" t="s">
        <v>262</v>
      </c>
      <c r="J148" s="12"/>
      <c r="K148" s="6" t="str">
        <f t="shared" si="4"/>
        <v>已发行</v>
      </c>
      <c r="L148" s="6" t="s">
        <v>84</v>
      </c>
      <c r="M148" s="6" t="s">
        <v>84</v>
      </c>
      <c r="N148" s="9"/>
      <c r="O148" s="9" t="s">
        <v>1</v>
      </c>
      <c r="P148" s="9"/>
      <c r="Q148" s="6" t="s">
        <v>1</v>
      </c>
      <c r="R148" s="6"/>
      <c r="S148" s="6"/>
      <c r="T148" s="6" t="s">
        <v>441</v>
      </c>
      <c r="U148" s="6" t="s">
        <v>564</v>
      </c>
      <c r="V148" s="11" t="s">
        <v>421</v>
      </c>
      <c r="W148" s="11" t="s">
        <v>431</v>
      </c>
      <c r="X148" s="11" t="s">
        <v>431</v>
      </c>
      <c r="Y148" s="11" t="s">
        <v>431</v>
      </c>
      <c r="Z148" s="11" t="s">
        <v>424</v>
      </c>
      <c r="AA148" s="11" t="s">
        <v>424</v>
      </c>
      <c r="AB148" s="11" t="s">
        <v>426</v>
      </c>
    </row>
    <row r="149" spans="1:28" ht="40.15" hidden="1" customHeight="1">
      <c r="A149" s="8">
        <v>148</v>
      </c>
      <c r="B149" s="6" t="s">
        <v>267</v>
      </c>
      <c r="C149" s="9" t="s">
        <v>689</v>
      </c>
      <c r="D149" s="6" t="s">
        <v>79</v>
      </c>
      <c r="E149" s="6" t="s">
        <v>81</v>
      </c>
      <c r="F149" s="6" t="s">
        <v>269</v>
      </c>
      <c r="G149" s="6" t="s">
        <v>270</v>
      </c>
      <c r="H149" s="9" t="s">
        <v>272</v>
      </c>
      <c r="I149" s="6" t="s">
        <v>262</v>
      </c>
      <c r="J149" s="12"/>
      <c r="K149" s="6" t="str">
        <f t="shared" si="4"/>
        <v>已归档</v>
      </c>
      <c r="L149" s="6" t="s">
        <v>274</v>
      </c>
      <c r="M149" s="6" t="s">
        <v>276</v>
      </c>
      <c r="N149" s="9"/>
      <c r="O149" s="9" t="s">
        <v>1</v>
      </c>
      <c r="P149" s="9"/>
      <c r="Q149" s="6" t="s">
        <v>1</v>
      </c>
      <c r="R149" s="6"/>
      <c r="S149" s="6"/>
      <c r="T149" s="6" t="s">
        <v>441</v>
      </c>
      <c r="U149" s="6" t="s">
        <v>633</v>
      </c>
      <c r="V149" s="11" t="s">
        <v>427</v>
      </c>
      <c r="W149" s="11" t="s">
        <v>427</v>
      </c>
      <c r="X149" s="11" t="s">
        <v>427</v>
      </c>
      <c r="Y149" s="11" t="s">
        <v>421</v>
      </c>
      <c r="Z149" s="11" t="s">
        <v>421</v>
      </c>
      <c r="AA149" s="11" t="s">
        <v>431</v>
      </c>
      <c r="AB149" s="11" t="s">
        <v>426</v>
      </c>
    </row>
    <row r="150" spans="1:28" ht="40.15" hidden="1" customHeight="1">
      <c r="A150" s="8">
        <v>149</v>
      </c>
      <c r="B150" s="6" t="s">
        <v>277</v>
      </c>
      <c r="C150" s="9" t="s">
        <v>847</v>
      </c>
      <c r="D150" s="6" t="s">
        <v>79</v>
      </c>
      <c r="E150" s="6" t="s">
        <v>81</v>
      </c>
      <c r="F150" s="6" t="s">
        <v>269</v>
      </c>
      <c r="G150" s="6" t="s">
        <v>277</v>
      </c>
      <c r="H150" s="9" t="s">
        <v>28</v>
      </c>
      <c r="I150" s="6" t="s">
        <v>262</v>
      </c>
      <c r="J150" s="12"/>
      <c r="K150" s="6" t="str">
        <f t="shared" si="4"/>
        <v>已发行</v>
      </c>
      <c r="L150" s="6" t="s">
        <v>274</v>
      </c>
      <c r="M150" s="6" t="s">
        <v>276</v>
      </c>
      <c r="N150" s="9"/>
      <c r="O150" s="9" t="s">
        <v>1</v>
      </c>
      <c r="P150" s="9"/>
      <c r="Q150" s="6" t="s">
        <v>1</v>
      </c>
      <c r="R150" s="6"/>
      <c r="S150" s="6"/>
      <c r="T150" s="6" t="s">
        <v>441</v>
      </c>
      <c r="U150" s="6" t="s">
        <v>634</v>
      </c>
      <c r="V150" s="11" t="s">
        <v>427</v>
      </c>
      <c r="W150" s="11" t="s">
        <v>427</v>
      </c>
      <c r="X150" s="11" t="s">
        <v>421</v>
      </c>
      <c r="Y150" s="11" t="s">
        <v>421</v>
      </c>
      <c r="Z150" s="11" t="s">
        <v>421</v>
      </c>
      <c r="AA150" s="11" t="s">
        <v>431</v>
      </c>
      <c r="AB150" s="11" t="s">
        <v>426</v>
      </c>
    </row>
    <row r="151" spans="1:28" ht="40.15" hidden="1" customHeight="1">
      <c r="A151" s="8">
        <v>150</v>
      </c>
      <c r="B151" s="6" t="s">
        <v>278</v>
      </c>
      <c r="C151" s="9" t="s">
        <v>690</v>
      </c>
      <c r="D151" s="6" t="s">
        <v>79</v>
      </c>
      <c r="E151" s="6" t="s">
        <v>81</v>
      </c>
      <c r="F151" s="6" t="s">
        <v>269</v>
      </c>
      <c r="G151" s="6" t="s">
        <v>279</v>
      </c>
      <c r="H151" s="9" t="s">
        <v>272</v>
      </c>
      <c r="I151" s="6" t="s">
        <v>262</v>
      </c>
      <c r="J151" s="12"/>
      <c r="K151" s="6" t="str">
        <f t="shared" si="4"/>
        <v>已归档</v>
      </c>
      <c r="L151" s="6" t="s">
        <v>274</v>
      </c>
      <c r="M151" s="6" t="s">
        <v>276</v>
      </c>
      <c r="N151" s="9"/>
      <c r="O151" s="9" t="s">
        <v>1</v>
      </c>
      <c r="P151" s="9"/>
      <c r="Q151" s="6" t="s">
        <v>1</v>
      </c>
      <c r="R151" s="6"/>
      <c r="S151" s="6"/>
      <c r="T151" s="6" t="s">
        <v>441</v>
      </c>
      <c r="U151" s="6" t="s">
        <v>635</v>
      </c>
      <c r="V151" s="11" t="s">
        <v>427</v>
      </c>
      <c r="W151" s="11" t="s">
        <v>427</v>
      </c>
      <c r="X151" s="11" t="s">
        <v>427</v>
      </c>
      <c r="Y151" s="11" t="s">
        <v>427</v>
      </c>
      <c r="Z151" s="11" t="s">
        <v>422</v>
      </c>
      <c r="AA151" s="11" t="s">
        <v>429</v>
      </c>
      <c r="AB151" s="11" t="s">
        <v>426</v>
      </c>
    </row>
    <row r="152" spans="1:28" ht="40.15" hidden="1" customHeight="1">
      <c r="A152" s="8">
        <v>151</v>
      </c>
      <c r="B152" s="6" t="s">
        <v>280</v>
      </c>
      <c r="C152" s="9" t="s">
        <v>691</v>
      </c>
      <c r="D152" s="6" t="s">
        <v>79</v>
      </c>
      <c r="E152" s="6" t="s">
        <v>81</v>
      </c>
      <c r="F152" s="6" t="s">
        <v>269</v>
      </c>
      <c r="G152" s="6" t="s">
        <v>270</v>
      </c>
      <c r="H152" s="9" t="s">
        <v>272</v>
      </c>
      <c r="I152" s="6" t="s">
        <v>262</v>
      </c>
      <c r="J152" s="12"/>
      <c r="K152" s="6" t="str">
        <f t="shared" si="4"/>
        <v>已归档</v>
      </c>
      <c r="L152" s="6" t="s">
        <v>274</v>
      </c>
      <c r="M152" s="6" t="s">
        <v>276</v>
      </c>
      <c r="N152" s="9"/>
      <c r="O152" s="9" t="s">
        <v>1</v>
      </c>
      <c r="P152" s="9"/>
      <c r="Q152" s="6" t="s">
        <v>1</v>
      </c>
      <c r="R152" s="6"/>
      <c r="S152" s="6"/>
      <c r="T152" s="6" t="s">
        <v>441</v>
      </c>
      <c r="U152" s="6" t="s">
        <v>636</v>
      </c>
      <c r="V152" s="11" t="s">
        <v>427</v>
      </c>
      <c r="W152" s="11" t="s">
        <v>427</v>
      </c>
      <c r="X152" s="11" t="s">
        <v>427</v>
      </c>
      <c r="Y152" s="11" t="s">
        <v>427</v>
      </c>
      <c r="Z152" s="11" t="s">
        <v>422</v>
      </c>
      <c r="AA152" s="11" t="s">
        <v>429</v>
      </c>
      <c r="AB152" s="11" t="s">
        <v>426</v>
      </c>
    </row>
    <row r="153" spans="1:28" ht="40.15" hidden="1" customHeight="1">
      <c r="A153" s="8">
        <v>152</v>
      </c>
      <c r="B153" s="6" t="s">
        <v>281</v>
      </c>
      <c r="C153" s="9" t="s">
        <v>692</v>
      </c>
      <c r="D153" s="6" t="s">
        <v>79</v>
      </c>
      <c r="E153" s="6" t="s">
        <v>136</v>
      </c>
      <c r="F153" s="6" t="s">
        <v>282</v>
      </c>
      <c r="G153" s="6" t="s">
        <v>281</v>
      </c>
      <c r="H153" s="9" t="s">
        <v>272</v>
      </c>
      <c r="I153" s="6" t="s">
        <v>262</v>
      </c>
      <c r="J153" s="12"/>
      <c r="K153" s="6" t="str">
        <f t="shared" si="4"/>
        <v>已归档</v>
      </c>
      <c r="L153" s="6" t="s">
        <v>274</v>
      </c>
      <c r="M153" s="6" t="s">
        <v>276</v>
      </c>
      <c r="N153" s="9"/>
      <c r="O153" s="9" t="s">
        <v>1</v>
      </c>
      <c r="P153" s="9"/>
      <c r="Q153" s="6" t="s">
        <v>1</v>
      </c>
      <c r="R153" s="6"/>
      <c r="S153" s="6"/>
      <c r="T153" s="6" t="s">
        <v>441</v>
      </c>
      <c r="U153" s="6" t="s">
        <v>637</v>
      </c>
      <c r="V153" s="11" t="s">
        <v>421</v>
      </c>
      <c r="W153" s="11" t="s">
        <v>421</v>
      </c>
      <c r="X153" s="11" t="s">
        <v>421</v>
      </c>
      <c r="Y153" s="11" t="s">
        <v>421</v>
      </c>
      <c r="Z153" s="11" t="s">
        <v>422</v>
      </c>
      <c r="AA153" s="11" t="s">
        <v>431</v>
      </c>
      <c r="AB153" s="11" t="s">
        <v>426</v>
      </c>
    </row>
    <row r="154" spans="1:28" ht="40.15" hidden="1" customHeight="1">
      <c r="A154" s="8">
        <v>153</v>
      </c>
      <c r="B154" s="6" t="s">
        <v>283</v>
      </c>
      <c r="C154" s="9" t="s">
        <v>693</v>
      </c>
      <c r="D154" s="6" t="s">
        <v>79</v>
      </c>
      <c r="E154" s="6" t="s">
        <v>81</v>
      </c>
      <c r="F154" s="6" t="s">
        <v>269</v>
      </c>
      <c r="G154" s="6" t="s">
        <v>283</v>
      </c>
      <c r="H154" s="9" t="s">
        <v>272</v>
      </c>
      <c r="I154" s="6" t="s">
        <v>262</v>
      </c>
      <c r="J154" s="12"/>
      <c r="K154" s="6" t="str">
        <f t="shared" si="4"/>
        <v>已归档</v>
      </c>
      <c r="L154" s="6" t="s">
        <v>274</v>
      </c>
      <c r="M154" s="6" t="s">
        <v>276</v>
      </c>
      <c r="N154" s="9"/>
      <c r="O154" s="9" t="s">
        <v>1</v>
      </c>
      <c r="P154" s="9"/>
      <c r="Q154" s="6" t="s">
        <v>1</v>
      </c>
      <c r="R154" s="6"/>
      <c r="S154" s="6"/>
      <c r="T154" s="6" t="s">
        <v>441</v>
      </c>
      <c r="U154" s="6" t="s">
        <v>638</v>
      </c>
      <c r="V154" s="11" t="s">
        <v>427</v>
      </c>
      <c r="W154" s="11" t="s">
        <v>427</v>
      </c>
      <c r="X154" s="11" t="s">
        <v>427</v>
      </c>
      <c r="Y154" s="11" t="s">
        <v>427</v>
      </c>
      <c r="Z154" s="11" t="s">
        <v>422</v>
      </c>
      <c r="AA154" s="11" t="s">
        <v>429</v>
      </c>
      <c r="AB154" s="11" t="s">
        <v>426</v>
      </c>
    </row>
    <row r="155" spans="1:28" ht="40.15" hidden="1" customHeight="1">
      <c r="A155" s="8">
        <v>154</v>
      </c>
      <c r="B155" s="6" t="s">
        <v>284</v>
      </c>
      <c r="C155" s="9" t="s">
        <v>694</v>
      </c>
      <c r="D155" s="6" t="s">
        <v>79</v>
      </c>
      <c r="E155" s="6" t="s">
        <v>81</v>
      </c>
      <c r="F155" s="6" t="s">
        <v>269</v>
      </c>
      <c r="G155" s="6" t="s">
        <v>285</v>
      </c>
      <c r="H155" s="9" t="s">
        <v>272</v>
      </c>
      <c r="I155" s="6" t="s">
        <v>262</v>
      </c>
      <c r="J155" s="12"/>
      <c r="K155" s="6" t="str">
        <f t="shared" si="4"/>
        <v>已归档</v>
      </c>
      <c r="L155" s="6" t="s">
        <v>274</v>
      </c>
      <c r="M155" s="6" t="s">
        <v>276</v>
      </c>
      <c r="N155" s="9"/>
      <c r="O155" s="9" t="s">
        <v>1</v>
      </c>
      <c r="P155" s="9"/>
      <c r="Q155" s="6" t="s">
        <v>1</v>
      </c>
      <c r="R155" s="6"/>
      <c r="S155" s="6"/>
      <c r="T155" s="6" t="s">
        <v>441</v>
      </c>
      <c r="U155" s="6" t="s">
        <v>639</v>
      </c>
      <c r="V155" s="11" t="s">
        <v>427</v>
      </c>
      <c r="W155" s="11" t="s">
        <v>427</v>
      </c>
      <c r="X155" s="11" t="s">
        <v>427</v>
      </c>
      <c r="Y155" s="11" t="s">
        <v>427</v>
      </c>
      <c r="Z155" s="11" t="s">
        <v>421</v>
      </c>
      <c r="AA155" s="11" t="s">
        <v>431</v>
      </c>
      <c r="AB155" s="11" t="s">
        <v>426</v>
      </c>
    </row>
    <row r="156" spans="1:28" ht="40.15" hidden="1" customHeight="1">
      <c r="A156" s="8">
        <v>155</v>
      </c>
      <c r="B156" s="6" t="s">
        <v>294</v>
      </c>
      <c r="C156" s="9" t="s">
        <v>695</v>
      </c>
      <c r="D156" s="6" t="s">
        <v>79</v>
      </c>
      <c r="E156" s="6" t="s">
        <v>24</v>
      </c>
      <c r="F156" s="6" t="s">
        <v>207</v>
      </c>
      <c r="G156" s="6" t="s">
        <v>296</v>
      </c>
      <c r="H156" s="9" t="s">
        <v>28</v>
      </c>
      <c r="I156" s="6" t="s">
        <v>262</v>
      </c>
      <c r="J156" s="12"/>
      <c r="K156" s="6" t="str">
        <f>IF(H156="PDM","生产发行","已归档")</f>
        <v>生产发行</v>
      </c>
      <c r="L156" s="6" t="s">
        <v>210</v>
      </c>
      <c r="M156" s="6" t="s">
        <v>226</v>
      </c>
      <c r="N156" s="9"/>
      <c r="O156" s="9" t="s">
        <v>1</v>
      </c>
      <c r="P156" s="9"/>
      <c r="Q156" s="6" t="s">
        <v>1</v>
      </c>
      <c r="R156" s="6"/>
      <c r="S156" s="6"/>
      <c r="T156" s="6" t="s">
        <v>441</v>
      </c>
      <c r="U156" s="6" t="s">
        <v>552</v>
      </c>
      <c r="V156" s="11" t="s">
        <v>421</v>
      </c>
      <c r="W156" s="11" t="s">
        <v>421</v>
      </c>
      <c r="X156" s="11" t="s">
        <v>421</v>
      </c>
      <c r="Y156" s="11" t="s">
        <v>421</v>
      </c>
      <c r="Z156" s="11" t="s">
        <v>421</v>
      </c>
      <c r="AA156" s="11" t="s">
        <v>424</v>
      </c>
      <c r="AB156" s="11" t="s">
        <v>426</v>
      </c>
    </row>
    <row r="157" spans="1:28" ht="40.15" hidden="1" customHeight="1">
      <c r="A157" s="8">
        <v>156</v>
      </c>
      <c r="B157" s="6" t="s">
        <v>297</v>
      </c>
      <c r="C157" s="9" t="s">
        <v>696</v>
      </c>
      <c r="D157" s="6" t="s">
        <v>79</v>
      </c>
      <c r="E157" s="6" t="s">
        <v>24</v>
      </c>
      <c r="F157" s="6" t="s">
        <v>207</v>
      </c>
      <c r="G157" s="6" t="s">
        <v>299</v>
      </c>
      <c r="H157" s="9" t="s">
        <v>28</v>
      </c>
      <c r="I157" s="6" t="s">
        <v>262</v>
      </c>
      <c r="J157" s="12"/>
      <c r="K157" s="6" t="str">
        <f>IF(H157="PDM","已发行","已归档")</f>
        <v>已发行</v>
      </c>
      <c r="L157" s="6" t="s">
        <v>210</v>
      </c>
      <c r="M157" s="6" t="s">
        <v>226</v>
      </c>
      <c r="N157" s="9"/>
      <c r="O157" s="9" t="s">
        <v>1</v>
      </c>
      <c r="P157" s="9"/>
      <c r="Q157" s="6" t="s">
        <v>1</v>
      </c>
      <c r="R157" s="6"/>
      <c r="S157" s="6"/>
      <c r="T157" s="6" t="s">
        <v>441</v>
      </c>
      <c r="U157" s="6" t="s">
        <v>554</v>
      </c>
      <c r="V157" s="11" t="s">
        <v>421</v>
      </c>
      <c r="W157" s="11" t="s">
        <v>421</v>
      </c>
      <c r="X157" s="11" t="s">
        <v>421</v>
      </c>
      <c r="Y157" s="11" t="s">
        <v>422</v>
      </c>
      <c r="Z157" s="11" t="s">
        <v>421</v>
      </c>
      <c r="AA157" s="11" t="s">
        <v>424</v>
      </c>
      <c r="AB157" s="11" t="s">
        <v>426</v>
      </c>
    </row>
    <row r="158" spans="1:28" ht="40.15" hidden="1" customHeight="1">
      <c r="A158" s="8">
        <v>157</v>
      </c>
      <c r="B158" s="6" t="s">
        <v>300</v>
      </c>
      <c r="C158" s="9" t="s">
        <v>697</v>
      </c>
      <c r="D158" s="6" t="s">
        <v>79</v>
      </c>
      <c r="E158" s="6" t="s">
        <v>24</v>
      </c>
      <c r="F158" s="6" t="s">
        <v>207</v>
      </c>
      <c r="G158" s="6" t="s">
        <v>301</v>
      </c>
      <c r="H158" s="9" t="s">
        <v>28</v>
      </c>
      <c r="I158" s="6" t="s">
        <v>262</v>
      </c>
      <c r="J158" s="12"/>
      <c r="K158" s="6" t="str">
        <f>IF(H158="PDM","已发行","已归档")</f>
        <v>已发行</v>
      </c>
      <c r="L158" s="6" t="s">
        <v>210</v>
      </c>
      <c r="M158" s="6" t="s">
        <v>226</v>
      </c>
      <c r="N158" s="9"/>
      <c r="O158" s="9" t="s">
        <v>1</v>
      </c>
      <c r="P158" s="9"/>
      <c r="Q158" s="6" t="s">
        <v>1</v>
      </c>
      <c r="R158" s="6"/>
      <c r="S158" s="6"/>
      <c r="T158" s="6" t="s">
        <v>441</v>
      </c>
      <c r="U158" s="6" t="s">
        <v>562</v>
      </c>
      <c r="V158" s="11" t="s">
        <v>421</v>
      </c>
      <c r="W158" s="11" t="s">
        <v>421</v>
      </c>
      <c r="X158" s="11" t="s">
        <v>421</v>
      </c>
      <c r="Y158" s="11" t="s">
        <v>421</v>
      </c>
      <c r="Z158" s="11" t="s">
        <v>421</v>
      </c>
      <c r="AA158" s="11" t="s">
        <v>424</v>
      </c>
      <c r="AB158" s="11" t="s">
        <v>426</v>
      </c>
    </row>
    <row r="159" spans="1:28" ht="40.15" hidden="1" customHeight="1">
      <c r="A159" s="8">
        <v>158</v>
      </c>
      <c r="B159" s="6" t="s">
        <v>339</v>
      </c>
      <c r="C159" s="9" t="s">
        <v>848</v>
      </c>
      <c r="D159" s="6" t="s">
        <v>78</v>
      </c>
      <c r="E159" s="6" t="s">
        <v>23</v>
      </c>
      <c r="F159" s="6" t="s">
        <v>25</v>
      </c>
      <c r="G159" s="6" t="s">
        <v>122</v>
      </c>
      <c r="H159" s="9" t="s">
        <v>27</v>
      </c>
      <c r="I159" s="6" t="s">
        <v>8</v>
      </c>
      <c r="J159" s="12"/>
      <c r="K159" s="6" t="str">
        <f>IF(H159="PDM","已发行","已归档")</f>
        <v>已发行</v>
      </c>
      <c r="L159" s="6" t="s">
        <v>30</v>
      </c>
      <c r="M159" s="6" t="s">
        <v>30</v>
      </c>
      <c r="N159" s="9"/>
      <c r="O159" s="9" t="s">
        <v>1</v>
      </c>
      <c r="P159" s="9"/>
      <c r="Q159" s="6" t="s">
        <v>1</v>
      </c>
      <c r="R159" s="6"/>
      <c r="S159" s="6"/>
      <c r="T159" s="6" t="s">
        <v>441</v>
      </c>
      <c r="U159" s="6" t="s">
        <v>544</v>
      </c>
      <c r="V159" s="11" t="s">
        <v>431</v>
      </c>
      <c r="W159" s="11" t="s">
        <v>430</v>
      </c>
      <c r="X159" s="11" t="s">
        <v>430</v>
      </c>
      <c r="Y159" s="11" t="s">
        <v>423</v>
      </c>
      <c r="Z159" s="11" t="s">
        <v>421</v>
      </c>
      <c r="AA159" s="11" t="s">
        <v>423</v>
      </c>
      <c r="AB159" s="11" t="s">
        <v>425</v>
      </c>
    </row>
    <row r="160" spans="1:28" ht="40.15" hidden="1" customHeight="1">
      <c r="A160" s="8">
        <v>159</v>
      </c>
      <c r="B160" s="6" t="s">
        <v>356</v>
      </c>
      <c r="C160" s="9" t="s">
        <v>698</v>
      </c>
      <c r="D160" s="6" t="s">
        <v>78</v>
      </c>
      <c r="E160" s="6" t="s">
        <v>23</v>
      </c>
      <c r="F160" s="6" t="s">
        <v>25</v>
      </c>
      <c r="G160" s="6" t="s">
        <v>357</v>
      </c>
      <c r="H160" s="9" t="s">
        <v>27</v>
      </c>
      <c r="I160" s="6" t="s">
        <v>8</v>
      </c>
      <c r="J160" s="12"/>
      <c r="K160" s="6" t="str">
        <f>IF(H160="PDM","生产发行","已归档")</f>
        <v>生产发行</v>
      </c>
      <c r="L160" s="6" t="s">
        <v>47</v>
      </c>
      <c r="M160" s="6" t="s">
        <v>47</v>
      </c>
      <c r="N160" s="9"/>
      <c r="O160" s="9" t="s">
        <v>1</v>
      </c>
      <c r="P160" s="9"/>
      <c r="Q160" s="6" t="s">
        <v>1</v>
      </c>
      <c r="R160" s="6"/>
      <c r="S160" s="6"/>
      <c r="T160" s="6" t="s">
        <v>441</v>
      </c>
      <c r="U160" s="6" t="s">
        <v>534</v>
      </c>
      <c r="V160" s="11" t="s">
        <v>421</v>
      </c>
      <c r="W160" s="11" t="s">
        <v>421</v>
      </c>
      <c r="X160" s="11" t="s">
        <v>421</v>
      </c>
      <c r="Y160" s="11" t="s">
        <v>421</v>
      </c>
      <c r="Z160" s="11" t="s">
        <v>421</v>
      </c>
      <c r="AA160" s="11" t="s">
        <v>431</v>
      </c>
      <c r="AB160" s="11" t="s">
        <v>426</v>
      </c>
    </row>
    <row r="161" spans="1:28" ht="40.15" customHeight="1">
      <c r="A161" s="8">
        <v>160</v>
      </c>
      <c r="B161" s="6" t="s">
        <v>358</v>
      </c>
      <c r="C161" s="9" t="s">
        <v>745</v>
      </c>
      <c r="D161" s="6" t="s">
        <v>78</v>
      </c>
      <c r="E161" s="6" t="s">
        <v>23</v>
      </c>
      <c r="F161" s="6" t="s">
        <v>25</v>
      </c>
      <c r="G161" s="6" t="s">
        <v>359</v>
      </c>
      <c r="H161" s="9" t="s">
        <v>27</v>
      </c>
      <c r="I161" s="6" t="s">
        <v>8</v>
      </c>
      <c r="J161" s="12"/>
      <c r="K161" s="6" t="str">
        <f t="shared" ref="K161:K172" si="5">IF(H161="PDM","已发行","已归档")</f>
        <v>已发行</v>
      </c>
      <c r="L161" s="6" t="s">
        <v>47</v>
      </c>
      <c r="M161" s="6" t="s">
        <v>47</v>
      </c>
      <c r="N161" s="9"/>
      <c r="O161" s="9" t="s">
        <v>1</v>
      </c>
      <c r="P161" s="9"/>
      <c r="Q161" s="6" t="s">
        <v>1</v>
      </c>
      <c r="R161" s="6"/>
      <c r="S161" s="6"/>
      <c r="T161" s="6" t="s">
        <v>441</v>
      </c>
      <c r="U161" s="6" t="s">
        <v>650</v>
      </c>
      <c r="V161" s="11" t="s">
        <v>427</v>
      </c>
      <c r="W161" s="11" t="s">
        <v>427</v>
      </c>
      <c r="X161" s="11" t="s">
        <v>427</v>
      </c>
      <c r="Y161" s="11" t="s">
        <v>421</v>
      </c>
      <c r="Z161" s="11" t="s">
        <v>427</v>
      </c>
      <c r="AA161" s="11" t="s">
        <v>431</v>
      </c>
      <c r="AB161" s="11" t="s">
        <v>426</v>
      </c>
    </row>
    <row r="162" spans="1:28" ht="40.15" hidden="1" customHeight="1">
      <c r="A162" s="8">
        <v>161</v>
      </c>
      <c r="B162" s="6" t="s">
        <v>360</v>
      </c>
      <c r="C162" s="9" t="s">
        <v>849</v>
      </c>
      <c r="D162" s="6" t="s">
        <v>78</v>
      </c>
      <c r="E162" s="6" t="s">
        <v>23</v>
      </c>
      <c r="F162" s="6" t="s">
        <v>25</v>
      </c>
      <c r="G162" s="6" t="s">
        <v>359</v>
      </c>
      <c r="H162" s="9" t="s">
        <v>27</v>
      </c>
      <c r="I162" s="6" t="s">
        <v>8</v>
      </c>
      <c r="J162" s="12"/>
      <c r="K162" s="6" t="str">
        <f t="shared" si="5"/>
        <v>已发行</v>
      </c>
      <c r="L162" s="6" t="s">
        <v>47</v>
      </c>
      <c r="M162" s="6" t="s">
        <v>47</v>
      </c>
      <c r="N162" s="9"/>
      <c r="O162" s="9" t="s">
        <v>1</v>
      </c>
      <c r="P162" s="9"/>
      <c r="Q162" s="6" t="s">
        <v>1</v>
      </c>
      <c r="R162" s="6"/>
      <c r="S162" s="6"/>
      <c r="T162" s="6" t="s">
        <v>441</v>
      </c>
      <c r="U162" s="6" t="s">
        <v>651</v>
      </c>
      <c r="V162" s="11" t="s">
        <v>421</v>
      </c>
      <c r="W162" s="11" t="s">
        <v>421</v>
      </c>
      <c r="X162" s="11" t="s">
        <v>421</v>
      </c>
      <c r="Y162" s="11" t="s">
        <v>421</v>
      </c>
      <c r="Z162" s="11" t="s">
        <v>421</v>
      </c>
      <c r="AA162" s="11" t="s">
        <v>431</v>
      </c>
      <c r="AB162" s="11" t="s">
        <v>426</v>
      </c>
    </row>
    <row r="163" spans="1:28" ht="40.15" hidden="1" customHeight="1">
      <c r="A163" s="8">
        <v>162</v>
      </c>
      <c r="B163" s="6" t="s">
        <v>361</v>
      </c>
      <c r="C163" s="9" t="s">
        <v>850</v>
      </c>
      <c r="D163" s="6" t="s">
        <v>78</v>
      </c>
      <c r="E163" s="6" t="s">
        <v>23</v>
      </c>
      <c r="F163" s="6" t="s">
        <v>25</v>
      </c>
      <c r="G163" s="6" t="s">
        <v>359</v>
      </c>
      <c r="H163" s="9" t="s">
        <v>27</v>
      </c>
      <c r="I163" s="6" t="s">
        <v>8</v>
      </c>
      <c r="J163" s="12"/>
      <c r="K163" s="6" t="str">
        <f t="shared" si="5"/>
        <v>已发行</v>
      </c>
      <c r="L163" s="6" t="s">
        <v>47</v>
      </c>
      <c r="M163" s="6" t="s">
        <v>47</v>
      </c>
      <c r="N163" s="9"/>
      <c r="O163" s="9" t="s">
        <v>1</v>
      </c>
      <c r="P163" s="9"/>
      <c r="Q163" s="6" t="s">
        <v>1</v>
      </c>
      <c r="R163" s="6"/>
      <c r="S163" s="6"/>
      <c r="T163" s="6" t="s">
        <v>441</v>
      </c>
      <c r="U163" s="6" t="s">
        <v>652</v>
      </c>
      <c r="V163" s="11" t="s">
        <v>421</v>
      </c>
      <c r="W163" s="11" t="s">
        <v>421</v>
      </c>
      <c r="X163" s="11" t="s">
        <v>421</v>
      </c>
      <c r="Y163" s="11" t="s">
        <v>421</v>
      </c>
      <c r="Z163" s="11" t="s">
        <v>421</v>
      </c>
      <c r="AA163" s="11" t="s">
        <v>431</v>
      </c>
      <c r="AB163" s="11" t="s">
        <v>426</v>
      </c>
    </row>
    <row r="164" spans="1:28" ht="40.15" hidden="1" customHeight="1">
      <c r="A164" s="8">
        <v>163</v>
      </c>
      <c r="B164" s="6" t="s">
        <v>385</v>
      </c>
      <c r="C164" s="9" t="s">
        <v>851</v>
      </c>
      <c r="D164" s="6" t="s">
        <v>78</v>
      </c>
      <c r="E164" s="6" t="s">
        <v>23</v>
      </c>
      <c r="F164" s="6" t="s">
        <v>25</v>
      </c>
      <c r="G164" s="6" t="s">
        <v>359</v>
      </c>
      <c r="H164" s="9" t="s">
        <v>27</v>
      </c>
      <c r="I164" s="6" t="s">
        <v>8</v>
      </c>
      <c r="J164" s="12"/>
      <c r="K164" s="6" t="str">
        <f t="shared" si="5"/>
        <v>已发行</v>
      </c>
      <c r="L164" s="6" t="s">
        <v>47</v>
      </c>
      <c r="M164" s="6" t="s">
        <v>386</v>
      </c>
      <c r="N164" s="9"/>
      <c r="O164" s="9" t="s">
        <v>1</v>
      </c>
      <c r="P164" s="9"/>
      <c r="Q164" s="6" t="s">
        <v>1</v>
      </c>
      <c r="R164" s="6"/>
      <c r="S164" s="6"/>
      <c r="T164" s="6" t="s">
        <v>441</v>
      </c>
      <c r="U164" s="6" t="s">
        <v>658</v>
      </c>
      <c r="V164" s="11" t="s">
        <v>421</v>
      </c>
      <c r="W164" s="11" t="s">
        <v>421</v>
      </c>
      <c r="X164" s="11" t="s">
        <v>421</v>
      </c>
      <c r="Y164" s="11" t="s">
        <v>421</v>
      </c>
      <c r="Z164" s="11" t="s">
        <v>421</v>
      </c>
      <c r="AA164" s="11" t="s">
        <v>431</v>
      </c>
      <c r="AB164" s="11" t="s">
        <v>426</v>
      </c>
    </row>
    <row r="165" spans="1:28" ht="40.15" hidden="1" customHeight="1">
      <c r="A165" s="8">
        <v>164</v>
      </c>
      <c r="B165" s="6" t="s">
        <v>389</v>
      </c>
      <c r="C165" s="9" t="s">
        <v>852</v>
      </c>
      <c r="D165" s="6" t="s">
        <v>78</v>
      </c>
      <c r="E165" s="6" t="s">
        <v>23</v>
      </c>
      <c r="F165" s="6" t="s">
        <v>25</v>
      </c>
      <c r="G165" s="6" t="s">
        <v>389</v>
      </c>
      <c r="H165" s="9" t="s">
        <v>27</v>
      </c>
      <c r="I165" s="6" t="s">
        <v>8</v>
      </c>
      <c r="J165" s="12"/>
      <c r="K165" s="6" t="str">
        <f t="shared" si="5"/>
        <v>已发行</v>
      </c>
      <c r="L165" s="6" t="s">
        <v>47</v>
      </c>
      <c r="M165" s="6" t="s">
        <v>111</v>
      </c>
      <c r="N165" s="9"/>
      <c r="O165" s="9" t="s">
        <v>1</v>
      </c>
      <c r="P165" s="9"/>
      <c r="Q165" s="6" t="s">
        <v>1</v>
      </c>
      <c r="R165" s="6"/>
      <c r="S165" s="6"/>
      <c r="T165" s="6" t="s">
        <v>441</v>
      </c>
      <c r="U165" s="6" t="s">
        <v>659</v>
      </c>
      <c r="V165" s="11" t="s">
        <v>421</v>
      </c>
      <c r="W165" s="11" t="s">
        <v>421</v>
      </c>
      <c r="X165" s="11" t="s">
        <v>421</v>
      </c>
      <c r="Y165" s="11" t="s">
        <v>421</v>
      </c>
      <c r="Z165" s="11" t="s">
        <v>421</v>
      </c>
      <c r="AA165" s="11" t="s">
        <v>431</v>
      </c>
      <c r="AB165" s="11" t="s">
        <v>426</v>
      </c>
    </row>
    <row r="166" spans="1:28" ht="40.15" hidden="1" customHeight="1">
      <c r="A166" s="8">
        <v>165</v>
      </c>
      <c r="B166" s="6" t="s">
        <v>390</v>
      </c>
      <c r="C166" s="9" t="s">
        <v>853</v>
      </c>
      <c r="D166" s="6" t="s">
        <v>78</v>
      </c>
      <c r="E166" s="6" t="s">
        <v>23</v>
      </c>
      <c r="F166" s="6" t="s">
        <v>25</v>
      </c>
      <c r="G166" s="6" t="s">
        <v>390</v>
      </c>
      <c r="H166" s="9" t="s">
        <v>27</v>
      </c>
      <c r="I166" s="6" t="s">
        <v>8</v>
      </c>
      <c r="J166" s="12"/>
      <c r="K166" s="6" t="str">
        <f t="shared" si="5"/>
        <v>已发行</v>
      </c>
      <c r="L166" s="6" t="s">
        <v>47</v>
      </c>
      <c r="M166" s="6" t="s">
        <v>111</v>
      </c>
      <c r="N166" s="9"/>
      <c r="O166" s="9" t="s">
        <v>1</v>
      </c>
      <c r="P166" s="9"/>
      <c r="Q166" s="6" t="s">
        <v>1</v>
      </c>
      <c r="R166" s="6"/>
      <c r="S166" s="6"/>
      <c r="T166" s="6" t="s">
        <v>441</v>
      </c>
      <c r="U166" s="6" t="s">
        <v>660</v>
      </c>
      <c r="V166" s="11" t="s">
        <v>421</v>
      </c>
      <c r="W166" s="11" t="s">
        <v>421</v>
      </c>
      <c r="X166" s="11" t="s">
        <v>421</v>
      </c>
      <c r="Y166" s="11" t="s">
        <v>421</v>
      </c>
      <c r="Z166" s="11" t="s">
        <v>421</v>
      </c>
      <c r="AA166" s="11" t="s">
        <v>431</v>
      </c>
      <c r="AB166" s="11" t="s">
        <v>426</v>
      </c>
    </row>
    <row r="167" spans="1:28" ht="40.15" hidden="1" customHeight="1">
      <c r="A167" s="8">
        <v>166</v>
      </c>
      <c r="B167" s="6" t="s">
        <v>377</v>
      </c>
      <c r="C167" s="9" t="s">
        <v>854</v>
      </c>
      <c r="D167" s="6" t="s">
        <v>78</v>
      </c>
      <c r="E167" s="6" t="s">
        <v>23</v>
      </c>
      <c r="F167" s="6" t="s">
        <v>378</v>
      </c>
      <c r="G167" s="6" t="s">
        <v>379</v>
      </c>
      <c r="H167" s="9" t="s">
        <v>27</v>
      </c>
      <c r="I167" s="6" t="s">
        <v>8</v>
      </c>
      <c r="J167" s="12"/>
      <c r="K167" s="6" t="str">
        <f t="shared" si="5"/>
        <v>已发行</v>
      </c>
      <c r="L167" s="6" t="s">
        <v>380</v>
      </c>
      <c r="M167" s="6" t="s">
        <v>380</v>
      </c>
      <c r="N167" s="9"/>
      <c r="O167" s="9" t="s">
        <v>1</v>
      </c>
      <c r="P167" s="9"/>
      <c r="Q167" s="6" t="s">
        <v>1</v>
      </c>
      <c r="R167" s="6"/>
      <c r="S167" s="6"/>
      <c r="T167" s="6" t="s">
        <v>441</v>
      </c>
      <c r="U167" s="6" t="s">
        <v>654</v>
      </c>
      <c r="V167" s="11" t="s">
        <v>421</v>
      </c>
      <c r="W167" s="11" t="s">
        <v>421</v>
      </c>
      <c r="X167" s="11" t="s">
        <v>422</v>
      </c>
      <c r="Y167" s="11" t="s">
        <v>421</v>
      </c>
      <c r="Z167" s="11" t="s">
        <v>422</v>
      </c>
      <c r="AA167" s="11" t="s">
        <v>424</v>
      </c>
      <c r="AB167" s="11" t="s">
        <v>426</v>
      </c>
    </row>
    <row r="168" spans="1:28" ht="40.15" hidden="1" customHeight="1">
      <c r="A168" s="8">
        <v>167</v>
      </c>
      <c r="B168" s="6" t="s">
        <v>290</v>
      </c>
      <c r="C168" s="9" t="s">
        <v>827</v>
      </c>
      <c r="D168" s="6" t="s">
        <v>355</v>
      </c>
      <c r="E168" s="6" t="s">
        <v>23</v>
      </c>
      <c r="F168" s="6" t="s">
        <v>144</v>
      </c>
      <c r="G168" s="6" t="s">
        <v>362</v>
      </c>
      <c r="H168" s="9" t="s">
        <v>27</v>
      </c>
      <c r="I168" s="6" t="s">
        <v>8</v>
      </c>
      <c r="J168" s="12"/>
      <c r="K168" s="6" t="str">
        <f t="shared" si="5"/>
        <v>已发行</v>
      </c>
      <c r="L168" s="6" t="s">
        <v>146</v>
      </c>
      <c r="M168" s="6" t="s">
        <v>215</v>
      </c>
      <c r="N168" s="9"/>
      <c r="O168" s="9" t="s">
        <v>1</v>
      </c>
      <c r="P168" s="9"/>
      <c r="Q168" s="6" t="s">
        <v>1</v>
      </c>
      <c r="R168" s="6"/>
      <c r="S168" s="6"/>
      <c r="T168" s="6" t="s">
        <v>441</v>
      </c>
      <c r="U168" s="6"/>
      <c r="V168" s="11" t="s">
        <v>429</v>
      </c>
      <c r="W168" s="11" t="s">
        <v>428</v>
      </c>
      <c r="X168" s="11" t="s">
        <v>428</v>
      </c>
      <c r="Y168" s="11" t="s">
        <v>428</v>
      </c>
      <c r="Z168" s="11" t="s">
        <v>430</v>
      </c>
      <c r="AA168" s="11" t="s">
        <v>428</v>
      </c>
      <c r="AB168" s="11" t="s">
        <v>425</v>
      </c>
    </row>
    <row r="169" spans="1:28" ht="40.15" customHeight="1">
      <c r="A169" s="8">
        <v>168</v>
      </c>
      <c r="B169" s="6" t="s">
        <v>292</v>
      </c>
      <c r="C169" s="9" t="s">
        <v>746</v>
      </c>
      <c r="D169" s="6" t="s">
        <v>78</v>
      </c>
      <c r="E169" s="6" t="s">
        <v>23</v>
      </c>
      <c r="F169" s="6" t="s">
        <v>144</v>
      </c>
      <c r="G169" s="6" t="s">
        <v>292</v>
      </c>
      <c r="H169" s="9" t="s">
        <v>27</v>
      </c>
      <c r="I169" s="6" t="s">
        <v>8</v>
      </c>
      <c r="J169" s="12"/>
      <c r="K169" s="6" t="str">
        <f t="shared" si="5"/>
        <v>已发行</v>
      </c>
      <c r="L169" s="6" t="s">
        <v>146</v>
      </c>
      <c r="M169" s="6" t="s">
        <v>146</v>
      </c>
      <c r="N169" s="9"/>
      <c r="O169" s="9" t="s">
        <v>1</v>
      </c>
      <c r="P169" s="9"/>
      <c r="Q169" s="6" t="s">
        <v>1</v>
      </c>
      <c r="R169" s="6"/>
      <c r="S169" s="6"/>
      <c r="T169" s="6" t="s">
        <v>441</v>
      </c>
      <c r="U169" s="6" t="s">
        <v>655</v>
      </c>
      <c r="V169" s="11" t="s">
        <v>429</v>
      </c>
      <c r="W169" s="11" t="s">
        <v>428</v>
      </c>
      <c r="X169" s="11" t="s">
        <v>430</v>
      </c>
      <c r="Y169" s="11" t="s">
        <v>430</v>
      </c>
      <c r="Z169" s="11" t="s">
        <v>428</v>
      </c>
      <c r="AA169" s="11" t="s">
        <v>430</v>
      </c>
      <c r="AB169" s="11" t="s">
        <v>425</v>
      </c>
    </row>
    <row r="170" spans="1:28" ht="40.15" customHeight="1">
      <c r="A170" s="8">
        <v>169</v>
      </c>
      <c r="B170" s="6" t="s">
        <v>381</v>
      </c>
      <c r="C170" s="9" t="s">
        <v>747</v>
      </c>
      <c r="D170" s="6" t="s">
        <v>78</v>
      </c>
      <c r="E170" s="6" t="s">
        <v>23</v>
      </c>
      <c r="F170" s="6" t="s">
        <v>144</v>
      </c>
      <c r="G170" s="6" t="s">
        <v>382</v>
      </c>
      <c r="H170" s="9" t="s">
        <v>27</v>
      </c>
      <c r="I170" s="6" t="s">
        <v>8</v>
      </c>
      <c r="J170" s="12"/>
      <c r="K170" s="6" t="str">
        <f t="shared" si="5"/>
        <v>已发行</v>
      </c>
      <c r="L170" s="6" t="s">
        <v>146</v>
      </c>
      <c r="M170" s="6" t="s">
        <v>146</v>
      </c>
      <c r="N170" s="9"/>
      <c r="O170" s="9" t="s">
        <v>1</v>
      </c>
      <c r="P170" s="9"/>
      <c r="Q170" s="6" t="s">
        <v>1</v>
      </c>
      <c r="R170" s="6"/>
      <c r="S170" s="6"/>
      <c r="T170" s="6" t="s">
        <v>441</v>
      </c>
      <c r="U170" s="6" t="s">
        <v>656</v>
      </c>
      <c r="V170" s="11" t="s">
        <v>427</v>
      </c>
      <c r="W170" s="11" t="s">
        <v>427</v>
      </c>
      <c r="X170" s="11" t="s">
        <v>427</v>
      </c>
      <c r="Y170" s="11" t="s">
        <v>421</v>
      </c>
      <c r="Z170" s="11" t="s">
        <v>427</v>
      </c>
      <c r="AA170" s="11" t="s">
        <v>431</v>
      </c>
      <c r="AB170" s="11" t="s">
        <v>426</v>
      </c>
    </row>
    <row r="171" spans="1:28" ht="40.15" customHeight="1">
      <c r="A171" s="8">
        <v>170</v>
      </c>
      <c r="B171" s="6" t="s">
        <v>383</v>
      </c>
      <c r="C171" s="9" t="s">
        <v>748</v>
      </c>
      <c r="D171" s="6" t="s">
        <v>78</v>
      </c>
      <c r="E171" s="6" t="s">
        <v>23</v>
      </c>
      <c r="F171" s="6" t="s">
        <v>144</v>
      </c>
      <c r="G171" s="6" t="s">
        <v>218</v>
      </c>
      <c r="H171" s="9" t="s">
        <v>27</v>
      </c>
      <c r="I171" s="6" t="s">
        <v>8</v>
      </c>
      <c r="J171" s="12"/>
      <c r="K171" s="6" t="str">
        <f t="shared" si="5"/>
        <v>已发行</v>
      </c>
      <c r="L171" s="6" t="s">
        <v>146</v>
      </c>
      <c r="M171" s="6" t="s">
        <v>146</v>
      </c>
      <c r="N171" s="9"/>
      <c r="O171" s="9" t="s">
        <v>1</v>
      </c>
      <c r="P171" s="9"/>
      <c r="Q171" s="6" t="s">
        <v>1</v>
      </c>
      <c r="R171" s="6"/>
      <c r="S171" s="6"/>
      <c r="T171" s="6" t="s">
        <v>441</v>
      </c>
      <c r="U171" s="6" t="s">
        <v>657</v>
      </c>
      <c r="V171" s="11" t="s">
        <v>427</v>
      </c>
      <c r="W171" s="11" t="s">
        <v>427</v>
      </c>
      <c r="X171" s="11" t="s">
        <v>427</v>
      </c>
      <c r="Y171" s="11" t="s">
        <v>427</v>
      </c>
      <c r="Z171" s="11" t="s">
        <v>427</v>
      </c>
      <c r="AA171" s="11" t="s">
        <v>429</v>
      </c>
      <c r="AB171" s="11" t="s">
        <v>426</v>
      </c>
    </row>
    <row r="172" spans="1:28" ht="40.15" hidden="1" customHeight="1">
      <c r="A172" s="8">
        <v>171</v>
      </c>
      <c r="B172" s="6" t="s">
        <v>391</v>
      </c>
      <c r="C172" s="9" t="s">
        <v>855</v>
      </c>
      <c r="D172" s="6" t="s">
        <v>78</v>
      </c>
      <c r="E172" s="6" t="s">
        <v>80</v>
      </c>
      <c r="F172" s="6" t="s">
        <v>198</v>
      </c>
      <c r="G172" s="6" t="s">
        <v>317</v>
      </c>
      <c r="H172" s="9" t="s">
        <v>27</v>
      </c>
      <c r="I172" s="6" t="s">
        <v>8</v>
      </c>
      <c r="J172" s="12"/>
      <c r="K172" s="6" t="str">
        <f t="shared" si="5"/>
        <v>已发行</v>
      </c>
      <c r="L172" s="6" t="s">
        <v>200</v>
      </c>
      <c r="M172" s="6" t="s">
        <v>200</v>
      </c>
      <c r="N172" s="9"/>
      <c r="O172" s="9" t="s">
        <v>1</v>
      </c>
      <c r="P172" s="9"/>
      <c r="Q172" s="6" t="s">
        <v>1</v>
      </c>
      <c r="R172" s="6"/>
      <c r="S172" s="6"/>
      <c r="T172" s="6" t="s">
        <v>441</v>
      </c>
      <c r="U172" s="6" t="s">
        <v>543</v>
      </c>
      <c r="V172" s="11" t="s">
        <v>421</v>
      </c>
      <c r="W172" s="11" t="s">
        <v>421</v>
      </c>
      <c r="X172" s="11" t="s">
        <v>421</v>
      </c>
      <c r="Y172" s="11" t="s">
        <v>422</v>
      </c>
      <c r="Z172" s="11" t="s">
        <v>422</v>
      </c>
      <c r="AA172" s="11" t="s">
        <v>424</v>
      </c>
      <c r="AB172" s="11" t="s">
        <v>426</v>
      </c>
    </row>
    <row r="173" spans="1:28" ht="40.15" hidden="1" customHeight="1">
      <c r="A173" s="8">
        <v>172</v>
      </c>
      <c r="B173" s="6" t="s">
        <v>392</v>
      </c>
      <c r="C173" s="9" t="s">
        <v>856</v>
      </c>
      <c r="D173" s="6" t="s">
        <v>79</v>
      </c>
      <c r="E173" s="6" t="s">
        <v>24</v>
      </c>
      <c r="F173" s="6" t="s">
        <v>199</v>
      </c>
      <c r="G173" s="6" t="s">
        <v>322</v>
      </c>
      <c r="H173" s="9" t="s">
        <v>28</v>
      </c>
      <c r="I173" s="6" t="s">
        <v>8</v>
      </c>
      <c r="J173" s="12"/>
      <c r="K173" s="6" t="str">
        <f>IF(H173="PDM","生产发行","已归档")</f>
        <v>生产发行</v>
      </c>
      <c r="L173" s="6" t="s">
        <v>201</v>
      </c>
      <c r="M173" s="6" t="s">
        <v>201</v>
      </c>
      <c r="N173" s="9"/>
      <c r="O173" s="9" t="s">
        <v>1</v>
      </c>
      <c r="P173" s="9"/>
      <c r="Q173" s="6" t="s">
        <v>1</v>
      </c>
      <c r="R173" s="6"/>
      <c r="S173" s="6"/>
      <c r="T173" s="6" t="s">
        <v>441</v>
      </c>
      <c r="U173" s="6" t="s">
        <v>473</v>
      </c>
      <c r="V173" s="11" t="s">
        <v>421</v>
      </c>
      <c r="W173" s="11" t="s">
        <v>421</v>
      </c>
      <c r="X173" s="11" t="s">
        <v>421</v>
      </c>
      <c r="Y173" s="11" t="s">
        <v>422</v>
      </c>
      <c r="Z173" s="11" t="s">
        <v>422</v>
      </c>
      <c r="AA173" s="11" t="s">
        <v>424</v>
      </c>
      <c r="AB173" s="11" t="s">
        <v>426</v>
      </c>
    </row>
    <row r="174" spans="1:28" ht="40.15" hidden="1" customHeight="1">
      <c r="A174" s="16">
        <v>173</v>
      </c>
      <c r="B174" s="6" t="s">
        <v>494</v>
      </c>
      <c r="C174" s="9" t="s">
        <v>857</v>
      </c>
      <c r="D174" s="6" t="s">
        <v>78</v>
      </c>
      <c r="E174" s="6" t="s">
        <v>486</v>
      </c>
      <c r="F174" s="6" t="s">
        <v>517</v>
      </c>
      <c r="G174" s="6" t="s">
        <v>514</v>
      </c>
      <c r="H174" s="9" t="s">
        <v>41</v>
      </c>
      <c r="I174" s="6" t="s">
        <v>8</v>
      </c>
      <c r="J174" s="12"/>
      <c r="K174" s="6" t="str">
        <f t="shared" ref="K174:K196" si="6">IF(H174="PDM","已发行","已归档")</f>
        <v>已归档</v>
      </c>
      <c r="L174" s="6" t="s">
        <v>508</v>
      </c>
      <c r="M174" s="6" t="s">
        <v>508</v>
      </c>
      <c r="N174" s="9"/>
      <c r="O174" s="9" t="s">
        <v>1</v>
      </c>
      <c r="P174" s="9"/>
      <c r="Q174" s="6" t="s">
        <v>1</v>
      </c>
      <c r="R174" s="6"/>
      <c r="S174" s="6"/>
      <c r="T174" s="6" t="s">
        <v>441</v>
      </c>
      <c r="U174" s="6" t="s">
        <v>482</v>
      </c>
      <c r="V174" s="11" t="s">
        <v>421</v>
      </c>
      <c r="W174" s="11" t="s">
        <v>421</v>
      </c>
      <c r="X174" s="11" t="s">
        <v>421</v>
      </c>
      <c r="Y174" s="11" t="s">
        <v>422</v>
      </c>
      <c r="Z174" s="11" t="s">
        <v>422</v>
      </c>
      <c r="AA174" s="11" t="s">
        <v>423</v>
      </c>
      <c r="AB174" s="11" t="s">
        <v>425</v>
      </c>
    </row>
    <row r="175" spans="1:28" ht="40.15" hidden="1" customHeight="1">
      <c r="A175" s="16">
        <v>174</v>
      </c>
      <c r="B175" s="6" t="s">
        <v>495</v>
      </c>
      <c r="C175" s="9" t="s">
        <v>858</v>
      </c>
      <c r="D175" s="6" t="s">
        <v>78</v>
      </c>
      <c r="E175" s="6" t="s">
        <v>486</v>
      </c>
      <c r="F175" s="6" t="s">
        <v>517</v>
      </c>
      <c r="G175" s="6" t="s">
        <v>461</v>
      </c>
      <c r="H175" s="9" t="s">
        <v>41</v>
      </c>
      <c r="I175" s="6" t="s">
        <v>8</v>
      </c>
      <c r="J175" s="12"/>
      <c r="K175" s="6" t="str">
        <f t="shared" si="6"/>
        <v>已归档</v>
      </c>
      <c r="L175" s="6" t="s">
        <v>508</v>
      </c>
      <c r="M175" s="6" t="s">
        <v>508</v>
      </c>
      <c r="N175" s="9"/>
      <c r="O175" s="9" t="s">
        <v>1</v>
      </c>
      <c r="P175" s="9"/>
      <c r="Q175" s="6" t="s">
        <v>1</v>
      </c>
      <c r="R175" s="6"/>
      <c r="S175" s="6"/>
      <c r="T175" s="6" t="s">
        <v>441</v>
      </c>
      <c r="U175" s="6" t="s">
        <v>483</v>
      </c>
      <c r="V175" s="11" t="s">
        <v>421</v>
      </c>
      <c r="W175" s="11" t="s">
        <v>421</v>
      </c>
      <c r="X175" s="11" t="s">
        <v>421</v>
      </c>
      <c r="Y175" s="11" t="s">
        <v>422</v>
      </c>
      <c r="Z175" s="11" t="s">
        <v>422</v>
      </c>
      <c r="AA175" s="11" t="s">
        <v>423</v>
      </c>
      <c r="AB175" s="11" t="s">
        <v>425</v>
      </c>
    </row>
    <row r="176" spans="1:28" ht="40.15" hidden="1" customHeight="1">
      <c r="A176" s="16">
        <v>175</v>
      </c>
      <c r="B176" s="6" t="s">
        <v>496</v>
      </c>
      <c r="C176" s="9" t="s">
        <v>859</v>
      </c>
      <c r="D176" s="6" t="s">
        <v>78</v>
      </c>
      <c r="E176" s="6" t="s">
        <v>486</v>
      </c>
      <c r="F176" s="6" t="s">
        <v>517</v>
      </c>
      <c r="G176" s="6" t="s">
        <v>514</v>
      </c>
      <c r="H176" s="9" t="s">
        <v>41</v>
      </c>
      <c r="I176" s="6" t="s">
        <v>8</v>
      </c>
      <c r="J176" s="12"/>
      <c r="K176" s="6" t="str">
        <f t="shared" si="6"/>
        <v>已归档</v>
      </c>
      <c r="L176" s="6" t="s">
        <v>508</v>
      </c>
      <c r="M176" s="6" t="s">
        <v>508</v>
      </c>
      <c r="N176" s="9"/>
      <c r="O176" s="9" t="s">
        <v>1</v>
      </c>
      <c r="P176" s="9"/>
      <c r="Q176" s="6" t="s">
        <v>1</v>
      </c>
      <c r="R176" s="6"/>
      <c r="S176" s="6"/>
      <c r="T176" s="6" t="s">
        <v>441</v>
      </c>
      <c r="U176" s="6" t="s">
        <v>473</v>
      </c>
      <c r="V176" s="11" t="s">
        <v>421</v>
      </c>
      <c r="W176" s="11" t="s">
        <v>421</v>
      </c>
      <c r="X176" s="11" t="s">
        <v>421</v>
      </c>
      <c r="Y176" s="11" t="s">
        <v>422</v>
      </c>
      <c r="Z176" s="11" t="s">
        <v>422</v>
      </c>
      <c r="AA176" s="11" t="s">
        <v>423</v>
      </c>
      <c r="AB176" s="11" t="s">
        <v>425</v>
      </c>
    </row>
    <row r="177" spans="1:28" ht="40.15" customHeight="1">
      <c r="A177" s="8">
        <v>176</v>
      </c>
      <c r="B177" s="6" t="s">
        <v>384</v>
      </c>
      <c r="C177" s="9" t="s">
        <v>749</v>
      </c>
      <c r="D177" s="6" t="s">
        <v>355</v>
      </c>
      <c r="E177" s="6" t="s">
        <v>80</v>
      </c>
      <c r="F177" s="6" t="s">
        <v>166</v>
      </c>
      <c r="G177" s="6" t="s">
        <v>34</v>
      </c>
      <c r="H177" s="9" t="s">
        <v>271</v>
      </c>
      <c r="I177" s="6" t="s">
        <v>8</v>
      </c>
      <c r="J177" s="12"/>
      <c r="K177" s="6" t="str">
        <f t="shared" si="6"/>
        <v>已归档</v>
      </c>
      <c r="L177" s="6" t="s">
        <v>169</v>
      </c>
      <c r="M177" s="6" t="s">
        <v>169</v>
      </c>
      <c r="N177" s="9"/>
      <c r="O177" s="9" t="s">
        <v>1</v>
      </c>
      <c r="P177" s="9"/>
      <c r="Q177" s="6" t="s">
        <v>1</v>
      </c>
      <c r="R177" s="6"/>
      <c r="S177" s="6"/>
      <c r="T177" s="6" t="s">
        <v>441</v>
      </c>
      <c r="U177" s="6"/>
      <c r="V177" s="11" t="s">
        <v>429</v>
      </c>
      <c r="W177" s="11" t="s">
        <v>428</v>
      </c>
      <c r="X177" s="11" t="s">
        <v>428</v>
      </c>
      <c r="Y177" s="11" t="s">
        <v>423</v>
      </c>
      <c r="Z177" s="11" t="s">
        <v>428</v>
      </c>
      <c r="AA177" s="11" t="s">
        <v>428</v>
      </c>
      <c r="AB177" s="11" t="s">
        <v>425</v>
      </c>
    </row>
    <row r="178" spans="1:28" ht="40.15" hidden="1" customHeight="1">
      <c r="A178" s="8">
        <v>177</v>
      </c>
      <c r="B178" s="6" t="s">
        <v>363</v>
      </c>
      <c r="C178" s="9" t="s">
        <v>860</v>
      </c>
      <c r="D178" s="6" t="s">
        <v>78</v>
      </c>
      <c r="E178" s="6" t="s">
        <v>61</v>
      </c>
      <c r="F178" s="6" t="s">
        <v>63</v>
      </c>
      <c r="G178" s="6" t="s">
        <v>364</v>
      </c>
      <c r="H178" s="9" t="s">
        <v>27</v>
      </c>
      <c r="I178" s="6" t="s">
        <v>8</v>
      </c>
      <c r="J178" s="12"/>
      <c r="K178" s="6" t="str">
        <f t="shared" si="6"/>
        <v>已发行</v>
      </c>
      <c r="L178" s="6" t="s">
        <v>65</v>
      </c>
      <c r="M178" s="6" t="s">
        <v>67</v>
      </c>
      <c r="N178" s="9"/>
      <c r="O178" s="9" t="s">
        <v>1</v>
      </c>
      <c r="P178" s="9"/>
      <c r="Q178" s="6" t="s">
        <v>1</v>
      </c>
      <c r="R178" s="6"/>
      <c r="S178" s="6"/>
      <c r="T178" s="6" t="s">
        <v>441</v>
      </c>
      <c r="U178" s="6" t="s">
        <v>653</v>
      </c>
      <c r="V178" s="11" t="s">
        <v>429</v>
      </c>
      <c r="W178" s="11" t="s">
        <v>428</v>
      </c>
      <c r="X178" s="11" t="s">
        <v>430</v>
      </c>
      <c r="Y178" s="11" t="s">
        <v>430</v>
      </c>
      <c r="Z178" s="11" t="s">
        <v>423</v>
      </c>
      <c r="AA178" s="11" t="s">
        <v>423</v>
      </c>
      <c r="AB178" s="11" t="s">
        <v>425</v>
      </c>
    </row>
    <row r="179" spans="1:28" ht="40.15" hidden="1" customHeight="1">
      <c r="A179" s="8">
        <v>178</v>
      </c>
      <c r="B179" s="6" t="s">
        <v>365</v>
      </c>
      <c r="C179" s="9" t="s">
        <v>861</v>
      </c>
      <c r="D179" s="6" t="s">
        <v>78</v>
      </c>
      <c r="E179" s="6" t="s">
        <v>61</v>
      </c>
      <c r="F179" s="6" t="s">
        <v>63</v>
      </c>
      <c r="G179" s="6" t="s">
        <v>366</v>
      </c>
      <c r="H179" s="9" t="s">
        <v>27</v>
      </c>
      <c r="I179" s="6" t="s">
        <v>8</v>
      </c>
      <c r="J179" s="12"/>
      <c r="K179" s="6" t="str">
        <f t="shared" si="6"/>
        <v>已发行</v>
      </c>
      <c r="L179" s="6" t="s">
        <v>65</v>
      </c>
      <c r="M179" s="6" t="s">
        <v>67</v>
      </c>
      <c r="N179" s="9"/>
      <c r="O179" s="9" t="s">
        <v>1</v>
      </c>
      <c r="P179" s="9"/>
      <c r="Q179" s="6" t="s">
        <v>1</v>
      </c>
      <c r="R179" s="6"/>
      <c r="S179" s="6"/>
      <c r="T179" s="6" t="s">
        <v>441</v>
      </c>
      <c r="U179" s="6" t="s">
        <v>539</v>
      </c>
      <c r="V179" s="11" t="s">
        <v>429</v>
      </c>
      <c r="W179" s="11" t="s">
        <v>428</v>
      </c>
      <c r="X179" s="11" t="s">
        <v>430</v>
      </c>
      <c r="Y179" s="11" t="s">
        <v>430</v>
      </c>
      <c r="Z179" s="11" t="s">
        <v>423</v>
      </c>
      <c r="AA179" s="11" t="s">
        <v>423</v>
      </c>
      <c r="AB179" s="11" t="s">
        <v>425</v>
      </c>
    </row>
    <row r="180" spans="1:28" ht="40.15" hidden="1" customHeight="1">
      <c r="A180" s="8">
        <v>179</v>
      </c>
      <c r="B180" s="6" t="s">
        <v>367</v>
      </c>
      <c r="C180" s="9" t="s">
        <v>862</v>
      </c>
      <c r="D180" s="6" t="s">
        <v>355</v>
      </c>
      <c r="E180" s="6" t="s">
        <v>61</v>
      </c>
      <c r="F180" s="6" t="s">
        <v>63</v>
      </c>
      <c r="G180" s="6" t="s">
        <v>368</v>
      </c>
      <c r="H180" s="9" t="s">
        <v>27</v>
      </c>
      <c r="I180" s="6" t="s">
        <v>8</v>
      </c>
      <c r="J180" s="12"/>
      <c r="K180" s="6" t="str">
        <f t="shared" si="6"/>
        <v>已发行</v>
      </c>
      <c r="L180" s="6" t="s">
        <v>65</v>
      </c>
      <c r="M180" s="6" t="s">
        <v>67</v>
      </c>
      <c r="N180" s="9"/>
      <c r="O180" s="9" t="s">
        <v>1</v>
      </c>
      <c r="P180" s="9"/>
      <c r="Q180" s="6" t="s">
        <v>1</v>
      </c>
      <c r="R180" s="6"/>
      <c r="S180" s="6"/>
      <c r="T180" s="6" t="s">
        <v>441</v>
      </c>
      <c r="U180" s="6"/>
      <c r="V180" s="11" t="s">
        <v>427</v>
      </c>
      <c r="W180" s="11" t="s">
        <v>427</v>
      </c>
      <c r="X180" s="11" t="s">
        <v>421</v>
      </c>
      <c r="Y180" s="11" t="s">
        <v>427</v>
      </c>
      <c r="Z180" s="11" t="s">
        <v>422</v>
      </c>
      <c r="AA180" s="11" t="s">
        <v>429</v>
      </c>
      <c r="AB180" s="11" t="s">
        <v>426</v>
      </c>
    </row>
    <row r="181" spans="1:28" ht="40.15" hidden="1" customHeight="1">
      <c r="A181" s="8">
        <v>180</v>
      </c>
      <c r="B181" s="6" t="s">
        <v>369</v>
      </c>
      <c r="C181" s="9" t="s">
        <v>863</v>
      </c>
      <c r="D181" s="6" t="s">
        <v>355</v>
      </c>
      <c r="E181" s="6" t="s">
        <v>61</v>
      </c>
      <c r="F181" s="6" t="s">
        <v>63</v>
      </c>
      <c r="G181" s="6" t="s">
        <v>370</v>
      </c>
      <c r="H181" s="9" t="s">
        <v>27</v>
      </c>
      <c r="I181" s="6" t="s">
        <v>8</v>
      </c>
      <c r="J181" s="12"/>
      <c r="K181" s="6" t="str">
        <f t="shared" si="6"/>
        <v>已发行</v>
      </c>
      <c r="L181" s="6" t="s">
        <v>65</v>
      </c>
      <c r="M181" s="6" t="s">
        <v>67</v>
      </c>
      <c r="N181" s="9"/>
      <c r="O181" s="9" t="s">
        <v>1</v>
      </c>
      <c r="P181" s="9"/>
      <c r="Q181" s="6" t="s">
        <v>1</v>
      </c>
      <c r="R181" s="6"/>
      <c r="S181" s="6"/>
      <c r="T181" s="6" t="s">
        <v>441</v>
      </c>
      <c r="U181" s="6" t="s">
        <v>540</v>
      </c>
      <c r="V181" s="11" t="s">
        <v>427</v>
      </c>
      <c r="W181" s="11" t="s">
        <v>427</v>
      </c>
      <c r="X181" s="11" t="s">
        <v>421</v>
      </c>
      <c r="Y181" s="11" t="s">
        <v>421</v>
      </c>
      <c r="Z181" s="11" t="s">
        <v>422</v>
      </c>
      <c r="AA181" s="11" t="s">
        <v>424</v>
      </c>
      <c r="AB181" s="11" t="s">
        <v>426</v>
      </c>
    </row>
    <row r="182" spans="1:28" ht="40.15" customHeight="1">
      <c r="A182" s="8">
        <v>181</v>
      </c>
      <c r="B182" s="6" t="s">
        <v>444</v>
      </c>
      <c r="C182" s="9" t="s">
        <v>699</v>
      </c>
      <c r="D182" s="6" t="s">
        <v>78</v>
      </c>
      <c r="E182" s="6" t="s">
        <v>23</v>
      </c>
      <c r="F182" s="6" t="s">
        <v>115</v>
      </c>
      <c r="G182" s="6" t="s">
        <v>337</v>
      </c>
      <c r="H182" s="9" t="s">
        <v>27</v>
      </c>
      <c r="I182" s="6" t="s">
        <v>8</v>
      </c>
      <c r="J182" s="12"/>
      <c r="K182" s="6" t="str">
        <f t="shared" si="6"/>
        <v>已发行</v>
      </c>
      <c r="L182" s="6" t="s">
        <v>102</v>
      </c>
      <c r="M182" s="6" t="s">
        <v>118</v>
      </c>
      <c r="N182" s="9"/>
      <c r="O182" s="9" t="s">
        <v>1</v>
      </c>
      <c r="P182" s="9"/>
      <c r="Q182" s="6" t="s">
        <v>1</v>
      </c>
      <c r="R182" s="6"/>
      <c r="S182" s="6"/>
      <c r="T182" s="6" t="s">
        <v>441</v>
      </c>
      <c r="U182" s="6"/>
      <c r="V182" s="11" t="s">
        <v>427</v>
      </c>
      <c r="W182" s="11" t="s">
        <v>427</v>
      </c>
      <c r="X182" s="11" t="s">
        <v>427</v>
      </c>
      <c r="Y182" s="11" t="s">
        <v>427</v>
      </c>
      <c r="Z182" s="11" t="s">
        <v>427</v>
      </c>
      <c r="AA182" s="11" t="s">
        <v>424</v>
      </c>
      <c r="AB182" s="11" t="s">
        <v>426</v>
      </c>
    </row>
    <row r="183" spans="1:28" ht="40.15" customHeight="1">
      <c r="A183" s="8">
        <v>182</v>
      </c>
      <c r="B183" s="6" t="s">
        <v>338</v>
      </c>
      <c r="C183" s="9" t="s">
        <v>750</v>
      </c>
      <c r="D183" s="6" t="s">
        <v>78</v>
      </c>
      <c r="E183" s="6" t="s">
        <v>70</v>
      </c>
      <c r="F183" s="6" t="s">
        <v>100</v>
      </c>
      <c r="G183" s="6" t="s">
        <v>34</v>
      </c>
      <c r="H183" s="9" t="s">
        <v>203</v>
      </c>
      <c r="I183" s="6" t="s">
        <v>8</v>
      </c>
      <c r="J183" s="12"/>
      <c r="K183" s="6" t="str">
        <f t="shared" si="6"/>
        <v>已归档</v>
      </c>
      <c r="L183" s="6" t="s">
        <v>102</v>
      </c>
      <c r="M183" s="6" t="s">
        <v>118</v>
      </c>
      <c r="N183" s="9"/>
      <c r="O183" s="9" t="s">
        <v>1</v>
      </c>
      <c r="P183" s="9"/>
      <c r="Q183" s="6" t="s">
        <v>1</v>
      </c>
      <c r="R183" s="6"/>
      <c r="S183" s="6"/>
      <c r="T183" s="6" t="s">
        <v>441</v>
      </c>
      <c r="U183" s="6"/>
      <c r="V183" s="11" t="s">
        <v>427</v>
      </c>
      <c r="W183" s="11" t="s">
        <v>427</v>
      </c>
      <c r="X183" s="11" t="s">
        <v>427</v>
      </c>
      <c r="Y183" s="11" t="s">
        <v>427</v>
      </c>
      <c r="Z183" s="11" t="s">
        <v>427</v>
      </c>
      <c r="AA183" s="11" t="s">
        <v>424</v>
      </c>
      <c r="AB183" s="11" t="s">
        <v>426</v>
      </c>
    </row>
    <row r="184" spans="1:28" ht="40.15" customHeight="1">
      <c r="A184" s="8">
        <v>183</v>
      </c>
      <c r="B184" s="6" t="s">
        <v>387</v>
      </c>
      <c r="C184" s="9" t="s">
        <v>751</v>
      </c>
      <c r="D184" s="6" t="s">
        <v>78</v>
      </c>
      <c r="E184" s="6" t="s">
        <v>23</v>
      </c>
      <c r="F184" s="6" t="s">
        <v>56</v>
      </c>
      <c r="G184" s="6" t="s">
        <v>388</v>
      </c>
      <c r="H184" s="9" t="s">
        <v>27</v>
      </c>
      <c r="I184" s="6" t="s">
        <v>8</v>
      </c>
      <c r="J184" s="12"/>
      <c r="K184" s="6" t="str">
        <f t="shared" si="6"/>
        <v>已发行</v>
      </c>
      <c r="L184" s="6" t="s">
        <v>58</v>
      </c>
      <c r="M184" s="6" t="s">
        <v>107</v>
      </c>
      <c r="N184" s="9"/>
      <c r="O184" s="9" t="s">
        <v>1</v>
      </c>
      <c r="P184" s="9"/>
      <c r="Q184" s="6" t="s">
        <v>1</v>
      </c>
      <c r="R184" s="6"/>
      <c r="S184" s="6"/>
      <c r="T184" s="6" t="s">
        <v>441</v>
      </c>
      <c r="U184" s="6"/>
      <c r="V184" s="11" t="s">
        <v>427</v>
      </c>
      <c r="W184" s="11" t="s">
        <v>427</v>
      </c>
      <c r="X184" s="11" t="s">
        <v>427</v>
      </c>
      <c r="Y184" s="11" t="s">
        <v>421</v>
      </c>
      <c r="Z184" s="11" t="s">
        <v>427</v>
      </c>
      <c r="AA184" s="11" t="s">
        <v>431</v>
      </c>
      <c r="AB184" s="11" t="s">
        <v>426</v>
      </c>
    </row>
    <row r="185" spans="1:28" ht="40.15" hidden="1" customHeight="1">
      <c r="A185" s="8">
        <v>184</v>
      </c>
      <c r="B185" s="6" t="s">
        <v>340</v>
      </c>
      <c r="C185" s="9" t="s">
        <v>864</v>
      </c>
      <c r="D185" s="6" t="s">
        <v>341</v>
      </c>
      <c r="E185" s="6" t="s">
        <v>129</v>
      </c>
      <c r="F185" s="6" t="s">
        <v>342</v>
      </c>
      <c r="G185" s="6" t="s">
        <v>340</v>
      </c>
      <c r="H185" s="9" t="s">
        <v>343</v>
      </c>
      <c r="I185" s="6" t="s">
        <v>8</v>
      </c>
      <c r="J185" s="12"/>
      <c r="K185" s="6" t="str">
        <f t="shared" si="6"/>
        <v>已归档</v>
      </c>
      <c r="L185" s="6" t="s">
        <v>74</v>
      </c>
      <c r="M185" s="6" t="s">
        <v>446</v>
      </c>
      <c r="N185" s="9"/>
      <c r="O185" s="9" t="s">
        <v>1</v>
      </c>
      <c r="P185" s="9"/>
      <c r="Q185" s="6" t="s">
        <v>1</v>
      </c>
      <c r="R185" s="6"/>
      <c r="S185" s="6"/>
      <c r="T185" s="6" t="s">
        <v>441</v>
      </c>
      <c r="U185" s="6" t="s">
        <v>548</v>
      </c>
      <c r="V185" s="11" t="s">
        <v>421</v>
      </c>
      <c r="W185" s="11" t="s">
        <v>421</v>
      </c>
      <c r="X185" s="11" t="s">
        <v>421</v>
      </c>
      <c r="Y185" s="11" t="s">
        <v>421</v>
      </c>
      <c r="Z185" s="11" t="s">
        <v>421</v>
      </c>
      <c r="AA185" s="11" t="s">
        <v>431</v>
      </c>
      <c r="AB185" s="11" t="s">
        <v>426</v>
      </c>
    </row>
    <row r="186" spans="1:28" ht="40.15" customHeight="1">
      <c r="A186" s="8">
        <v>185</v>
      </c>
      <c r="B186" s="6" t="s">
        <v>228</v>
      </c>
      <c r="C186" s="9" t="s">
        <v>752</v>
      </c>
      <c r="D186" s="6" t="s">
        <v>344</v>
      </c>
      <c r="E186" s="6" t="s">
        <v>129</v>
      </c>
      <c r="F186" s="6" t="s">
        <v>345</v>
      </c>
      <c r="G186" s="6" t="s">
        <v>228</v>
      </c>
      <c r="H186" s="9" t="s">
        <v>343</v>
      </c>
      <c r="I186" s="6" t="s">
        <v>8</v>
      </c>
      <c r="J186" s="12"/>
      <c r="K186" s="6" t="str">
        <f t="shared" si="6"/>
        <v>已归档</v>
      </c>
      <c r="L186" s="6" t="s">
        <v>74</v>
      </c>
      <c r="M186" s="6" t="s">
        <v>131</v>
      </c>
      <c r="N186" s="9"/>
      <c r="O186" s="9" t="s">
        <v>1</v>
      </c>
      <c r="P186" s="9"/>
      <c r="Q186" s="6" t="s">
        <v>1</v>
      </c>
      <c r="R186" s="6"/>
      <c r="S186" s="6"/>
      <c r="T186" s="6" t="s">
        <v>441</v>
      </c>
      <c r="U186" s="6" t="s">
        <v>535</v>
      </c>
      <c r="V186" s="11" t="s">
        <v>429</v>
      </c>
      <c r="W186" s="11" t="s">
        <v>428</v>
      </c>
      <c r="X186" s="11" t="s">
        <v>428</v>
      </c>
      <c r="Y186" s="11" t="s">
        <v>428</v>
      </c>
      <c r="Z186" s="11" t="s">
        <v>428</v>
      </c>
      <c r="AA186" s="11" t="s">
        <v>428</v>
      </c>
      <c r="AB186" s="11" t="s">
        <v>425</v>
      </c>
    </row>
    <row r="187" spans="1:28" ht="40.15" hidden="1" customHeight="1">
      <c r="A187" s="8">
        <v>186</v>
      </c>
      <c r="B187" s="6" t="s">
        <v>346</v>
      </c>
      <c r="C187" s="9" t="s">
        <v>865</v>
      </c>
      <c r="D187" s="6" t="s">
        <v>52</v>
      </c>
      <c r="E187" s="6" t="s">
        <v>129</v>
      </c>
      <c r="F187" s="6" t="s">
        <v>347</v>
      </c>
      <c r="G187" s="6" t="s">
        <v>348</v>
      </c>
      <c r="H187" s="9" t="s">
        <v>343</v>
      </c>
      <c r="I187" s="6" t="s">
        <v>8</v>
      </c>
      <c r="J187" s="12"/>
      <c r="K187" s="6" t="str">
        <f t="shared" si="6"/>
        <v>已归档</v>
      </c>
      <c r="L187" s="6" t="s">
        <v>74</v>
      </c>
      <c r="M187" s="6" t="s">
        <v>131</v>
      </c>
      <c r="N187" s="9"/>
      <c r="O187" s="9" t="s">
        <v>1</v>
      </c>
      <c r="P187" s="9"/>
      <c r="Q187" s="6" t="s">
        <v>1</v>
      </c>
      <c r="R187" s="6"/>
      <c r="S187" s="6"/>
      <c r="T187" s="6" t="s">
        <v>441</v>
      </c>
      <c r="U187" s="6" t="s">
        <v>565</v>
      </c>
      <c r="V187" s="11" t="s">
        <v>421</v>
      </c>
      <c r="W187" s="11" t="s">
        <v>421</v>
      </c>
      <c r="X187" s="11" t="s">
        <v>421</v>
      </c>
      <c r="Y187" s="11" t="s">
        <v>421</v>
      </c>
      <c r="Z187" s="11" t="s">
        <v>421</v>
      </c>
      <c r="AA187" s="11" t="s">
        <v>431</v>
      </c>
      <c r="AB187" s="11" t="s">
        <v>426</v>
      </c>
    </row>
    <row r="188" spans="1:28" ht="40.15" hidden="1" customHeight="1">
      <c r="A188" s="8">
        <v>187</v>
      </c>
      <c r="B188" s="6" t="s">
        <v>349</v>
      </c>
      <c r="C188" s="9" t="s">
        <v>866</v>
      </c>
      <c r="D188" s="6" t="s">
        <v>341</v>
      </c>
      <c r="E188" s="6" t="s">
        <v>129</v>
      </c>
      <c r="F188" s="6" t="s">
        <v>72</v>
      </c>
      <c r="G188" s="6" t="s">
        <v>350</v>
      </c>
      <c r="H188" s="9" t="s">
        <v>343</v>
      </c>
      <c r="I188" s="6" t="s">
        <v>8</v>
      </c>
      <c r="J188" s="12"/>
      <c r="K188" s="6" t="str">
        <f t="shared" si="6"/>
        <v>已归档</v>
      </c>
      <c r="L188" s="6" t="s">
        <v>74</v>
      </c>
      <c r="M188" s="6" t="s">
        <v>131</v>
      </c>
      <c r="N188" s="9"/>
      <c r="O188" s="9" t="s">
        <v>1</v>
      </c>
      <c r="P188" s="9"/>
      <c r="Q188" s="6" t="s">
        <v>1</v>
      </c>
      <c r="R188" s="6"/>
      <c r="S188" s="6"/>
      <c r="T188" s="6" t="s">
        <v>441</v>
      </c>
      <c r="U188" s="6"/>
      <c r="V188" s="11" t="s">
        <v>421</v>
      </c>
      <c r="W188" s="11" t="s">
        <v>421</v>
      </c>
      <c r="X188" s="11" t="s">
        <v>421</v>
      </c>
      <c r="Y188" s="11" t="s">
        <v>421</v>
      </c>
      <c r="Z188" s="11" t="s">
        <v>421</v>
      </c>
      <c r="AA188" s="11" t="s">
        <v>424</v>
      </c>
      <c r="AB188" s="11" t="s">
        <v>426</v>
      </c>
    </row>
    <row r="189" spans="1:28" ht="40.15" hidden="1" customHeight="1">
      <c r="A189" s="8">
        <v>188</v>
      </c>
      <c r="B189" s="6" t="s">
        <v>351</v>
      </c>
      <c r="C189" s="9" t="s">
        <v>867</v>
      </c>
      <c r="D189" s="6" t="s">
        <v>78</v>
      </c>
      <c r="E189" s="6" t="s">
        <v>129</v>
      </c>
      <c r="F189" s="6" t="s">
        <v>72</v>
      </c>
      <c r="G189" s="6" t="s">
        <v>352</v>
      </c>
      <c r="H189" s="9" t="s">
        <v>343</v>
      </c>
      <c r="I189" s="6" t="s">
        <v>8</v>
      </c>
      <c r="J189" s="12"/>
      <c r="K189" s="6" t="str">
        <f t="shared" si="6"/>
        <v>已归档</v>
      </c>
      <c r="L189" s="6" t="s">
        <v>74</v>
      </c>
      <c r="M189" s="6" t="s">
        <v>131</v>
      </c>
      <c r="N189" s="9"/>
      <c r="O189" s="9" t="s">
        <v>1</v>
      </c>
      <c r="P189" s="9"/>
      <c r="Q189" s="6" t="s">
        <v>1</v>
      </c>
      <c r="R189" s="6"/>
      <c r="S189" s="6"/>
      <c r="T189" s="6" t="s">
        <v>441</v>
      </c>
      <c r="U189" s="6" t="s">
        <v>525</v>
      </c>
      <c r="V189" s="11" t="s">
        <v>431</v>
      </c>
      <c r="W189" s="11" t="s">
        <v>430</v>
      </c>
      <c r="X189" s="11" t="s">
        <v>423</v>
      </c>
      <c r="Y189" s="11" t="s">
        <v>423</v>
      </c>
      <c r="Z189" s="11" t="s">
        <v>423</v>
      </c>
      <c r="AA189" s="11" t="s">
        <v>423</v>
      </c>
      <c r="AB189" s="11" t="s">
        <v>425</v>
      </c>
    </row>
    <row r="190" spans="1:28" ht="40.15" hidden="1" customHeight="1">
      <c r="A190" s="8">
        <v>189</v>
      </c>
      <c r="B190" s="6" t="s">
        <v>180</v>
      </c>
      <c r="C190" s="9" t="s">
        <v>802</v>
      </c>
      <c r="D190" s="6" t="s">
        <v>52</v>
      </c>
      <c r="E190" s="6" t="s">
        <v>23</v>
      </c>
      <c r="F190" s="6" t="s">
        <v>172</v>
      </c>
      <c r="G190" s="6" t="s">
        <v>182</v>
      </c>
      <c r="H190" s="9" t="s">
        <v>27</v>
      </c>
      <c r="I190" s="6" t="s">
        <v>8</v>
      </c>
      <c r="J190" s="12"/>
      <c r="K190" s="6" t="str">
        <f t="shared" si="6"/>
        <v>已发行</v>
      </c>
      <c r="L190" s="6" t="s">
        <v>174</v>
      </c>
      <c r="M190" s="6" t="s">
        <v>671</v>
      </c>
      <c r="N190" s="9"/>
      <c r="O190" s="9" t="s">
        <v>1</v>
      </c>
      <c r="P190" s="9"/>
      <c r="Q190" s="6" t="s">
        <v>1</v>
      </c>
      <c r="R190" s="6"/>
      <c r="S190" s="6"/>
      <c r="T190" s="6" t="s">
        <v>441</v>
      </c>
      <c r="U190" s="6" t="s">
        <v>605</v>
      </c>
      <c r="V190" s="11" t="s">
        <v>427</v>
      </c>
      <c r="W190" s="11" t="s">
        <v>427</v>
      </c>
      <c r="X190" s="11" t="s">
        <v>421</v>
      </c>
      <c r="Y190" s="11" t="s">
        <v>421</v>
      </c>
      <c r="Z190" s="11" t="s">
        <v>421</v>
      </c>
      <c r="AA190" s="11" t="s">
        <v>429</v>
      </c>
      <c r="AB190" s="11" t="s">
        <v>426</v>
      </c>
    </row>
    <row r="191" spans="1:28" ht="40.15" hidden="1" customHeight="1">
      <c r="A191" s="8">
        <v>190</v>
      </c>
      <c r="B191" s="6" t="s">
        <v>353</v>
      </c>
      <c r="C191" s="9" t="s">
        <v>700</v>
      </c>
      <c r="D191" s="6" t="s">
        <v>78</v>
      </c>
      <c r="E191" s="6" t="s">
        <v>80</v>
      </c>
      <c r="F191" s="6" t="s">
        <v>268</v>
      </c>
      <c r="G191" s="6" t="s">
        <v>353</v>
      </c>
      <c r="H191" s="9" t="s">
        <v>271</v>
      </c>
      <c r="I191" s="6" t="s">
        <v>8</v>
      </c>
      <c r="J191" s="12"/>
      <c r="K191" s="6" t="str">
        <f t="shared" si="6"/>
        <v>已归档</v>
      </c>
      <c r="L191" s="6" t="s">
        <v>273</v>
      </c>
      <c r="M191" s="6" t="s">
        <v>275</v>
      </c>
      <c r="N191" s="9"/>
      <c r="O191" s="9" t="s">
        <v>1</v>
      </c>
      <c r="P191" s="9"/>
      <c r="Q191" s="6" t="s">
        <v>1</v>
      </c>
      <c r="R191" s="6"/>
      <c r="S191" s="6"/>
      <c r="T191" s="6" t="s">
        <v>441</v>
      </c>
      <c r="U191" s="6" t="s">
        <v>648</v>
      </c>
      <c r="V191" s="11" t="s">
        <v>429</v>
      </c>
      <c r="W191" s="11" t="s">
        <v>428</v>
      </c>
      <c r="X191" s="11" t="s">
        <v>430</v>
      </c>
      <c r="Y191" s="11" t="s">
        <v>430</v>
      </c>
      <c r="Z191" s="11" t="s">
        <v>423</v>
      </c>
      <c r="AA191" s="11" t="s">
        <v>423</v>
      </c>
      <c r="AB191" s="11" t="s">
        <v>425</v>
      </c>
    </row>
    <row r="192" spans="1:28" ht="40.15" hidden="1" customHeight="1">
      <c r="A192" s="8">
        <v>191</v>
      </c>
      <c r="B192" s="6" t="s">
        <v>354</v>
      </c>
      <c r="C192" s="9" t="s">
        <v>868</v>
      </c>
      <c r="D192" s="6" t="s">
        <v>355</v>
      </c>
      <c r="E192" s="6" t="s">
        <v>80</v>
      </c>
      <c r="F192" s="6" t="s">
        <v>268</v>
      </c>
      <c r="G192" s="6" t="s">
        <v>354</v>
      </c>
      <c r="H192" s="9" t="s">
        <v>27</v>
      </c>
      <c r="I192" s="6" t="s">
        <v>8</v>
      </c>
      <c r="J192" s="12"/>
      <c r="K192" s="6" t="str">
        <f t="shared" si="6"/>
        <v>已发行</v>
      </c>
      <c r="L192" s="6" t="s">
        <v>273</v>
      </c>
      <c r="M192" s="6" t="s">
        <v>275</v>
      </c>
      <c r="N192" s="9"/>
      <c r="O192" s="9" t="s">
        <v>1</v>
      </c>
      <c r="P192" s="9"/>
      <c r="Q192" s="6" t="s">
        <v>1</v>
      </c>
      <c r="R192" s="6"/>
      <c r="S192" s="6"/>
      <c r="T192" s="6" t="s">
        <v>441</v>
      </c>
      <c r="U192" s="6" t="s">
        <v>649</v>
      </c>
      <c r="V192" s="11" t="s">
        <v>427</v>
      </c>
      <c r="W192" s="11" t="s">
        <v>427</v>
      </c>
      <c r="X192" s="11" t="s">
        <v>427</v>
      </c>
      <c r="Y192" s="11" t="s">
        <v>427</v>
      </c>
      <c r="Z192" s="11" t="s">
        <v>422</v>
      </c>
      <c r="AA192" s="11" t="s">
        <v>429</v>
      </c>
      <c r="AB192" s="11" t="s">
        <v>426</v>
      </c>
    </row>
    <row r="193" spans="1:28" ht="40.15" hidden="1" customHeight="1">
      <c r="A193" s="16">
        <v>192</v>
      </c>
      <c r="B193" s="6" t="s">
        <v>453</v>
      </c>
      <c r="C193" s="9" t="s">
        <v>869</v>
      </c>
      <c r="D193" s="6" t="s">
        <v>451</v>
      </c>
      <c r="E193" s="6" t="s">
        <v>80</v>
      </c>
      <c r="F193" s="6" t="s">
        <v>667</v>
      </c>
      <c r="G193" s="6" t="s">
        <v>452</v>
      </c>
      <c r="H193" s="9" t="s">
        <v>27</v>
      </c>
      <c r="I193" s="6" t="s">
        <v>8</v>
      </c>
      <c r="J193" s="12"/>
      <c r="K193" s="6" t="str">
        <f t="shared" si="6"/>
        <v>已发行</v>
      </c>
      <c r="L193" s="6" t="s">
        <v>273</v>
      </c>
      <c r="M193" s="15" t="s">
        <v>665</v>
      </c>
      <c r="N193" s="9"/>
      <c r="O193" s="9" t="s">
        <v>1</v>
      </c>
      <c r="P193" s="9"/>
      <c r="Q193" s="6" t="s">
        <v>1</v>
      </c>
      <c r="R193" s="6"/>
      <c r="S193" s="6"/>
      <c r="T193" s="6" t="s">
        <v>441</v>
      </c>
      <c r="U193" s="6"/>
      <c r="V193" s="11" t="s">
        <v>427</v>
      </c>
      <c r="W193" s="11" t="s">
        <v>421</v>
      </c>
      <c r="X193" s="11" t="s">
        <v>421</v>
      </c>
      <c r="Y193" s="11" t="s">
        <v>421</v>
      </c>
      <c r="Z193" s="11" t="s">
        <v>421</v>
      </c>
      <c r="AA193" s="11" t="s">
        <v>421</v>
      </c>
      <c r="AB193" s="11" t="s">
        <v>425</v>
      </c>
    </row>
    <row r="194" spans="1:28" ht="40.15" hidden="1" customHeight="1">
      <c r="A194" s="8">
        <v>193</v>
      </c>
      <c r="B194" s="6" t="s">
        <v>371</v>
      </c>
      <c r="C194" s="9" t="s">
        <v>701</v>
      </c>
      <c r="D194" s="6" t="s">
        <v>78</v>
      </c>
      <c r="E194" s="6" t="s">
        <v>23</v>
      </c>
      <c r="F194" s="6" t="s">
        <v>206</v>
      </c>
      <c r="G194" s="6" t="s">
        <v>295</v>
      </c>
      <c r="H194" s="9" t="s">
        <v>41</v>
      </c>
      <c r="I194" s="6" t="s">
        <v>8</v>
      </c>
      <c r="J194" s="12"/>
      <c r="K194" s="6" t="str">
        <f t="shared" si="6"/>
        <v>已归档</v>
      </c>
      <c r="L194" s="6" t="s">
        <v>209</v>
      </c>
      <c r="M194" s="6" t="s">
        <v>225</v>
      </c>
      <c r="N194" s="9"/>
      <c r="O194" s="9" t="s">
        <v>1</v>
      </c>
      <c r="P194" s="9"/>
      <c r="Q194" s="6" t="s">
        <v>1</v>
      </c>
      <c r="R194" s="6"/>
      <c r="S194" s="6"/>
      <c r="T194" s="6" t="s">
        <v>441</v>
      </c>
      <c r="U194" s="6" t="s">
        <v>552</v>
      </c>
      <c r="V194" s="11" t="s">
        <v>431</v>
      </c>
      <c r="W194" s="11" t="s">
        <v>430</v>
      </c>
      <c r="X194" s="11" t="s">
        <v>430</v>
      </c>
      <c r="Y194" s="11" t="s">
        <v>430</v>
      </c>
      <c r="Z194" s="11" t="s">
        <v>430</v>
      </c>
      <c r="AA194" s="11" t="s">
        <v>423</v>
      </c>
      <c r="AB194" s="11" t="s">
        <v>425</v>
      </c>
    </row>
    <row r="195" spans="1:28" ht="40.15" hidden="1" customHeight="1">
      <c r="A195" s="8">
        <v>194</v>
      </c>
      <c r="B195" s="6" t="s">
        <v>372</v>
      </c>
      <c r="C195" s="9" t="s">
        <v>702</v>
      </c>
      <c r="D195" s="6" t="s">
        <v>78</v>
      </c>
      <c r="E195" s="6" t="s">
        <v>23</v>
      </c>
      <c r="F195" s="6" t="s">
        <v>206</v>
      </c>
      <c r="G195" s="6" t="s">
        <v>373</v>
      </c>
      <c r="H195" s="9" t="s">
        <v>41</v>
      </c>
      <c r="I195" s="6" t="s">
        <v>8</v>
      </c>
      <c r="J195" s="12"/>
      <c r="K195" s="6" t="str">
        <f t="shared" si="6"/>
        <v>已归档</v>
      </c>
      <c r="L195" s="6" t="s">
        <v>209</v>
      </c>
      <c r="M195" s="6" t="s">
        <v>225</v>
      </c>
      <c r="N195" s="9"/>
      <c r="O195" s="9" t="s">
        <v>1</v>
      </c>
      <c r="P195" s="9"/>
      <c r="Q195" s="6" t="s">
        <v>1</v>
      </c>
      <c r="R195" s="6"/>
      <c r="S195" s="6"/>
      <c r="T195" s="6" t="s">
        <v>441</v>
      </c>
      <c r="U195" s="6" t="s">
        <v>561</v>
      </c>
      <c r="V195" s="11" t="s">
        <v>421</v>
      </c>
      <c r="W195" s="11" t="s">
        <v>421</v>
      </c>
      <c r="X195" s="11" t="s">
        <v>421</v>
      </c>
      <c r="Y195" s="11" t="s">
        <v>421</v>
      </c>
      <c r="Z195" s="11" t="s">
        <v>421</v>
      </c>
      <c r="AA195" s="11" t="s">
        <v>424</v>
      </c>
      <c r="AB195" s="11" t="s">
        <v>426</v>
      </c>
    </row>
    <row r="196" spans="1:28" ht="40.15" hidden="1" customHeight="1">
      <c r="A196" s="8">
        <v>195</v>
      </c>
      <c r="B196" s="6" t="s">
        <v>374</v>
      </c>
      <c r="C196" s="9" t="s">
        <v>703</v>
      </c>
      <c r="D196" s="6" t="s">
        <v>78</v>
      </c>
      <c r="E196" s="6" t="s">
        <v>23</v>
      </c>
      <c r="F196" s="6" t="s">
        <v>206</v>
      </c>
      <c r="G196" s="6" t="s">
        <v>298</v>
      </c>
      <c r="H196" s="9" t="s">
        <v>41</v>
      </c>
      <c r="I196" s="6" t="s">
        <v>8</v>
      </c>
      <c r="J196" s="12"/>
      <c r="K196" s="6" t="str">
        <f t="shared" si="6"/>
        <v>已归档</v>
      </c>
      <c r="L196" s="6" t="s">
        <v>209</v>
      </c>
      <c r="M196" s="6" t="s">
        <v>225</v>
      </c>
      <c r="N196" s="9"/>
      <c r="O196" s="9" t="s">
        <v>1</v>
      </c>
      <c r="P196" s="9"/>
      <c r="Q196" s="6" t="s">
        <v>1</v>
      </c>
      <c r="R196" s="6"/>
      <c r="S196" s="6"/>
      <c r="T196" s="6" t="s">
        <v>441</v>
      </c>
      <c r="U196" s="6" t="s">
        <v>553</v>
      </c>
      <c r="V196" s="11" t="s">
        <v>421</v>
      </c>
      <c r="W196" s="11" t="s">
        <v>421</v>
      </c>
      <c r="X196" s="11" t="s">
        <v>421</v>
      </c>
      <c r="Y196" s="11" t="s">
        <v>422</v>
      </c>
      <c r="Z196" s="11" t="s">
        <v>421</v>
      </c>
      <c r="AA196" s="11" t="s">
        <v>424</v>
      </c>
      <c r="AB196" s="11" t="s">
        <v>426</v>
      </c>
    </row>
    <row r="197" spans="1:28" ht="40.15" customHeight="1">
      <c r="A197" s="8">
        <v>196</v>
      </c>
      <c r="B197" s="6" t="s">
        <v>375</v>
      </c>
      <c r="C197" s="9" t="s">
        <v>704</v>
      </c>
      <c r="D197" s="6" t="s">
        <v>78</v>
      </c>
      <c r="E197" s="6" t="s">
        <v>23</v>
      </c>
      <c r="F197" s="6" t="s">
        <v>206</v>
      </c>
      <c r="G197" s="6" t="s">
        <v>376</v>
      </c>
      <c r="H197" s="9" t="s">
        <v>27</v>
      </c>
      <c r="I197" s="6" t="s">
        <v>8</v>
      </c>
      <c r="J197" s="12"/>
      <c r="K197" s="6" t="str">
        <f>IF(H197="PDM","生产发行","已归档")</f>
        <v>生产发行</v>
      </c>
      <c r="L197" s="6" t="s">
        <v>209</v>
      </c>
      <c r="M197" s="6" t="s">
        <v>225</v>
      </c>
      <c r="N197" s="9"/>
      <c r="O197" s="9" t="s">
        <v>1</v>
      </c>
      <c r="P197" s="9"/>
      <c r="Q197" s="6" t="s">
        <v>1</v>
      </c>
      <c r="R197" s="6"/>
      <c r="S197" s="6"/>
      <c r="T197" s="6" t="s">
        <v>441</v>
      </c>
      <c r="U197" s="6" t="s">
        <v>532</v>
      </c>
      <c r="V197" s="11" t="s">
        <v>427</v>
      </c>
      <c r="W197" s="11" t="s">
        <v>427</v>
      </c>
      <c r="X197" s="11" t="s">
        <v>427</v>
      </c>
      <c r="Y197" s="11" t="s">
        <v>427</v>
      </c>
      <c r="Z197" s="11" t="s">
        <v>427</v>
      </c>
      <c r="AA197" s="11" t="s">
        <v>424</v>
      </c>
      <c r="AB197" s="11" t="s">
        <v>426</v>
      </c>
    </row>
    <row r="198" spans="1:28" ht="40.15" customHeight="1">
      <c r="A198" s="8">
        <v>197</v>
      </c>
      <c r="B198" s="6" t="s">
        <v>55</v>
      </c>
      <c r="C198" s="9" t="s">
        <v>709</v>
      </c>
      <c r="D198" s="6" t="s">
        <v>448</v>
      </c>
      <c r="E198" s="6" t="s">
        <v>23</v>
      </c>
      <c r="F198" s="6" t="s">
        <v>25</v>
      </c>
      <c r="G198" s="6" t="s">
        <v>449</v>
      </c>
      <c r="H198" s="9" t="s">
        <v>193</v>
      </c>
      <c r="I198" s="6" t="s">
        <v>4</v>
      </c>
      <c r="J198" s="12"/>
      <c r="K198" s="6" t="str">
        <f t="shared" ref="K198:K206" si="7">IF(H198="PDM","已发行","已归档")</f>
        <v>已发行</v>
      </c>
      <c r="L198" s="6" t="s">
        <v>47</v>
      </c>
      <c r="M198" s="6" t="s">
        <v>48</v>
      </c>
      <c r="N198" s="9"/>
      <c r="O198" s="9" t="s">
        <v>1</v>
      </c>
      <c r="P198" s="9"/>
      <c r="Q198" s="6" t="s">
        <v>1</v>
      </c>
      <c r="R198" s="6"/>
      <c r="S198" s="6"/>
      <c r="T198" s="6" t="s">
        <v>441</v>
      </c>
      <c r="U198" s="6" t="s">
        <v>574</v>
      </c>
      <c r="V198" s="11" t="s">
        <v>429</v>
      </c>
      <c r="W198" s="11" t="s">
        <v>428</v>
      </c>
      <c r="X198" s="11" t="s">
        <v>428</v>
      </c>
      <c r="Y198" s="11" t="s">
        <v>428</v>
      </c>
      <c r="Z198" s="11" t="s">
        <v>428</v>
      </c>
      <c r="AA198" s="11" t="s">
        <v>428</v>
      </c>
      <c r="AB198" s="11" t="s">
        <v>425</v>
      </c>
    </row>
    <row r="199" spans="1:28" ht="40.15" customHeight="1">
      <c r="A199" s="8">
        <v>198</v>
      </c>
      <c r="B199" s="6" t="s">
        <v>395</v>
      </c>
      <c r="C199" s="9" t="s">
        <v>753</v>
      </c>
      <c r="D199" s="6" t="s">
        <v>394</v>
      </c>
      <c r="E199" s="6" t="s">
        <v>24</v>
      </c>
      <c r="F199" s="6" t="s">
        <v>25</v>
      </c>
      <c r="G199" s="6" t="s">
        <v>142</v>
      </c>
      <c r="H199" s="9" t="s">
        <v>42</v>
      </c>
      <c r="I199" s="6" t="s">
        <v>4</v>
      </c>
      <c r="J199" s="12"/>
      <c r="K199" s="6" t="str">
        <f t="shared" si="7"/>
        <v>已归档</v>
      </c>
      <c r="L199" s="6" t="s">
        <v>47</v>
      </c>
      <c r="M199" s="6" t="s">
        <v>47</v>
      </c>
      <c r="N199" s="9"/>
      <c r="O199" s="9" t="s">
        <v>1</v>
      </c>
      <c r="P199" s="9"/>
      <c r="Q199" s="6" t="s">
        <v>1</v>
      </c>
      <c r="R199" s="6"/>
      <c r="S199" s="6"/>
      <c r="T199" s="6" t="s">
        <v>441</v>
      </c>
      <c r="U199" s="6" t="s">
        <v>661</v>
      </c>
      <c r="V199" s="11" t="s">
        <v>429</v>
      </c>
      <c r="W199" s="11" t="s">
        <v>428</v>
      </c>
      <c r="X199" s="11" t="s">
        <v>428</v>
      </c>
      <c r="Y199" s="11" t="s">
        <v>428</v>
      </c>
      <c r="Z199" s="11" t="s">
        <v>428</v>
      </c>
      <c r="AA199" s="11" t="s">
        <v>428</v>
      </c>
      <c r="AB199" s="11" t="s">
        <v>425</v>
      </c>
    </row>
    <row r="200" spans="1:28" ht="40.15" customHeight="1">
      <c r="A200" s="8">
        <v>199</v>
      </c>
      <c r="B200" s="6" t="s">
        <v>396</v>
      </c>
      <c r="C200" s="9" t="s">
        <v>754</v>
      </c>
      <c r="D200" s="6" t="s">
        <v>394</v>
      </c>
      <c r="E200" s="6" t="s">
        <v>71</v>
      </c>
      <c r="F200" s="6" t="s">
        <v>145</v>
      </c>
      <c r="G200" s="6" t="s">
        <v>397</v>
      </c>
      <c r="H200" s="9" t="s">
        <v>28</v>
      </c>
      <c r="I200" s="6" t="s">
        <v>4</v>
      </c>
      <c r="J200" s="12"/>
      <c r="K200" s="6" t="str">
        <f t="shared" si="7"/>
        <v>已发行</v>
      </c>
      <c r="L200" s="6" t="s">
        <v>147</v>
      </c>
      <c r="M200" s="6" t="s">
        <v>216</v>
      </c>
      <c r="N200" s="9"/>
      <c r="O200" s="9" t="s">
        <v>1</v>
      </c>
      <c r="P200" s="9"/>
      <c r="Q200" s="6" t="s">
        <v>1</v>
      </c>
      <c r="R200" s="6"/>
      <c r="S200" s="6"/>
      <c r="T200" s="6" t="s">
        <v>441</v>
      </c>
      <c r="U200" s="6" t="s">
        <v>662</v>
      </c>
      <c r="V200" s="11" t="s">
        <v>427</v>
      </c>
      <c r="W200" s="11" t="s">
        <v>427</v>
      </c>
      <c r="X200" s="11" t="s">
        <v>427</v>
      </c>
      <c r="Y200" s="11" t="s">
        <v>421</v>
      </c>
      <c r="Z200" s="11" t="s">
        <v>427</v>
      </c>
      <c r="AA200" s="11" t="s">
        <v>431</v>
      </c>
      <c r="AB200" s="11" t="s">
        <v>426</v>
      </c>
    </row>
    <row r="201" spans="1:28" ht="40.15" customHeight="1">
      <c r="A201" s="8">
        <v>200</v>
      </c>
      <c r="B201" s="6" t="s">
        <v>398</v>
      </c>
      <c r="C201" s="9" t="s">
        <v>755</v>
      </c>
      <c r="D201" s="6" t="s">
        <v>79</v>
      </c>
      <c r="E201" s="6" t="s">
        <v>24</v>
      </c>
      <c r="F201" s="6" t="s">
        <v>145</v>
      </c>
      <c r="G201" s="6" t="s">
        <v>399</v>
      </c>
      <c r="H201" s="9" t="s">
        <v>28</v>
      </c>
      <c r="I201" s="6" t="s">
        <v>4</v>
      </c>
      <c r="J201" s="12"/>
      <c r="K201" s="6" t="str">
        <f t="shared" si="7"/>
        <v>已发行</v>
      </c>
      <c r="L201" s="6" t="s">
        <v>147</v>
      </c>
      <c r="M201" s="6" t="s">
        <v>216</v>
      </c>
      <c r="N201" s="9"/>
      <c r="O201" s="9" t="s">
        <v>1</v>
      </c>
      <c r="P201" s="9"/>
      <c r="Q201" s="6" t="s">
        <v>1</v>
      </c>
      <c r="R201" s="6"/>
      <c r="S201" s="6"/>
      <c r="T201" s="6" t="s">
        <v>441</v>
      </c>
      <c r="U201" s="6" t="s">
        <v>557</v>
      </c>
      <c r="V201" s="11" t="s">
        <v>427</v>
      </c>
      <c r="W201" s="11" t="s">
        <v>427</v>
      </c>
      <c r="X201" s="11" t="s">
        <v>427</v>
      </c>
      <c r="Y201" s="11" t="s">
        <v>427</v>
      </c>
      <c r="Z201" s="11" t="s">
        <v>427</v>
      </c>
      <c r="AA201" s="11" t="s">
        <v>429</v>
      </c>
      <c r="AB201" s="11" t="s">
        <v>426</v>
      </c>
    </row>
    <row r="202" spans="1:28" ht="40.15" customHeight="1">
      <c r="A202" s="8">
        <v>201</v>
      </c>
      <c r="B202" s="6" t="s">
        <v>400</v>
      </c>
      <c r="C202" s="9" t="s">
        <v>756</v>
      </c>
      <c r="D202" s="6" t="s">
        <v>394</v>
      </c>
      <c r="E202" s="6" t="s">
        <v>24</v>
      </c>
      <c r="F202" s="6" t="s">
        <v>145</v>
      </c>
      <c r="G202" s="6" t="s">
        <v>401</v>
      </c>
      <c r="H202" s="9" t="s">
        <v>28</v>
      </c>
      <c r="I202" s="6" t="s">
        <v>4</v>
      </c>
      <c r="J202" s="12"/>
      <c r="K202" s="6" t="str">
        <f t="shared" si="7"/>
        <v>已发行</v>
      </c>
      <c r="L202" s="6" t="s">
        <v>147</v>
      </c>
      <c r="M202" s="6" t="s">
        <v>216</v>
      </c>
      <c r="N202" s="9"/>
      <c r="O202" s="9" t="s">
        <v>1</v>
      </c>
      <c r="P202" s="9"/>
      <c r="Q202" s="6" t="s">
        <v>1</v>
      </c>
      <c r="R202" s="6"/>
      <c r="S202" s="6"/>
      <c r="T202" s="6" t="s">
        <v>441</v>
      </c>
      <c r="U202" s="6" t="s">
        <v>556</v>
      </c>
      <c r="V202" s="11" t="s">
        <v>427</v>
      </c>
      <c r="W202" s="11" t="s">
        <v>427</v>
      </c>
      <c r="X202" s="11" t="s">
        <v>427</v>
      </c>
      <c r="Y202" s="11" t="s">
        <v>427</v>
      </c>
      <c r="Z202" s="11" t="s">
        <v>427</v>
      </c>
      <c r="AA202" s="11" t="s">
        <v>429</v>
      </c>
      <c r="AB202" s="11" t="s">
        <v>426</v>
      </c>
    </row>
    <row r="203" spans="1:28" ht="40.15" hidden="1" customHeight="1">
      <c r="A203" s="8">
        <v>202</v>
      </c>
      <c r="B203" s="6" t="s">
        <v>402</v>
      </c>
      <c r="C203" s="9" t="s">
        <v>870</v>
      </c>
      <c r="D203" s="6" t="s">
        <v>79</v>
      </c>
      <c r="E203" s="6" t="s">
        <v>24</v>
      </c>
      <c r="F203" s="6" t="s">
        <v>145</v>
      </c>
      <c r="G203" s="6" t="s">
        <v>399</v>
      </c>
      <c r="H203" s="9" t="s">
        <v>28</v>
      </c>
      <c r="I203" s="6" t="s">
        <v>4</v>
      </c>
      <c r="J203" s="12"/>
      <c r="K203" s="6" t="str">
        <f t="shared" si="7"/>
        <v>已发行</v>
      </c>
      <c r="L203" s="6" t="s">
        <v>147</v>
      </c>
      <c r="M203" s="6" t="s">
        <v>216</v>
      </c>
      <c r="N203" s="9"/>
      <c r="O203" s="9" t="s">
        <v>1</v>
      </c>
      <c r="P203" s="9"/>
      <c r="Q203" s="6" t="s">
        <v>1</v>
      </c>
      <c r="R203" s="6"/>
      <c r="S203" s="6"/>
      <c r="T203" s="6" t="s">
        <v>441</v>
      </c>
      <c r="U203" s="6" t="s">
        <v>558</v>
      </c>
      <c r="V203" s="11" t="s">
        <v>421</v>
      </c>
      <c r="W203" s="11" t="s">
        <v>421</v>
      </c>
      <c r="X203" s="11" t="s">
        <v>421</v>
      </c>
      <c r="Y203" s="11" t="s">
        <v>421</v>
      </c>
      <c r="Z203" s="11" t="s">
        <v>421</v>
      </c>
      <c r="AA203" s="11" t="s">
        <v>431</v>
      </c>
      <c r="AB203" s="11" t="s">
        <v>426</v>
      </c>
    </row>
    <row r="204" spans="1:28" ht="40.15" hidden="1" customHeight="1">
      <c r="A204" s="8">
        <v>203</v>
      </c>
      <c r="B204" s="6" t="s">
        <v>403</v>
      </c>
      <c r="C204" s="9" t="s">
        <v>705</v>
      </c>
      <c r="D204" s="6" t="s">
        <v>394</v>
      </c>
      <c r="E204" s="6" t="s">
        <v>24</v>
      </c>
      <c r="F204" s="6" t="s">
        <v>145</v>
      </c>
      <c r="G204" s="6" t="s">
        <v>403</v>
      </c>
      <c r="H204" s="9" t="s">
        <v>28</v>
      </c>
      <c r="I204" s="6" t="s">
        <v>4</v>
      </c>
      <c r="J204" s="12"/>
      <c r="K204" s="6" t="str">
        <f t="shared" si="7"/>
        <v>已发行</v>
      </c>
      <c r="L204" s="6" t="s">
        <v>147</v>
      </c>
      <c r="M204" s="6" t="s">
        <v>216</v>
      </c>
      <c r="N204" s="9"/>
      <c r="O204" s="9" t="s">
        <v>1</v>
      </c>
      <c r="P204" s="9"/>
      <c r="Q204" s="6" t="s">
        <v>1</v>
      </c>
      <c r="R204" s="6"/>
      <c r="S204" s="6"/>
      <c r="T204" s="6" t="s">
        <v>441</v>
      </c>
      <c r="U204" s="6" t="s">
        <v>663</v>
      </c>
      <c r="V204" s="11" t="s">
        <v>427</v>
      </c>
      <c r="W204" s="11" t="s">
        <v>421</v>
      </c>
      <c r="X204" s="11" t="s">
        <v>421</v>
      </c>
      <c r="Y204" s="11" t="s">
        <v>421</v>
      </c>
      <c r="Z204" s="11" t="s">
        <v>421</v>
      </c>
      <c r="AA204" s="11" t="s">
        <v>431</v>
      </c>
      <c r="AB204" s="11" t="s">
        <v>426</v>
      </c>
    </row>
    <row r="205" spans="1:28" ht="40.15" customHeight="1">
      <c r="A205" s="8">
        <v>204</v>
      </c>
      <c r="B205" s="6" t="s">
        <v>404</v>
      </c>
      <c r="C205" s="9" t="s">
        <v>757</v>
      </c>
      <c r="D205" s="6" t="s">
        <v>394</v>
      </c>
      <c r="E205" s="6" t="s">
        <v>24</v>
      </c>
      <c r="F205" s="6" t="s">
        <v>145</v>
      </c>
      <c r="G205" s="6" t="s">
        <v>404</v>
      </c>
      <c r="H205" s="9" t="s">
        <v>28</v>
      </c>
      <c r="I205" s="6" t="s">
        <v>4</v>
      </c>
      <c r="J205" s="12"/>
      <c r="K205" s="6" t="str">
        <f t="shared" si="7"/>
        <v>已发行</v>
      </c>
      <c r="L205" s="6" t="s">
        <v>147</v>
      </c>
      <c r="M205" s="6" t="s">
        <v>147</v>
      </c>
      <c r="N205" s="9"/>
      <c r="O205" s="9" t="s">
        <v>1</v>
      </c>
      <c r="P205" s="9"/>
      <c r="Q205" s="6" t="s">
        <v>1</v>
      </c>
      <c r="R205" s="6"/>
      <c r="S205" s="6"/>
      <c r="T205" s="6" t="s">
        <v>441</v>
      </c>
      <c r="U205" s="6" t="s">
        <v>664</v>
      </c>
      <c r="V205" s="11" t="s">
        <v>429</v>
      </c>
      <c r="W205" s="11" t="s">
        <v>428</v>
      </c>
      <c r="X205" s="11" t="s">
        <v>430</v>
      </c>
      <c r="Y205" s="11" t="s">
        <v>430</v>
      </c>
      <c r="Z205" s="11" t="s">
        <v>428</v>
      </c>
      <c r="AA205" s="11" t="s">
        <v>430</v>
      </c>
      <c r="AB205" s="11" t="s">
        <v>425</v>
      </c>
    </row>
    <row r="206" spans="1:28" ht="40.15" hidden="1" customHeight="1">
      <c r="A206" s="8">
        <v>205</v>
      </c>
      <c r="B206" s="6" t="s">
        <v>412</v>
      </c>
      <c r="C206" s="9" t="s">
        <v>871</v>
      </c>
      <c r="D206" s="6" t="s">
        <v>79</v>
      </c>
      <c r="E206" s="6" t="s">
        <v>81</v>
      </c>
      <c r="F206" s="6" t="s">
        <v>199</v>
      </c>
      <c r="G206" s="6" t="s">
        <v>318</v>
      </c>
      <c r="H206" s="9" t="s">
        <v>28</v>
      </c>
      <c r="I206" s="6" t="s">
        <v>4</v>
      </c>
      <c r="J206" s="12"/>
      <c r="K206" s="6" t="str">
        <f t="shared" si="7"/>
        <v>已发行</v>
      </c>
      <c r="L206" s="6" t="s">
        <v>201</v>
      </c>
      <c r="M206" s="6" t="s">
        <v>201</v>
      </c>
      <c r="N206" s="9"/>
      <c r="O206" s="9" t="s">
        <v>1</v>
      </c>
      <c r="P206" s="9"/>
      <c r="Q206" s="6" t="s">
        <v>1</v>
      </c>
      <c r="R206" s="6"/>
      <c r="S206" s="6"/>
      <c r="T206" s="6" t="s">
        <v>441</v>
      </c>
      <c r="U206" s="6" t="s">
        <v>560</v>
      </c>
      <c r="V206" s="11" t="s">
        <v>421</v>
      </c>
      <c r="W206" s="11" t="s">
        <v>421</v>
      </c>
      <c r="X206" s="11" t="s">
        <v>421</v>
      </c>
      <c r="Y206" s="11" t="s">
        <v>422</v>
      </c>
      <c r="Z206" s="11" t="s">
        <v>422</v>
      </c>
      <c r="AA206" s="11" t="s">
        <v>424</v>
      </c>
      <c r="AB206" s="11" t="s">
        <v>426</v>
      </c>
    </row>
    <row r="207" spans="1:28" ht="40.15" hidden="1" customHeight="1">
      <c r="A207" s="8">
        <v>206</v>
      </c>
      <c r="B207" s="6" t="s">
        <v>413</v>
      </c>
      <c r="C207" s="9" t="s">
        <v>872</v>
      </c>
      <c r="D207" s="6" t="s">
        <v>79</v>
      </c>
      <c r="E207" s="6" t="s">
        <v>24</v>
      </c>
      <c r="F207" s="6" t="s">
        <v>199</v>
      </c>
      <c r="G207" s="6" t="s">
        <v>322</v>
      </c>
      <c r="H207" s="9" t="s">
        <v>28</v>
      </c>
      <c r="I207" s="6" t="s">
        <v>4</v>
      </c>
      <c r="J207" s="12"/>
      <c r="K207" s="6" t="str">
        <f>IF(H207="PDM","生产发行","已归档")</f>
        <v>生产发行</v>
      </c>
      <c r="L207" s="6" t="s">
        <v>201</v>
      </c>
      <c r="M207" s="6" t="s">
        <v>201</v>
      </c>
      <c r="N207" s="9"/>
      <c r="O207" s="9" t="s">
        <v>1</v>
      </c>
      <c r="P207" s="9"/>
      <c r="Q207" s="6" t="s">
        <v>1</v>
      </c>
      <c r="R207" s="6"/>
      <c r="S207" s="6"/>
      <c r="T207" s="6" t="s">
        <v>441</v>
      </c>
      <c r="U207" s="6" t="s">
        <v>475</v>
      </c>
      <c r="V207" s="11" t="s">
        <v>421</v>
      </c>
      <c r="W207" s="11" t="s">
        <v>421</v>
      </c>
      <c r="X207" s="11" t="s">
        <v>421</v>
      </c>
      <c r="Y207" s="11" t="s">
        <v>422</v>
      </c>
      <c r="Z207" s="11" t="s">
        <v>422</v>
      </c>
      <c r="AA207" s="11" t="s">
        <v>424</v>
      </c>
      <c r="AB207" s="11" t="s">
        <v>426</v>
      </c>
    </row>
    <row r="208" spans="1:28" ht="40.15" hidden="1" customHeight="1">
      <c r="A208" s="16">
        <v>207</v>
      </c>
      <c r="B208" s="6" t="s">
        <v>501</v>
      </c>
      <c r="C208" s="9" t="s">
        <v>873</v>
      </c>
      <c r="D208" s="6" t="s">
        <v>78</v>
      </c>
      <c r="E208" s="6" t="s">
        <v>61</v>
      </c>
      <c r="F208" s="6" t="s">
        <v>520</v>
      </c>
      <c r="G208" s="6" t="s">
        <v>514</v>
      </c>
      <c r="H208" s="9" t="s">
        <v>41</v>
      </c>
      <c r="I208" s="6" t="s">
        <v>4</v>
      </c>
      <c r="J208" s="12"/>
      <c r="K208" s="6" t="str">
        <f>IF(H208="PDM","已发行","已归档")</f>
        <v>已归档</v>
      </c>
      <c r="L208" s="6" t="s">
        <v>508</v>
      </c>
      <c r="M208" s="6" t="s">
        <v>508</v>
      </c>
      <c r="N208" s="9"/>
      <c r="O208" s="9" t="s">
        <v>1</v>
      </c>
      <c r="P208" s="9"/>
      <c r="Q208" s="6" t="s">
        <v>1</v>
      </c>
      <c r="R208" s="6"/>
      <c r="S208" s="6"/>
      <c r="T208" s="6" t="s">
        <v>441</v>
      </c>
      <c r="U208" s="6" t="s">
        <v>484</v>
      </c>
      <c r="V208" s="11" t="s">
        <v>421</v>
      </c>
      <c r="W208" s="11" t="s">
        <v>421</v>
      </c>
      <c r="X208" s="11" t="s">
        <v>421</v>
      </c>
      <c r="Y208" s="11" t="s">
        <v>422</v>
      </c>
      <c r="Z208" s="11" t="s">
        <v>422</v>
      </c>
      <c r="AA208" s="11" t="s">
        <v>423</v>
      </c>
      <c r="AB208" s="11" t="s">
        <v>425</v>
      </c>
    </row>
    <row r="209" spans="1:28" ht="40.15" hidden="1" customHeight="1">
      <c r="A209" s="16">
        <v>208</v>
      </c>
      <c r="B209" s="6" t="s">
        <v>523</v>
      </c>
      <c r="C209" s="9" t="s">
        <v>874</v>
      </c>
      <c r="D209" s="6" t="s">
        <v>78</v>
      </c>
      <c r="E209" s="6" t="s">
        <v>61</v>
      </c>
      <c r="F209" s="6" t="s">
        <v>520</v>
      </c>
      <c r="G209" s="6" t="s">
        <v>461</v>
      </c>
      <c r="H209" s="9" t="s">
        <v>41</v>
      </c>
      <c r="I209" s="6" t="s">
        <v>4</v>
      </c>
      <c r="J209" s="12"/>
      <c r="K209" s="6" t="str">
        <f>IF(H209="PDM","已发行","已归档")</f>
        <v>已归档</v>
      </c>
      <c r="L209" s="6" t="s">
        <v>508</v>
      </c>
      <c r="M209" s="6" t="s">
        <v>508</v>
      </c>
      <c r="N209" s="9"/>
      <c r="O209" s="9" t="s">
        <v>1</v>
      </c>
      <c r="P209" s="9"/>
      <c r="Q209" s="6" t="s">
        <v>1</v>
      </c>
      <c r="R209" s="6"/>
      <c r="S209" s="6"/>
      <c r="T209" s="6" t="s">
        <v>441</v>
      </c>
      <c r="U209" s="6" t="s">
        <v>485</v>
      </c>
      <c r="V209" s="11" t="s">
        <v>421</v>
      </c>
      <c r="W209" s="11" t="s">
        <v>421</v>
      </c>
      <c r="X209" s="11" t="s">
        <v>421</v>
      </c>
      <c r="Y209" s="11" t="s">
        <v>422</v>
      </c>
      <c r="Z209" s="11" t="s">
        <v>422</v>
      </c>
      <c r="AA209" s="11" t="s">
        <v>423</v>
      </c>
      <c r="AB209" s="11" t="s">
        <v>425</v>
      </c>
    </row>
    <row r="210" spans="1:28" ht="40.15" hidden="1" customHeight="1">
      <c r="A210" s="16">
        <v>209</v>
      </c>
      <c r="B210" s="6" t="s">
        <v>502</v>
      </c>
      <c r="C210" s="9" t="s">
        <v>875</v>
      </c>
      <c r="D210" s="6" t="s">
        <v>78</v>
      </c>
      <c r="E210" s="6" t="s">
        <v>61</v>
      </c>
      <c r="F210" s="6" t="s">
        <v>520</v>
      </c>
      <c r="G210" s="6" t="s">
        <v>514</v>
      </c>
      <c r="H210" s="9" t="s">
        <v>41</v>
      </c>
      <c r="I210" s="6" t="s">
        <v>4</v>
      </c>
      <c r="J210" s="12"/>
      <c r="K210" s="6" t="str">
        <f>IF(H210="PDM","已发行","已归档")</f>
        <v>已归档</v>
      </c>
      <c r="L210" s="6" t="s">
        <v>508</v>
      </c>
      <c r="M210" s="6" t="s">
        <v>508</v>
      </c>
      <c r="N210" s="9"/>
      <c r="O210" s="9" t="s">
        <v>1</v>
      </c>
      <c r="P210" s="9"/>
      <c r="Q210" s="6" t="s">
        <v>1</v>
      </c>
      <c r="R210" s="6"/>
      <c r="S210" s="6"/>
      <c r="T210" s="6" t="s">
        <v>441</v>
      </c>
      <c r="U210" s="6" t="s">
        <v>475</v>
      </c>
      <c r="V210" s="11" t="s">
        <v>421</v>
      </c>
      <c r="W210" s="11" t="s">
        <v>421</v>
      </c>
      <c r="X210" s="11" t="s">
        <v>421</v>
      </c>
      <c r="Y210" s="11" t="s">
        <v>422</v>
      </c>
      <c r="Z210" s="11" t="s">
        <v>422</v>
      </c>
      <c r="AA210" s="11" t="s">
        <v>423</v>
      </c>
      <c r="AB210" s="11" t="s">
        <v>425</v>
      </c>
    </row>
    <row r="211" spans="1:28" ht="40.15" hidden="1" customHeight="1">
      <c r="A211" s="8">
        <v>210</v>
      </c>
      <c r="B211" s="6" t="s">
        <v>405</v>
      </c>
      <c r="C211" s="9" t="s">
        <v>876</v>
      </c>
      <c r="D211" s="6" t="s">
        <v>394</v>
      </c>
      <c r="E211" s="6" t="s">
        <v>24</v>
      </c>
      <c r="F211" s="6" t="s">
        <v>26</v>
      </c>
      <c r="G211" s="6" t="s">
        <v>405</v>
      </c>
      <c r="H211" s="9" t="s">
        <v>42</v>
      </c>
      <c r="I211" s="6" t="s">
        <v>4</v>
      </c>
      <c r="J211" s="12"/>
      <c r="K211" s="6" t="str">
        <f>IF(H211="PDM","已发行","已归档")</f>
        <v>已归档</v>
      </c>
      <c r="L211" s="6" t="s">
        <v>98</v>
      </c>
      <c r="M211" s="6" t="s">
        <v>98</v>
      </c>
      <c r="N211" s="9"/>
      <c r="O211" s="9" t="s">
        <v>1</v>
      </c>
      <c r="P211" s="9"/>
      <c r="Q211" s="6" t="s">
        <v>1</v>
      </c>
      <c r="R211" s="6"/>
      <c r="S211" s="6"/>
      <c r="T211" s="6" t="s">
        <v>441</v>
      </c>
      <c r="U211" s="6" t="s">
        <v>583</v>
      </c>
      <c r="V211" s="11" t="s">
        <v>427</v>
      </c>
      <c r="W211" s="11" t="s">
        <v>427</v>
      </c>
      <c r="X211" s="11" t="s">
        <v>421</v>
      </c>
      <c r="Y211" s="11" t="s">
        <v>427</v>
      </c>
      <c r="Z211" s="11" t="s">
        <v>422</v>
      </c>
      <c r="AA211" s="11" t="s">
        <v>429</v>
      </c>
      <c r="AB211" s="11" t="s">
        <v>426</v>
      </c>
    </row>
    <row r="212" spans="1:28" ht="40.15" hidden="1" customHeight="1">
      <c r="A212" s="8">
        <v>211</v>
      </c>
      <c r="B212" s="6" t="s">
        <v>406</v>
      </c>
      <c r="C212" s="9" t="s">
        <v>877</v>
      </c>
      <c r="D212" s="6" t="s">
        <v>407</v>
      </c>
      <c r="E212" s="6" t="s">
        <v>24</v>
      </c>
      <c r="F212" s="6" t="s">
        <v>26</v>
      </c>
      <c r="G212" s="6" t="s">
        <v>406</v>
      </c>
      <c r="H212" s="9" t="s">
        <v>42</v>
      </c>
      <c r="I212" s="6" t="s">
        <v>4</v>
      </c>
      <c r="J212" s="12"/>
      <c r="K212" s="6" t="str">
        <f>IF(H212="PDM","已发行","已归档")</f>
        <v>已归档</v>
      </c>
      <c r="L212" s="6" t="s">
        <v>98</v>
      </c>
      <c r="M212" s="6" t="s">
        <v>98</v>
      </c>
      <c r="N212" s="9"/>
      <c r="O212" s="9" t="s">
        <v>1</v>
      </c>
      <c r="P212" s="9"/>
      <c r="Q212" s="6" t="s">
        <v>1</v>
      </c>
      <c r="R212" s="6"/>
      <c r="S212" s="6"/>
      <c r="T212" s="6" t="s">
        <v>441</v>
      </c>
      <c r="U212" s="6" t="s">
        <v>559</v>
      </c>
      <c r="V212" s="11" t="s">
        <v>427</v>
      </c>
      <c r="W212" s="11" t="s">
        <v>427</v>
      </c>
      <c r="X212" s="11" t="s">
        <v>421</v>
      </c>
      <c r="Y212" s="11" t="s">
        <v>427</v>
      </c>
      <c r="Z212" s="11" t="s">
        <v>422</v>
      </c>
      <c r="AA212" s="11" t="s">
        <v>429</v>
      </c>
      <c r="AB212" s="11" t="s">
        <v>426</v>
      </c>
    </row>
    <row r="213" spans="1:28" ht="40.15" hidden="1" customHeight="1">
      <c r="A213" s="8">
        <v>212</v>
      </c>
      <c r="B213" s="6" t="s">
        <v>306</v>
      </c>
      <c r="C213" s="9" t="s">
        <v>686</v>
      </c>
      <c r="D213" s="6" t="s">
        <v>79</v>
      </c>
      <c r="E213" s="6" t="s">
        <v>81</v>
      </c>
      <c r="F213" s="6" t="s">
        <v>167</v>
      </c>
      <c r="G213" s="6" t="s">
        <v>83</v>
      </c>
      <c r="H213" s="9" t="s">
        <v>28</v>
      </c>
      <c r="I213" s="6" t="s">
        <v>4</v>
      </c>
      <c r="J213" s="12"/>
      <c r="K213" s="6" t="str">
        <f>IF(H213="PDM","生产发行","已归档")</f>
        <v>生产发行</v>
      </c>
      <c r="L213" s="6" t="s">
        <v>170</v>
      </c>
      <c r="M213" s="6" t="s">
        <v>170</v>
      </c>
      <c r="N213" s="9"/>
      <c r="O213" s="9" t="s">
        <v>1</v>
      </c>
      <c r="P213" s="9"/>
      <c r="Q213" s="6" t="s">
        <v>1</v>
      </c>
      <c r="R213" s="6"/>
      <c r="S213" s="6"/>
      <c r="T213" s="6" t="s">
        <v>441</v>
      </c>
      <c r="U213" s="6" t="s">
        <v>642</v>
      </c>
      <c r="V213" s="11" t="s">
        <v>427</v>
      </c>
      <c r="W213" s="11" t="s">
        <v>427</v>
      </c>
      <c r="X213" s="11" t="s">
        <v>427</v>
      </c>
      <c r="Y213" s="11" t="s">
        <v>421</v>
      </c>
      <c r="Z213" s="11" t="s">
        <v>421</v>
      </c>
      <c r="AA213" s="11" t="s">
        <v>431</v>
      </c>
      <c r="AB213" s="11" t="s">
        <v>426</v>
      </c>
    </row>
    <row r="214" spans="1:28" ht="40.15" customHeight="1">
      <c r="A214" s="8">
        <v>213</v>
      </c>
      <c r="B214" s="6" t="s">
        <v>286</v>
      </c>
      <c r="C214" s="9" t="s">
        <v>744</v>
      </c>
      <c r="D214" s="6" t="s">
        <v>394</v>
      </c>
      <c r="E214" s="6" t="s">
        <v>24</v>
      </c>
      <c r="F214" s="6" t="s">
        <v>57</v>
      </c>
      <c r="G214" s="6" t="s">
        <v>287</v>
      </c>
      <c r="H214" s="9" t="s">
        <v>42</v>
      </c>
      <c r="I214" s="6" t="s">
        <v>4</v>
      </c>
      <c r="J214" s="12"/>
      <c r="K214" s="6" t="str">
        <f>IF(H214="PDM","已发行","已归档")</f>
        <v>已归档</v>
      </c>
      <c r="L214" s="6" t="s">
        <v>59</v>
      </c>
      <c r="M214" s="6" t="s">
        <v>45</v>
      </c>
      <c r="N214" s="9"/>
      <c r="O214" s="9" t="s">
        <v>1</v>
      </c>
      <c r="P214" s="9"/>
      <c r="Q214" s="6" t="s">
        <v>1</v>
      </c>
      <c r="R214" s="6"/>
      <c r="S214" s="6"/>
      <c r="T214" s="6" t="s">
        <v>441</v>
      </c>
      <c r="U214" s="6" t="s">
        <v>551</v>
      </c>
      <c r="V214" s="11" t="s">
        <v>429</v>
      </c>
      <c r="W214" s="11" t="s">
        <v>428</v>
      </c>
      <c r="X214" s="11" t="s">
        <v>428</v>
      </c>
      <c r="Y214" s="11" t="s">
        <v>428</v>
      </c>
      <c r="Z214" s="11" t="s">
        <v>428</v>
      </c>
      <c r="AA214" s="11" t="s">
        <v>428</v>
      </c>
      <c r="AB214" s="11" t="s">
        <v>425</v>
      </c>
    </row>
    <row r="215" spans="1:28" ht="40.15" customHeight="1">
      <c r="A215" s="8">
        <v>214</v>
      </c>
      <c r="B215" s="6" t="s">
        <v>408</v>
      </c>
      <c r="C215" s="9" t="s">
        <v>758</v>
      </c>
      <c r="D215" s="6" t="s">
        <v>79</v>
      </c>
      <c r="E215" s="6" t="s">
        <v>24</v>
      </c>
      <c r="F215" s="6" t="s">
        <v>26</v>
      </c>
      <c r="G215" s="6" t="s">
        <v>409</v>
      </c>
      <c r="H215" s="9" t="s">
        <v>28</v>
      </c>
      <c r="I215" s="6" t="s">
        <v>4</v>
      </c>
      <c r="J215" s="12"/>
      <c r="K215" s="6" t="str">
        <f>IF(H215="PDM","已发行","已归档")</f>
        <v>已发行</v>
      </c>
      <c r="L215" s="6" t="s">
        <v>59</v>
      </c>
      <c r="M215" s="6" t="s">
        <v>410</v>
      </c>
      <c r="N215" s="9"/>
      <c r="O215" s="9" t="s">
        <v>1</v>
      </c>
      <c r="P215" s="9"/>
      <c r="Q215" s="6" t="s">
        <v>1</v>
      </c>
      <c r="R215" s="6"/>
      <c r="S215" s="6"/>
      <c r="T215" s="6" t="s">
        <v>441</v>
      </c>
      <c r="U215" s="6"/>
      <c r="V215" s="11" t="s">
        <v>429</v>
      </c>
      <c r="W215" s="11" t="s">
        <v>428</v>
      </c>
      <c r="X215" s="11" t="s">
        <v>428</v>
      </c>
      <c r="Y215" s="11" t="s">
        <v>428</v>
      </c>
      <c r="Z215" s="11" t="s">
        <v>428</v>
      </c>
      <c r="AA215" s="11" t="s">
        <v>428</v>
      </c>
      <c r="AB215" s="11" t="s">
        <v>425</v>
      </c>
    </row>
    <row r="216" spans="1:28" ht="40.15" customHeight="1">
      <c r="A216" s="8">
        <v>215</v>
      </c>
      <c r="B216" s="6" t="s">
        <v>411</v>
      </c>
      <c r="C216" s="9" t="s">
        <v>759</v>
      </c>
      <c r="D216" s="6" t="s">
        <v>394</v>
      </c>
      <c r="E216" s="6" t="s">
        <v>24</v>
      </c>
      <c r="F216" s="6" t="s">
        <v>57</v>
      </c>
      <c r="G216" s="6" t="s">
        <v>35</v>
      </c>
      <c r="H216" s="9" t="s">
        <v>42</v>
      </c>
      <c r="I216" s="6" t="s">
        <v>4</v>
      </c>
      <c r="J216" s="12"/>
      <c r="K216" s="6" t="str">
        <f>IF(H216="PDM","已发行","已归档")</f>
        <v>已归档</v>
      </c>
      <c r="L216" s="6" t="s">
        <v>59</v>
      </c>
      <c r="M216" s="6" t="s">
        <v>410</v>
      </c>
      <c r="N216" s="9"/>
      <c r="O216" s="9" t="s">
        <v>1</v>
      </c>
      <c r="P216" s="9"/>
      <c r="Q216" s="6" t="s">
        <v>1</v>
      </c>
      <c r="R216" s="6"/>
      <c r="S216" s="6"/>
      <c r="T216" s="6" t="s">
        <v>441</v>
      </c>
      <c r="U216" s="6" t="s">
        <v>550</v>
      </c>
      <c r="V216" s="11" t="s">
        <v>429</v>
      </c>
      <c r="W216" s="11" t="s">
        <v>430</v>
      </c>
      <c r="X216" s="11" t="s">
        <v>430</v>
      </c>
      <c r="Y216" s="11" t="s">
        <v>430</v>
      </c>
      <c r="Z216" s="11" t="s">
        <v>428</v>
      </c>
      <c r="AA216" s="11" t="s">
        <v>430</v>
      </c>
      <c r="AB216" s="11" t="s">
        <v>425</v>
      </c>
    </row>
    <row r="217" spans="1:28" ht="40.15" hidden="1" customHeight="1">
      <c r="A217" s="8">
        <v>216</v>
      </c>
      <c r="B217" s="6" t="s">
        <v>393</v>
      </c>
      <c r="C217" s="9" t="s">
        <v>868</v>
      </c>
      <c r="D217" s="6" t="s">
        <v>394</v>
      </c>
      <c r="E217" s="6" t="s">
        <v>81</v>
      </c>
      <c r="F217" s="6" t="s">
        <v>269</v>
      </c>
      <c r="G217" s="6" t="s">
        <v>393</v>
      </c>
      <c r="H217" s="9" t="s">
        <v>28</v>
      </c>
      <c r="I217" s="6" t="s">
        <v>4</v>
      </c>
      <c r="J217" s="12"/>
      <c r="K217" s="6" t="str">
        <f>IF(H217="PDM","已发行","已归档")</f>
        <v>已发行</v>
      </c>
      <c r="L217" s="6" t="s">
        <v>274</v>
      </c>
      <c r="M217" s="6" t="s">
        <v>276</v>
      </c>
      <c r="N217" s="9"/>
      <c r="O217" s="9" t="s">
        <v>1</v>
      </c>
      <c r="P217" s="9"/>
      <c r="Q217" s="6" t="s">
        <v>1</v>
      </c>
      <c r="R217" s="6"/>
      <c r="S217" s="6"/>
      <c r="T217" s="6" t="s">
        <v>441</v>
      </c>
      <c r="U217" s="6" t="s">
        <v>649</v>
      </c>
      <c r="V217" s="11" t="s">
        <v>427</v>
      </c>
      <c r="W217" s="11" t="s">
        <v>427</v>
      </c>
      <c r="X217" s="11" t="s">
        <v>427</v>
      </c>
      <c r="Y217" s="11" t="s">
        <v>427</v>
      </c>
      <c r="Z217" s="11" t="s">
        <v>422</v>
      </c>
      <c r="AA217" s="11" t="s">
        <v>429</v>
      </c>
      <c r="AB217" s="11" t="s">
        <v>426</v>
      </c>
    </row>
  </sheetData>
  <sheetProtection formatCells="0" formatColumns="0" formatRows="0" insertColumns="0" insertRows="0" insertHyperlinks="0" deleteColumns="0" deleteRows="0" sort="0" autoFilter="0" pivotTables="0"/>
  <autoFilter ref="A1:AB217">
    <filterColumn colId="25">
      <filters>
        <filter val="必选"/>
      </filters>
    </filterColumn>
  </autoFilter>
  <phoneticPr fontId="19" type="noConversion"/>
  <conditionalFormatting sqref="V2:AB217">
    <cfRule type="cellIs" dxfId="0" priority="1" stopIfTrue="1" operator="equal">
      <formula>"必选"</formula>
    </cfRule>
  </conditionalFormatting>
  <dataValidations count="8">
    <dataValidation showDropDown="1" showInputMessage="1" sqref="G1:G1048576"/>
    <dataValidation type="list" allowBlank="1" showInputMessage="1" showErrorMessage="1" prompt="裁剪时裁剪原因必填" sqref="O2:O217">
      <formula1>"是,否"</formula1>
    </dataValidation>
    <dataValidation allowBlank="1" showInputMessage="1" showErrorMessage="1" prompt="裁剪时必填" sqref="P1:P217"/>
    <dataValidation type="list" allowBlank="1" showInputMessage="1" showErrorMessage="1" sqref="Q2:Q217">
      <formula1>"是,否"</formula1>
    </dataValidation>
    <dataValidation type="list" allowBlank="1" showInputMessage="1" showErrorMessage="1" sqref="E5:E7 E55:E56 E58:E60 E63:E69">
      <formula1>"管理研发项目,系统分析与设计,软件开发,单板管理及开发,整机开发,资料开发,测试装备开发,系统集成与验证,研发配置管理"</formula1>
    </dataValidation>
    <dataValidation type="list" allowBlank="1" showInputMessage="1" showErrorMessage="1" sqref="I175 I189:I193">
      <formula1>"TR1,CDCP,TR2,TR3,PDCP,TR4,TR4A,TR5,TR6,ADCP,GA"</formula1>
    </dataValidation>
    <dataValidation type="list" allowBlank="1" showInputMessage="1" showErrorMessage="1" sqref="I176:I188 I215:I217 I198:I211 I2:I174">
      <formula1>"技术评审1(TR1),技术评审2(TR2),技术评审3(TR3),技术评审4(TR4),技术评审4A(TR4A),技术评审5(TR5),技术评审6(TR6),CDR1,CDR2,CDR3"</formula1>
    </dataValidation>
    <dataValidation type="list" allowBlank="1" showInputMessage="1" showErrorMessage="1" sqref="H2:H217">
      <formula1>"ATE Center,MDA,PDM,SVN,TCFG,Teamspace或3MS,TMSS,制造发行系统"</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B3AFA6BB4BD74EB9B52A837441C75F" ma:contentTypeVersion="0" ma:contentTypeDescription="Create a new document." ma:contentTypeScope="" ma:versionID="d0e12f2638a8687b0d277b92ef18daf8">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E40E46-EE47-4131-AC90-515123A8C7C1}">
  <ds:schemaRefs>
    <ds:schemaRef ds:uri="http://purl.org/dc/dcmitype/"/>
    <ds:schemaRef ds:uri="http://schemas.openxmlformats.org/package/2006/metadata/core-properties"/>
    <ds:schemaRef ds:uri="http://www.w3.org/XML/1998/namespace"/>
    <ds:schemaRef ds:uri="http://purl.org/dc/elements/1.1/"/>
    <ds:schemaRef ds:uri="http://schemas.microsoft.com/office/2006/metadata/properties"/>
    <ds:schemaRef ds:uri="http://purl.org/dc/terms/"/>
    <ds:schemaRef ds:uri="http://schemas.microsoft.com/office/2006/documentManagement/types"/>
    <ds:schemaRef ds:uri="http://schemas.microsoft.com/office/infopath/2007/PartnerControls"/>
  </ds:schemaRefs>
</ds:datastoreItem>
</file>

<file path=customXml/itemProps2.xml><?xml version="1.0" encoding="utf-8"?>
<ds:datastoreItem xmlns:ds="http://schemas.openxmlformats.org/officeDocument/2006/customXml" ds:itemID="{15D5A499-579D-43A3-9BC7-BCFC218F2143}">
  <ds:schemaRefs>
    <ds:schemaRef ds:uri="http://schemas.microsoft.com/sharepoint/v3/contenttype/forms"/>
  </ds:schemaRefs>
</ds:datastoreItem>
</file>

<file path=customXml/itemProps3.xml><?xml version="1.0" encoding="utf-8"?>
<ds:datastoreItem xmlns:ds="http://schemas.openxmlformats.org/officeDocument/2006/customXml" ds:itemID="{23A5F82D-BCBC-45A7-91EB-F8770AC315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文控表</vt:lpstr>
      <vt:lpstr>DevOps交付件清单</vt:lpstr>
      <vt:lpstr>角色</vt:lpstr>
      <vt:lpstr>全部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2017-08-01T04:30:33Z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(3)O4pBKxEXoHTDLdU3HCb+n3OfSepMIx4Y1rrfL0yP3H7hFdaPvZyIt+o12ff+mmSgRHXtjPnZ
weX5WSINSYIiuH31mBNArpDm+hx1iybqzNnMu61UsUH2qSjbBi/zIt/IXu5HRZpGiVch0HJF
5jPHScqIBsfKsyV0aAxr2bPrzI1z+bqHOvwhbU0UGBMXKBd3qiErYwATb5ORIy6H2s+0u0hc
g6dxMLVVG/IrQjSkY5</vt:lpwstr>
  </property>
  <property fmtid="{D5CDD505-2E9C-101B-9397-08002B2CF9AE}" pid="3" name="_new_ms_pID_725431">
    <vt:lpwstr>yRs5Gc4hsNjQ+kCT5S+Ry7/wwA+oaLiQa8x3yHOvq4dr8CKEqVZBTO
Efdk/+OjH/FQmJ10u23rc6uYRQ5GICdshN7Ji9hJDlmifjrdb9UaW9bbrJ7Q2M1/iF3vwzTq
X1jn7gmGOMR2bmbL03MYii506zFXXhgsMFlR24JaW70muSeuWjgdCc+tiGLaVAfj8MgtrS40
r8SK/nwsoAUl3QSBBMTah7aA/wLsvILXw8rD</vt:lpwstr>
  </property>
  <property fmtid="{D5CDD505-2E9C-101B-9397-08002B2CF9AE}" pid="4" name="_new_ms_pID_725432">
    <vt:lpwstr>+dU9rj74dmZQ2w2BFD8dfRUTUy/LgtYksPbd
UfVEQNGT8e/g6h8SxJeOHzC96nZIsP+Peq8fO11DuFPjKRY0BqupuPBT7S8ExubbmZzQW6nw
</vt:lpwstr>
  </property>
  <property fmtid="{D5CDD505-2E9C-101B-9397-08002B2CF9AE}" pid="5" name="_2015_ms_pID_725343">
    <vt:lpwstr>(3)Sr4DLZOyI/yDU95uWYI7aQRqS6vw+oyRuVneL1i2T1zluecXCzQ0lIQJ59up3HFhEF2XP0/7
zUAxbEuw/mmuhIHRXv5+xs8oeiD1KwDDcBe1PYnG2IfIqN/jAXl+7ZUPLOix+/wHfuwPhFwx
JIAkXNaCVwhZxJqYrYiqSBhoiGxGJeT0RRh9ky3JY8UiXlfO3gouwGVtzaRTYwxzzu/HMovG
FnVd7pcEYUS2210Dwo</vt:lpwstr>
  </property>
  <property fmtid="{D5CDD505-2E9C-101B-9397-08002B2CF9AE}" pid="6" name="_2015_ms_pID_7253431">
    <vt:lpwstr>7M012B0Hf2rvTGY6Og6+ydgjM0S/4va8PLvvkS8X2uuFjr+O9uPng5
AqTzkDdqWm2zD9cqSuvHYzw6rTB/cT0cvHuFw6bqhWabCPQ5GYYhuZKs366UYULRLtVhrWEp
d6EHLEZlbDkwi4jMdAs58fesK0NbYx9xBWzX3abzpf48k1PJ8+YbjZUqk2/DEapeunsnQeGs
N/ilbGmz72plZpGxQl/XWJenMoXJnEMSuKsA</vt:lpwstr>
  </property>
  <property fmtid="{D5CDD505-2E9C-101B-9397-08002B2CF9AE}" pid="7" name="_2015_ms_pID_7253432">
    <vt:lpwstr>xg==</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1501556285</vt:lpwstr>
  </property>
</Properties>
</file>