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space\数据架构_old\04.数据仓库LDM\"/>
    </mc:Choice>
  </mc:AlternateContent>
  <bookViews>
    <workbookView xWindow="-3435" yWindow="480" windowWidth="12240" windowHeight="3105" tabRatio="637" firstSheet="3" activeTab="10"/>
  </bookViews>
  <sheets>
    <sheet name="修改记录" sheetId="21" state="hidden" r:id="rId1"/>
    <sheet name="文档规范说明" sheetId="5" r:id="rId2"/>
    <sheet name="整合层-主题域说明" sheetId="19" r:id="rId3"/>
    <sheet name="整合层-表说明" sheetId="24" r:id="rId4"/>
    <sheet name="01参与者" sheetId="22" r:id="rId5"/>
    <sheet name="02产品" sheetId="23" r:id="rId6"/>
    <sheet name="03协议" sheetId="25" r:id="rId7"/>
    <sheet name="04设备" sheetId="26" r:id="rId8"/>
    <sheet name="05事件" sheetId="27" r:id="rId9"/>
    <sheet name="06位置" sheetId="28" r:id="rId10"/>
    <sheet name="07营销" sheetId="29" r:id="rId11"/>
    <sheet name="08内容" sheetId="30" r:id="rId12"/>
    <sheet name="09财务" sheetId="31" r:id="rId13"/>
    <sheet name="10销售" sheetId="32" r:id="rId14"/>
    <sheet name="11online" sheetId="33" r:id="rId15"/>
    <sheet name="12参数" sheetId="34" r:id="rId16"/>
    <sheet name="13代码" sheetId="35" r:id="rId17"/>
  </sheets>
  <definedNames>
    <definedName name="_xlnm._FilterDatabase" localSheetId="4" hidden="1">'01参与者'!$A$1:$M$474</definedName>
    <definedName name="_xlnm._FilterDatabase" localSheetId="7" hidden="1">'04设备'!$A$1:$M$62</definedName>
    <definedName name="_xlnm._FilterDatabase" localSheetId="10" hidden="1">'07营销'!$A$1:$M$546</definedName>
    <definedName name="_xlnm._FilterDatabase" localSheetId="3" hidden="1">'整合层-表说明'!$A$2:$K$432</definedName>
  </definedNames>
  <calcPr calcId="152511" calcMode="manual"/>
</workbook>
</file>

<file path=xl/calcChain.xml><?xml version="1.0" encoding="utf-8"?>
<calcChain xmlns="http://schemas.openxmlformats.org/spreadsheetml/2006/main">
  <c r="D3" i="29" l="1"/>
  <c r="D4" i="29" s="1"/>
  <c r="D5" i="29" s="1"/>
  <c r="D6" i="29" s="1"/>
  <c r="D7" i="29" s="1"/>
  <c r="D8" i="29" s="1"/>
  <c r="D9" i="29" s="1"/>
  <c r="D10" i="29" s="1"/>
  <c r="D11" i="29" s="1"/>
  <c r="D12" i="29" s="1"/>
  <c r="D13" i="29" s="1"/>
  <c r="D14" i="29" s="1"/>
  <c r="D15" i="29" s="1"/>
  <c r="D16" i="29" s="1"/>
  <c r="D17" i="29"/>
  <c r="D18" i="29" s="1"/>
  <c r="D19" i="29" s="1"/>
  <c r="D20" i="29" s="1"/>
  <c r="D21" i="29" s="1"/>
  <c r="D22" i="29" s="1"/>
  <c r="D23" i="29" s="1"/>
  <c r="D24" i="29" s="1"/>
  <c r="D25" i="29" s="1"/>
  <c r="D26" i="29" s="1"/>
  <c r="D27" i="29" s="1"/>
  <c r="D28" i="29" s="1"/>
  <c r="D29" i="29" s="1"/>
  <c r="D30" i="29" s="1"/>
  <c r="D31" i="29" s="1"/>
  <c r="D32" i="29" s="1"/>
  <c r="D33" i="29" s="1"/>
  <c r="D34" i="29" s="1"/>
  <c r="D35" i="29" s="1"/>
  <c r="D36" i="29" s="1"/>
  <c r="D37" i="29" s="1"/>
  <c r="D38" i="29" s="1"/>
  <c r="D39" i="29" s="1"/>
  <c r="D40" i="29" s="1"/>
  <c r="D41" i="29" s="1"/>
  <c r="D42" i="29" s="1"/>
  <c r="D43" i="29" s="1"/>
  <c r="D44" i="29"/>
  <c r="D45" i="29" s="1"/>
  <c r="D46" i="29" s="1"/>
  <c r="D47" i="29" s="1"/>
  <c r="D48" i="29" s="1"/>
  <c r="D49" i="29" s="1"/>
  <c r="D50" i="29" s="1"/>
  <c r="D51" i="29" s="1"/>
  <c r="D52" i="29" s="1"/>
  <c r="D53" i="29" s="1"/>
  <c r="D54" i="29" s="1"/>
  <c r="D55" i="29" s="1"/>
  <c r="D56" i="29" s="1"/>
  <c r="D57" i="29" s="1"/>
  <c r="D58" i="29" s="1"/>
  <c r="D59" i="29" s="1"/>
  <c r="D60" i="29" s="1"/>
  <c r="D61" i="29" s="1"/>
  <c r="D62" i="29" s="1"/>
  <c r="D63" i="29" s="1"/>
  <c r="D64" i="29" s="1"/>
  <c r="D65" i="29" s="1"/>
  <c r="D66" i="29" s="1"/>
  <c r="D67" i="29" s="1"/>
  <c r="D68" i="29" s="1"/>
  <c r="D69" i="29" s="1"/>
  <c r="D70" i="29" s="1"/>
  <c r="D71" i="29" s="1"/>
  <c r="D72" i="29" s="1"/>
  <c r="D73" i="29" s="1"/>
  <c r="D74" i="29" s="1"/>
  <c r="D75" i="29" s="1"/>
  <c r="D76" i="29" s="1"/>
  <c r="D77" i="29" s="1"/>
  <c r="D78" i="29" s="1"/>
  <c r="D79" i="29" s="1"/>
  <c r="D80" i="29" s="1"/>
  <c r="D81" i="29" s="1"/>
  <c r="D82" i="29" s="1"/>
  <c r="D83" i="29" s="1"/>
  <c r="D84" i="29" s="1"/>
  <c r="D85" i="29" s="1"/>
  <c r="D86" i="29" s="1"/>
  <c r="D87" i="29" s="1"/>
  <c r="D88" i="29" s="1"/>
  <c r="D89" i="29" s="1"/>
  <c r="D90" i="29" s="1"/>
  <c r="D91" i="29" s="1"/>
  <c r="D92" i="29" s="1"/>
  <c r="D93" i="29" s="1"/>
  <c r="D94" i="29" s="1"/>
  <c r="D95" i="29" s="1"/>
  <c r="D96" i="29" s="1"/>
  <c r="D97" i="29" s="1"/>
  <c r="D98" i="29" s="1"/>
  <c r="D99" i="29" s="1"/>
  <c r="D100" i="29" s="1"/>
  <c r="D101" i="29" s="1"/>
  <c r="D102" i="29" s="1"/>
  <c r="D103" i="29" s="1"/>
  <c r="D104" i="29" s="1"/>
  <c r="D105" i="29" s="1"/>
  <c r="D106" i="29" s="1"/>
  <c r="D107" i="29" s="1"/>
  <c r="D108" i="29" s="1"/>
  <c r="D109" i="29" s="1"/>
  <c r="D110" i="29" s="1"/>
  <c r="D111" i="29"/>
  <c r="D112" i="29" s="1"/>
  <c r="D113" i="29" s="1"/>
  <c r="D114" i="29" s="1"/>
  <c r="D115" i="29" s="1"/>
  <c r="D116" i="29" s="1"/>
  <c r="D117" i="29" s="1"/>
  <c r="D118" i="29" s="1"/>
  <c r="D119" i="29" s="1"/>
  <c r="D120" i="29" s="1"/>
  <c r="D121" i="29" s="1"/>
  <c r="D122" i="29" s="1"/>
  <c r="D123" i="29" s="1"/>
  <c r="D124" i="29" s="1"/>
  <c r="D125" i="29" s="1"/>
  <c r="D126" i="29" s="1"/>
  <c r="D127" i="29" s="1"/>
  <c r="D128" i="29" s="1"/>
  <c r="D129" i="29" s="1"/>
  <c r="D130" i="29" s="1"/>
  <c r="D131" i="29" s="1"/>
  <c r="D132" i="29" s="1"/>
  <c r="D133" i="29" s="1"/>
  <c r="D134" i="29" s="1"/>
  <c r="D135" i="29" s="1"/>
  <c r="D136" i="29" s="1"/>
  <c r="D137" i="29" s="1"/>
  <c r="D138" i="29" s="1"/>
  <c r="D139" i="29" s="1"/>
  <c r="D140" i="29" s="1"/>
  <c r="D141" i="29" s="1"/>
  <c r="D142" i="29" s="1"/>
  <c r="D143" i="29" s="1"/>
  <c r="D144" i="29" s="1"/>
  <c r="D145" i="29" s="1"/>
  <c r="D146" i="29" s="1"/>
  <c r="D147" i="29" s="1"/>
  <c r="D148" i="29" s="1"/>
  <c r="D149" i="29" s="1"/>
  <c r="D150" i="29" s="1"/>
  <c r="D151" i="29" s="1"/>
  <c r="D152" i="29" s="1"/>
  <c r="D153" i="29" s="1"/>
  <c r="D154" i="29" s="1"/>
  <c r="D155" i="29" s="1"/>
  <c r="D156" i="29" s="1"/>
  <c r="D157" i="29" s="1"/>
  <c r="D158" i="29" s="1"/>
  <c r="D159" i="29" s="1"/>
  <c r="D160" i="29" s="1"/>
  <c r="D161" i="29" s="1"/>
  <c r="D162" i="29" s="1"/>
  <c r="D163" i="29" s="1"/>
  <c r="D164" i="29" s="1"/>
  <c r="D165" i="29" s="1"/>
  <c r="D166" i="29" s="1"/>
  <c r="D167" i="29" s="1"/>
  <c r="D168" i="29" s="1"/>
  <c r="D169" i="29" s="1"/>
  <c r="D170" i="29" s="1"/>
  <c r="D171" i="29" s="1"/>
  <c r="D172" i="29" s="1"/>
  <c r="D173" i="29" s="1"/>
  <c r="D174" i="29" s="1"/>
  <c r="D175" i="29" s="1"/>
  <c r="D176" i="29" s="1"/>
  <c r="D177" i="29" s="1"/>
  <c r="D178" i="29"/>
  <c r="D179" i="29" s="1"/>
  <c r="D180" i="29" s="1"/>
  <c r="D181" i="29" s="1"/>
  <c r="D182" i="29" s="1"/>
  <c r="D183" i="29" s="1"/>
  <c r="D184" i="29" s="1"/>
  <c r="D185" i="29" s="1"/>
  <c r="D186" i="29" s="1"/>
  <c r="D187" i="29" s="1"/>
  <c r="D188" i="29" s="1"/>
  <c r="D189" i="29" s="1"/>
  <c r="D190" i="29" s="1"/>
  <c r="D191" i="29" s="1"/>
  <c r="D192" i="29" s="1"/>
  <c r="D193" i="29" s="1"/>
  <c r="D194" i="29" s="1"/>
  <c r="D195" i="29" s="1"/>
  <c r="D196" i="29" s="1"/>
  <c r="D197" i="29" s="1"/>
  <c r="D198" i="29" s="1"/>
  <c r="D199" i="29" s="1"/>
  <c r="D200" i="29" s="1"/>
  <c r="D201" i="29" s="1"/>
  <c r="D202" i="29" s="1"/>
  <c r="D203" i="29" s="1"/>
  <c r="D204" i="29" s="1"/>
  <c r="D205" i="29" s="1"/>
  <c r="D206" i="29" s="1"/>
  <c r="D207" i="29" s="1"/>
  <c r="D208" i="29" s="1"/>
  <c r="D209" i="29" s="1"/>
  <c r="D210" i="29" s="1"/>
  <c r="D211" i="29" s="1"/>
  <c r="D212" i="29" s="1"/>
  <c r="D213" i="29" s="1"/>
  <c r="D214" i="29" s="1"/>
  <c r="D215" i="29" s="1"/>
  <c r="D216" i="29" s="1"/>
  <c r="D217" i="29" s="1"/>
  <c r="D218" i="29" s="1"/>
  <c r="D219" i="29" s="1"/>
  <c r="D220" i="29" s="1"/>
  <c r="D221" i="29" s="1"/>
  <c r="D222" i="29" s="1"/>
  <c r="D223" i="29" s="1"/>
  <c r="D224" i="29" s="1"/>
  <c r="D225" i="29" s="1"/>
  <c r="D226" i="29" s="1"/>
  <c r="D227" i="29" s="1"/>
  <c r="D228" i="29" s="1"/>
  <c r="D229" i="29" s="1"/>
  <c r="D230" i="29" s="1"/>
  <c r="D231" i="29" s="1"/>
  <c r="D232" i="29" s="1"/>
  <c r="D233" i="29" s="1"/>
  <c r="D234" i="29" s="1"/>
  <c r="D235" i="29" s="1"/>
  <c r="D236" i="29" s="1"/>
  <c r="D237" i="29" s="1"/>
  <c r="D238" i="29" s="1"/>
  <c r="D239" i="29" s="1"/>
  <c r="D240" i="29" s="1"/>
  <c r="D241" i="29" s="1"/>
  <c r="D242" i="29" s="1"/>
  <c r="D243" i="29" s="1"/>
  <c r="D244" i="29" s="1"/>
  <c r="D245" i="29" s="1"/>
  <c r="D246" i="29" s="1"/>
  <c r="D247" i="29" s="1"/>
  <c r="D248" i="29" s="1"/>
  <c r="D249" i="29" s="1"/>
  <c r="D250" i="29" s="1"/>
  <c r="D251" i="29"/>
  <c r="D252" i="29" s="1"/>
  <c r="D253" i="29" s="1"/>
  <c r="D254" i="29" s="1"/>
  <c r="D255" i="29" s="1"/>
  <c r="D256" i="29" s="1"/>
  <c r="D257" i="29" s="1"/>
  <c r="D258" i="29" s="1"/>
  <c r="D259" i="29" s="1"/>
  <c r="D260" i="29" s="1"/>
  <c r="D261" i="29" s="1"/>
  <c r="D262" i="29" s="1"/>
  <c r="D263" i="29" s="1"/>
  <c r="D264" i="29" s="1"/>
  <c r="D265" i="29" s="1"/>
  <c r="D266" i="29" s="1"/>
  <c r="D267" i="29" s="1"/>
  <c r="D268" i="29" s="1"/>
  <c r="D269" i="29" s="1"/>
  <c r="D270" i="29" s="1"/>
  <c r="D271" i="29" s="1"/>
  <c r="D272" i="29" s="1"/>
  <c r="D273" i="29" s="1"/>
  <c r="D274" i="29" s="1"/>
  <c r="D275" i="29" s="1"/>
  <c r="D276" i="29" s="1"/>
  <c r="D277" i="29" s="1"/>
  <c r="D278" i="29" s="1"/>
  <c r="D279" i="29" s="1"/>
  <c r="D280" i="29" s="1"/>
  <c r="D281" i="29" s="1"/>
  <c r="D282" i="29" s="1"/>
  <c r="D283" i="29" s="1"/>
  <c r="D284" i="29" s="1"/>
  <c r="D285" i="29" s="1"/>
  <c r="D286" i="29" s="1"/>
  <c r="D287" i="29" s="1"/>
  <c r="D288" i="29" s="1"/>
  <c r="D289" i="29" s="1"/>
  <c r="D290" i="29" s="1"/>
  <c r="D291" i="29" s="1"/>
  <c r="D292" i="29" s="1"/>
  <c r="D293" i="29" s="1"/>
  <c r="D294" i="29" s="1"/>
  <c r="D295" i="29" s="1"/>
  <c r="D296" i="29" s="1"/>
  <c r="D297" i="29" s="1"/>
  <c r="D298" i="29" s="1"/>
  <c r="D299" i="29" s="1"/>
  <c r="D300" i="29" s="1"/>
  <c r="D301" i="29" s="1"/>
  <c r="D302" i="29" s="1"/>
  <c r="D303" i="29" s="1"/>
  <c r="D304" i="29" s="1"/>
  <c r="D305" i="29" s="1"/>
  <c r="D306" i="29" s="1"/>
  <c r="D307" i="29" s="1"/>
  <c r="D308" i="29" s="1"/>
  <c r="D309" i="29" s="1"/>
  <c r="D310" i="29" s="1"/>
  <c r="D311" i="29" s="1"/>
  <c r="D312" i="29" s="1"/>
  <c r="D313" i="29" s="1"/>
  <c r="D314" i="29" s="1"/>
  <c r="D315" i="29" s="1"/>
  <c r="D316" i="29" s="1"/>
  <c r="D317" i="29" s="1"/>
  <c r="D318" i="29"/>
  <c r="D319" i="29" s="1"/>
  <c r="D320" i="29" s="1"/>
  <c r="D321" i="29" s="1"/>
  <c r="D322" i="29" s="1"/>
  <c r="D323" i="29" s="1"/>
  <c r="D324" i="29" s="1"/>
  <c r="D325" i="29" s="1"/>
  <c r="D326" i="29" s="1"/>
  <c r="D327" i="29" s="1"/>
  <c r="D328" i="29" s="1"/>
  <c r="D329" i="29" s="1"/>
  <c r="D330" i="29" s="1"/>
  <c r="D331" i="29" s="1"/>
  <c r="D332" i="29" s="1"/>
  <c r="D333" i="29" s="1"/>
  <c r="D334" i="29" s="1"/>
  <c r="D335" i="29" s="1"/>
  <c r="D336" i="29" s="1"/>
  <c r="D337" i="29" s="1"/>
  <c r="D338" i="29" s="1"/>
  <c r="D339" i="29" s="1"/>
  <c r="D340" i="29" s="1"/>
  <c r="D341" i="29" s="1"/>
  <c r="D342" i="29" s="1"/>
  <c r="D343" i="29" s="1"/>
  <c r="D344" i="29" s="1"/>
  <c r="D345" i="29" s="1"/>
  <c r="D346" i="29"/>
  <c r="D347" i="29" s="1"/>
  <c r="D348" i="29" s="1"/>
  <c r="D349" i="29" s="1"/>
  <c r="D350" i="29" s="1"/>
  <c r="D351" i="29" s="1"/>
  <c r="D352" i="29" s="1"/>
  <c r="D353" i="29" s="1"/>
  <c r="D354" i="29" s="1"/>
  <c r="D355" i="29" s="1"/>
  <c r="D356" i="29" s="1"/>
  <c r="D357" i="29" s="1"/>
  <c r="D358" i="29" s="1"/>
  <c r="D359" i="29" s="1"/>
  <c r="D360" i="29" s="1"/>
  <c r="D361" i="29" s="1"/>
  <c r="D362" i="29" s="1"/>
  <c r="D363" i="29" s="1"/>
  <c r="D364" i="29" s="1"/>
  <c r="D365" i="29" s="1"/>
  <c r="D366" i="29" s="1"/>
  <c r="D367" i="29" s="1"/>
  <c r="D368" i="29" s="1"/>
  <c r="D369" i="29" s="1"/>
  <c r="D370" i="29" s="1"/>
  <c r="D371" i="29" s="1"/>
  <c r="D372" i="29" s="1"/>
  <c r="D373" i="29" s="1"/>
  <c r="D374" i="29" s="1"/>
  <c r="D375" i="29" s="1"/>
  <c r="D376" i="29" s="1"/>
  <c r="D377" i="29" s="1"/>
  <c r="D378" i="29" s="1"/>
  <c r="D379" i="29" s="1"/>
  <c r="D380" i="29" s="1"/>
  <c r="D381" i="29" s="1"/>
  <c r="D382" i="29" s="1"/>
  <c r="D383" i="29" s="1"/>
  <c r="D384" i="29" s="1"/>
  <c r="D385" i="29" s="1"/>
  <c r="D386" i="29" s="1"/>
  <c r="D387" i="29" s="1"/>
  <c r="D388" i="29" s="1"/>
  <c r="D389" i="29" s="1"/>
  <c r="D390" i="29" s="1"/>
  <c r="D391" i="29" s="1"/>
  <c r="D392" i="29" s="1"/>
  <c r="D393" i="29" s="1"/>
  <c r="D394" i="29" s="1"/>
  <c r="D395" i="29" s="1"/>
  <c r="D396" i="29" s="1"/>
  <c r="D397" i="29" s="1"/>
  <c r="D398" i="29" s="1"/>
  <c r="D399" i="29" s="1"/>
  <c r="D400" i="29" s="1"/>
  <c r="D401" i="29" s="1"/>
  <c r="D402" i="29" s="1"/>
  <c r="D403" i="29" s="1"/>
  <c r="D404" i="29" s="1"/>
  <c r="D405" i="29" s="1"/>
  <c r="D406" i="29" s="1"/>
  <c r="D407" i="29" s="1"/>
  <c r="D408" i="29" s="1"/>
  <c r="D409" i="29" s="1"/>
  <c r="D410" i="29" s="1"/>
  <c r="D411" i="29" s="1"/>
  <c r="D412" i="29" s="1"/>
  <c r="D413" i="29" s="1"/>
  <c r="D414" i="29"/>
  <c r="D415" i="29" s="1"/>
  <c r="D416" i="29" s="1"/>
  <c r="D417" i="29" s="1"/>
  <c r="D418" i="29" s="1"/>
  <c r="D419" i="29" s="1"/>
  <c r="D420" i="29" s="1"/>
  <c r="D421" i="29" s="1"/>
  <c r="D422" i="29" s="1"/>
  <c r="D423" i="29" s="1"/>
  <c r="D424" i="29" s="1"/>
  <c r="D425" i="29" s="1"/>
  <c r="D426" i="29" s="1"/>
  <c r="D427" i="29" s="1"/>
  <c r="D428" i="29" s="1"/>
  <c r="D429" i="29" s="1"/>
  <c r="D430" i="29" s="1"/>
  <c r="D431" i="29" s="1"/>
  <c r="D432" i="29" s="1"/>
  <c r="D433" i="29" s="1"/>
  <c r="D434" i="29" s="1"/>
  <c r="D435" i="29" s="1"/>
  <c r="D436" i="29" s="1"/>
  <c r="D437" i="29" s="1"/>
  <c r="D438" i="29" s="1"/>
  <c r="D439" i="29" s="1"/>
  <c r="D440" i="29" s="1"/>
  <c r="D441" i="29"/>
  <c r="D442" i="29" s="1"/>
  <c r="D443" i="29" s="1"/>
  <c r="D444" i="29" s="1"/>
  <c r="D445" i="29" s="1"/>
  <c r="D446" i="29" s="1"/>
  <c r="D447" i="29" s="1"/>
  <c r="D448" i="29" s="1"/>
  <c r="D449" i="29"/>
  <c r="D450" i="29" s="1"/>
  <c r="D451" i="29" s="1"/>
  <c r="D452" i="29" s="1"/>
  <c r="D453" i="29" s="1"/>
  <c r="D454" i="29" s="1"/>
  <c r="D455" i="29" s="1"/>
  <c r="D456" i="29" s="1"/>
  <c r="D457" i="29" s="1"/>
  <c r="D458" i="29" s="1"/>
  <c r="D459" i="29" s="1"/>
  <c r="D460" i="29" s="1"/>
  <c r="D461" i="29" s="1"/>
  <c r="D462" i="29" s="1"/>
  <c r="D463" i="29" s="1"/>
  <c r="D464" i="29"/>
  <c r="D465" i="29" s="1"/>
  <c r="D466" i="29" s="1"/>
  <c r="D467" i="29" s="1"/>
  <c r="D468" i="29" s="1"/>
  <c r="D469" i="29" s="1"/>
  <c r="D470" i="29" s="1"/>
  <c r="D471" i="29" s="1"/>
  <c r="D472" i="29" s="1"/>
  <c r="D473" i="29" s="1"/>
  <c r="D474" i="29" s="1"/>
  <c r="D475" i="29" s="1"/>
  <c r="D476" i="29" s="1"/>
  <c r="D477" i="29" s="1"/>
  <c r="D478" i="29" s="1"/>
  <c r="D479" i="29" s="1"/>
  <c r="D480" i="29" s="1"/>
  <c r="D481" i="29" s="1"/>
  <c r="D482" i="29" s="1"/>
  <c r="D483" i="29" s="1"/>
  <c r="D484" i="29"/>
  <c r="D485" i="29" s="1"/>
  <c r="D486" i="29" s="1"/>
  <c r="D487" i="29" s="1"/>
  <c r="D488" i="29" s="1"/>
  <c r="D489" i="29" s="1"/>
  <c r="D490" i="29" s="1"/>
  <c r="D491" i="29" s="1"/>
  <c r="D492" i="29" s="1"/>
  <c r="D493" i="29" s="1"/>
  <c r="D494" i="29"/>
  <c r="D495" i="29" s="1"/>
  <c r="D496" i="29" s="1"/>
  <c r="D497" i="29" s="1"/>
  <c r="D498" i="29" s="1"/>
  <c r="D499" i="29" s="1"/>
  <c r="D500" i="29" s="1"/>
  <c r="D501" i="29" s="1"/>
  <c r="D502" i="29" s="1"/>
  <c r="D503" i="29"/>
  <c r="D504" i="29" s="1"/>
  <c r="D505" i="29" s="1"/>
  <c r="D506" i="29" s="1"/>
  <c r="D507" i="29" s="1"/>
  <c r="D508" i="29" s="1"/>
  <c r="D509" i="29" s="1"/>
  <c r="D510" i="29" s="1"/>
  <c r="D511" i="29" s="1"/>
  <c r="D512" i="29" s="1"/>
  <c r="D513" i="29" s="1"/>
  <c r="D514" i="29" s="1"/>
  <c r="D515" i="29" s="1"/>
  <c r="D516" i="29" s="1"/>
  <c r="D517" i="29" s="1"/>
  <c r="D518" i="29" s="1"/>
  <c r="D519" i="29" s="1"/>
  <c r="D520" i="29" s="1"/>
  <c r="D521" i="29" s="1"/>
  <c r="D522" i="29" s="1"/>
  <c r="D523" i="29" s="1"/>
  <c r="D524" i="29" s="1"/>
  <c r="D525" i="29" s="1"/>
  <c r="D526" i="29" s="1"/>
  <c r="D527" i="29" s="1"/>
  <c r="D528" i="29" s="1"/>
  <c r="D529" i="29" s="1"/>
  <c r="D530" i="29" s="1"/>
  <c r="D531" i="29" s="1"/>
  <c r="D532" i="29" s="1"/>
  <c r="D533" i="29"/>
  <c r="D534" i="29" s="1"/>
  <c r="D535" i="29" s="1"/>
  <c r="D536" i="29" s="1"/>
  <c r="D537" i="29" s="1"/>
  <c r="D538" i="29" s="1"/>
  <c r="D539" i="29" s="1"/>
  <c r="D540" i="29" s="1"/>
  <c r="D541" i="29" s="1"/>
  <c r="D542" i="29" s="1"/>
  <c r="D543" i="29" s="1"/>
  <c r="D544" i="29" s="1"/>
  <c r="D545" i="29" s="1"/>
  <c r="D546" i="29" s="1"/>
  <c r="D71" i="26" l="1"/>
  <c r="D74" i="26" l="1"/>
  <c r="D4" i="35" l="1"/>
  <c r="D5" i="35" s="1"/>
  <c r="D3" i="35"/>
  <c r="D3" i="34"/>
  <c r="D10" i="34"/>
  <c r="D11" i="34" s="1"/>
  <c r="D12" i="34" s="1"/>
  <c r="D13" i="34" s="1"/>
  <c r="D4" i="34"/>
  <c r="D5" i="34"/>
  <c r="D6" i="34"/>
  <c r="D7" i="34" s="1"/>
  <c r="D8" i="34" s="1"/>
  <c r="D9" i="34" s="1"/>
  <c r="D3" i="33"/>
  <c r="D4" i="33" s="1"/>
  <c r="D5" i="33" s="1"/>
  <c r="D6" i="33" s="1"/>
  <c r="D7" i="33" s="1"/>
  <c r="D8" i="33" s="1"/>
  <c r="D3" i="32"/>
  <c r="D4" i="32"/>
  <c r="D5" i="32" s="1"/>
  <c r="D6" i="32" s="1"/>
  <c r="D7" i="32" s="1"/>
  <c r="D8" i="32" s="1"/>
  <c r="D9" i="32" s="1"/>
  <c r="D10" i="32" s="1"/>
  <c r="D11" i="32" s="1"/>
  <c r="D12" i="32" s="1"/>
  <c r="D13" i="32" s="1"/>
  <c r="D14" i="32" s="1"/>
  <c r="D15" i="32" s="1"/>
  <c r="D16" i="32" s="1"/>
  <c r="D17" i="32" s="1"/>
  <c r="D18" i="32" s="1"/>
  <c r="D19" i="32" s="1"/>
  <c r="D20" i="32" s="1"/>
  <c r="D21" i="32" s="1"/>
  <c r="D22" i="32" s="1"/>
  <c r="D3" i="30"/>
  <c r="D4" i="30" s="1"/>
  <c r="D5" i="30" s="1"/>
  <c r="D4" i="27"/>
  <c r="D5" i="27" s="1"/>
  <c r="D6" i="27" s="1"/>
  <c r="D7" i="27" s="1"/>
  <c r="D8" i="27" s="1"/>
  <c r="D9" i="27" s="1"/>
  <c r="D3" i="27"/>
  <c r="D3" i="26"/>
  <c r="B158" i="24"/>
  <c r="B159" i="24" s="1"/>
  <c r="B160" i="24" s="1"/>
  <c r="B161" i="24" s="1"/>
  <c r="B162" i="24" s="1"/>
  <c r="B163" i="24" s="1"/>
  <c r="B164" i="24" s="1"/>
  <c r="B165" i="24" s="1"/>
  <c r="B166" i="24" s="1"/>
  <c r="B167" i="24" s="1"/>
  <c r="B168" i="24" s="1"/>
  <c r="B169" i="24" s="1"/>
  <c r="B170" i="24" s="1"/>
  <c r="B171" i="24" s="1"/>
  <c r="B172" i="24" s="1"/>
  <c r="B173" i="24" s="1"/>
  <c r="B205" i="24" l="1"/>
  <c r="I51" i="24" l="1"/>
  <c r="I50" i="24"/>
  <c r="D13" i="25" l="1"/>
  <c r="D14" i="25" s="1"/>
  <c r="D15" i="25" s="1"/>
  <c r="D16" i="25" s="1"/>
  <c r="D4" i="25"/>
  <c r="D5" i="25" s="1"/>
  <c r="D6" i="25" s="1"/>
  <c r="D7" i="25" s="1"/>
  <c r="D8" i="25" s="1"/>
  <c r="D9" i="25" s="1"/>
  <c r="D10" i="25" s="1"/>
  <c r="D11" i="25" s="1"/>
  <c r="D12" i="25"/>
  <c r="D3" i="25"/>
  <c r="D3" i="23"/>
  <c r="D103" i="26"/>
  <c r="D104" i="26" s="1"/>
  <c r="D105" i="26" s="1"/>
  <c r="D106" i="26" s="1"/>
  <c r="D107" i="26" s="1"/>
  <c r="D108" i="26" s="1"/>
  <c r="D109" i="26" s="1"/>
  <c r="D110" i="26" s="1"/>
  <c r="D97" i="26"/>
  <c r="D98" i="26" s="1"/>
  <c r="D99" i="26" s="1"/>
  <c r="D100" i="26" s="1"/>
  <c r="D101" i="26" s="1"/>
  <c r="D102" i="26" s="1"/>
  <c r="D89" i="26"/>
  <c r="D90" i="26" s="1"/>
  <c r="D91" i="26" s="1"/>
  <c r="D92" i="26" s="1"/>
  <c r="D93" i="26" s="1"/>
  <c r="D94" i="26" s="1"/>
  <c r="D95" i="26" s="1"/>
  <c r="D96" i="26" s="1"/>
  <c r="I61" i="24"/>
  <c r="I60" i="24"/>
  <c r="I59" i="24"/>
  <c r="I58" i="24"/>
  <c r="D75" i="26"/>
  <c r="D76" i="26" s="1"/>
  <c r="D77" i="26" s="1"/>
  <c r="D78" i="26" s="1"/>
  <c r="D79" i="26" s="1"/>
  <c r="D80" i="26" s="1"/>
  <c r="D81" i="26" s="1"/>
  <c r="D82" i="26" s="1"/>
  <c r="D83" i="26" s="1"/>
  <c r="D84" i="26" s="1"/>
  <c r="D85" i="26" s="1"/>
  <c r="D72" i="26"/>
  <c r="D73" i="26" s="1"/>
  <c r="I57" i="24"/>
  <c r="I55" i="24"/>
  <c r="I56" i="24"/>
  <c r="D63" i="26"/>
  <c r="D64" i="26" s="1"/>
  <c r="D65" i="26" s="1"/>
  <c r="D66" i="26" s="1"/>
  <c r="D67" i="26" s="1"/>
  <c r="D68" i="26" s="1"/>
  <c r="D69" i="26" s="1"/>
  <c r="D70" i="26" s="1"/>
  <c r="D86" i="26" l="1"/>
  <c r="D87" i="26" s="1"/>
  <c r="D88" i="26" s="1"/>
  <c r="G254" i="24"/>
  <c r="G255" i="24"/>
  <c r="G256" i="24"/>
  <c r="G257" i="24"/>
  <c r="G258" i="24"/>
  <c r="G259" i="24"/>
  <c r="G260" i="24"/>
  <c r="G261" i="24"/>
  <c r="G262" i="24"/>
  <c r="G263" i="24"/>
  <c r="G264" i="24"/>
  <c r="G265" i="24"/>
  <c r="G266" i="24"/>
  <c r="G267" i="24"/>
  <c r="G268" i="24"/>
  <c r="G269" i="24"/>
  <c r="G270" i="24"/>
  <c r="G271" i="24"/>
  <c r="G272" i="24"/>
  <c r="G273" i="24"/>
  <c r="G274" i="24"/>
  <c r="G275" i="24"/>
  <c r="G276" i="24"/>
  <c r="G277" i="24"/>
  <c r="G278" i="24"/>
  <c r="G279" i="24"/>
  <c r="G280" i="24"/>
  <c r="G281" i="24"/>
  <c r="G282" i="24"/>
  <c r="G283" i="24"/>
  <c r="G284" i="24"/>
  <c r="G285" i="24"/>
  <c r="G286" i="24"/>
  <c r="G287" i="24"/>
  <c r="G288" i="24"/>
  <c r="G289" i="24"/>
  <c r="G290" i="24"/>
  <c r="G291" i="24"/>
  <c r="G292" i="24"/>
  <c r="G293" i="24"/>
  <c r="G294" i="24"/>
  <c r="G295" i="24"/>
  <c r="G296" i="24"/>
  <c r="G297" i="24"/>
  <c r="G298" i="24"/>
  <c r="G299" i="24"/>
  <c r="G300" i="24"/>
  <c r="G301" i="24"/>
  <c r="G302" i="24"/>
  <c r="G303" i="24"/>
  <c r="G304" i="24"/>
  <c r="G305" i="24"/>
  <c r="G306" i="24"/>
  <c r="G307" i="24"/>
  <c r="G308" i="24"/>
  <c r="G309" i="24"/>
  <c r="G310" i="24"/>
  <c r="G311" i="24"/>
  <c r="G312" i="24"/>
  <c r="G313" i="24"/>
  <c r="G314" i="24"/>
  <c r="G315" i="24"/>
  <c r="G316" i="24"/>
  <c r="G317" i="24"/>
  <c r="G318" i="24"/>
  <c r="G319" i="24"/>
  <c r="G320" i="24"/>
  <c r="G321" i="24"/>
  <c r="G322" i="24"/>
  <c r="G323" i="24"/>
  <c r="G324" i="24"/>
  <c r="G325" i="24"/>
  <c r="G326" i="24"/>
  <c r="G327" i="24"/>
  <c r="G328" i="24"/>
  <c r="G329" i="24"/>
  <c r="G330" i="24"/>
  <c r="G331" i="24"/>
  <c r="G332" i="24"/>
  <c r="G333" i="24"/>
  <c r="G334" i="24"/>
  <c r="G335" i="24"/>
  <c r="G336" i="24"/>
  <c r="G337" i="24"/>
  <c r="G338" i="24"/>
  <c r="G339" i="24"/>
  <c r="G340" i="24"/>
  <c r="G341" i="24"/>
  <c r="G342" i="24"/>
  <c r="G343" i="24"/>
  <c r="G344" i="24"/>
  <c r="G345" i="24"/>
  <c r="G346" i="24"/>
  <c r="G347" i="24"/>
  <c r="G348" i="24"/>
  <c r="G349" i="24"/>
  <c r="G350" i="24"/>
  <c r="G351" i="24"/>
  <c r="G352" i="24"/>
  <c r="G353" i="24"/>
  <c r="G354" i="24"/>
  <c r="G355" i="24"/>
  <c r="G356" i="24"/>
  <c r="G357" i="24"/>
  <c r="G358" i="24"/>
  <c r="G359" i="24"/>
  <c r="G360" i="24"/>
  <c r="G361" i="24"/>
  <c r="G362" i="24"/>
  <c r="G363" i="24"/>
  <c r="G364" i="24"/>
  <c r="G365" i="24"/>
  <c r="G366" i="24"/>
  <c r="G367" i="24"/>
  <c r="G368" i="24"/>
  <c r="G369" i="24"/>
  <c r="G370" i="24"/>
  <c r="G371" i="24"/>
  <c r="G372" i="24"/>
  <c r="G373" i="24"/>
  <c r="G374" i="24"/>
  <c r="G375" i="24"/>
  <c r="G376" i="24"/>
  <c r="G377" i="24"/>
  <c r="G378" i="24"/>
  <c r="G379" i="24"/>
  <c r="G380" i="24"/>
  <c r="G381" i="24"/>
  <c r="G382" i="24"/>
  <c r="G383" i="24"/>
  <c r="G384" i="24"/>
  <c r="G385" i="24"/>
  <c r="G386" i="24"/>
  <c r="G387" i="24"/>
  <c r="G388" i="24"/>
  <c r="G389" i="24"/>
  <c r="G390" i="24"/>
  <c r="G391" i="24"/>
  <c r="G392" i="24"/>
  <c r="G393" i="24"/>
  <c r="G394" i="24"/>
  <c r="G395" i="24"/>
  <c r="G396" i="24"/>
  <c r="G397" i="24"/>
  <c r="G398" i="24"/>
  <c r="G399" i="24"/>
  <c r="G400" i="24"/>
  <c r="G401" i="24"/>
  <c r="G402" i="24"/>
  <c r="G403" i="24"/>
  <c r="G404" i="24"/>
  <c r="G405" i="24"/>
  <c r="G406" i="24"/>
  <c r="G407" i="24"/>
  <c r="G408" i="24"/>
  <c r="G409" i="24"/>
  <c r="G410" i="24"/>
  <c r="G411" i="24"/>
  <c r="G412" i="24"/>
  <c r="G413" i="24"/>
  <c r="G414" i="24"/>
  <c r="G415" i="24"/>
  <c r="G416" i="24"/>
  <c r="G417" i="24"/>
  <c r="G418" i="24"/>
  <c r="G419" i="24"/>
  <c r="G420" i="24"/>
  <c r="G421" i="24"/>
  <c r="G422" i="24"/>
  <c r="G423" i="24"/>
  <c r="G424" i="24"/>
  <c r="G425" i="24"/>
  <c r="G426" i="24"/>
  <c r="G427" i="24"/>
  <c r="G428" i="24"/>
  <c r="G429" i="24"/>
  <c r="G430" i="24"/>
  <c r="G431" i="24"/>
  <c r="G432" i="24"/>
  <c r="G253" i="24"/>
  <c r="G252" i="24"/>
  <c r="G251" i="24"/>
  <c r="G219" i="24"/>
  <c r="G220" i="24"/>
  <c r="G221" i="24"/>
  <c r="G222" i="24"/>
  <c r="G223" i="24"/>
  <c r="G224" i="24"/>
  <c r="G225" i="24"/>
  <c r="G226" i="24"/>
  <c r="G227" i="24"/>
  <c r="G228" i="24"/>
  <c r="G229" i="24"/>
  <c r="G230" i="24"/>
  <c r="G231" i="24"/>
  <c r="G232" i="24"/>
  <c r="G233" i="24"/>
  <c r="G234" i="24"/>
  <c r="G235" i="24"/>
  <c r="G236" i="24"/>
  <c r="G237" i="24"/>
  <c r="G238" i="24"/>
  <c r="G239" i="24"/>
  <c r="G240" i="24"/>
  <c r="G241" i="24"/>
  <c r="G242" i="24"/>
  <c r="G243" i="24"/>
  <c r="G244" i="24"/>
  <c r="G245" i="24"/>
  <c r="G246" i="24"/>
  <c r="G247" i="24"/>
  <c r="G248" i="24"/>
  <c r="G249" i="24"/>
  <c r="G218" i="24"/>
  <c r="G207" i="24"/>
  <c r="G208" i="24"/>
  <c r="G209" i="24"/>
  <c r="G210" i="24"/>
  <c r="G211" i="24"/>
  <c r="G212" i="24"/>
  <c r="G213" i="24"/>
  <c r="G214" i="24"/>
  <c r="G215" i="24"/>
  <c r="G216" i="24"/>
  <c r="G217" i="24"/>
  <c r="G206" i="24"/>
  <c r="G205" i="24"/>
  <c r="G175" i="24"/>
  <c r="G176" i="24"/>
  <c r="G177" i="24"/>
  <c r="G178" i="24"/>
  <c r="G179" i="24"/>
  <c r="G180" i="24"/>
  <c r="G181" i="24"/>
  <c r="G182" i="24"/>
  <c r="G183" i="24"/>
  <c r="G184" i="24"/>
  <c r="G185" i="24"/>
  <c r="G186" i="24"/>
  <c r="G187" i="24"/>
  <c r="G188" i="24"/>
  <c r="G189" i="24"/>
  <c r="G190" i="24"/>
  <c r="G191" i="24"/>
  <c r="G192" i="24"/>
  <c r="G193" i="24"/>
  <c r="G194" i="24"/>
  <c r="G195" i="24"/>
  <c r="G196" i="24"/>
  <c r="G197" i="24"/>
  <c r="G198" i="24"/>
  <c r="G199" i="24"/>
  <c r="G200" i="24"/>
  <c r="G201" i="24"/>
  <c r="G202" i="24"/>
  <c r="G203" i="24"/>
  <c r="G204" i="24"/>
  <c r="G174" i="24"/>
  <c r="G159" i="24"/>
  <c r="G160" i="24"/>
  <c r="G161" i="24"/>
  <c r="G162" i="24"/>
  <c r="G163" i="24"/>
  <c r="G164" i="24"/>
  <c r="G165" i="24"/>
  <c r="G166" i="24"/>
  <c r="G167" i="24"/>
  <c r="G168" i="24"/>
  <c r="G169" i="24"/>
  <c r="G170" i="24"/>
  <c r="G171" i="24"/>
  <c r="G172" i="24"/>
  <c r="G173" i="24"/>
  <c r="G158" i="24"/>
  <c r="G63" i="24"/>
  <c r="G64" i="24"/>
  <c r="G65" i="24"/>
  <c r="G66" i="24"/>
  <c r="G67" i="24"/>
  <c r="G68" i="24"/>
  <c r="G69" i="24"/>
  <c r="G70" i="24"/>
  <c r="G71" i="24"/>
  <c r="G72" i="24"/>
  <c r="G73" i="24"/>
  <c r="G74" i="24"/>
  <c r="G75" i="24"/>
  <c r="G76" i="24"/>
  <c r="G77" i="24"/>
  <c r="G78" i="24"/>
  <c r="G79" i="24"/>
  <c r="G80" i="24"/>
  <c r="G81" i="24"/>
  <c r="G82" i="24"/>
  <c r="G83" i="24"/>
  <c r="G84" i="24"/>
  <c r="G85" i="24"/>
  <c r="G86" i="24"/>
  <c r="G87" i="24"/>
  <c r="G88" i="24"/>
  <c r="G89" i="24"/>
  <c r="G90" i="24"/>
  <c r="G91" i="24"/>
  <c r="G92" i="24"/>
  <c r="G93" i="24"/>
  <c r="G94" i="24"/>
  <c r="G95" i="24"/>
  <c r="G96" i="24"/>
  <c r="G97" i="24"/>
  <c r="G98" i="24"/>
  <c r="G99" i="24"/>
  <c r="G100" i="24"/>
  <c r="G101" i="24"/>
  <c r="G102" i="24"/>
  <c r="G103" i="24"/>
  <c r="G104" i="24"/>
  <c r="G105" i="24"/>
  <c r="G106" i="24"/>
  <c r="G107" i="24"/>
  <c r="G108" i="24"/>
  <c r="G109" i="24"/>
  <c r="G110" i="24"/>
  <c r="G111" i="24"/>
  <c r="G112" i="24"/>
  <c r="G113" i="24"/>
  <c r="G114" i="24"/>
  <c r="G115" i="24"/>
  <c r="G116" i="24"/>
  <c r="G117" i="24"/>
  <c r="G118" i="24"/>
  <c r="G119" i="24"/>
  <c r="G120" i="24"/>
  <c r="G121" i="24"/>
  <c r="G122" i="24"/>
  <c r="G123" i="24"/>
  <c r="G124" i="24"/>
  <c r="G125" i="24"/>
  <c r="G126" i="24"/>
  <c r="G127" i="24"/>
  <c r="G128" i="24"/>
  <c r="G129" i="24"/>
  <c r="G130" i="24"/>
  <c r="G131" i="24"/>
  <c r="G132" i="24"/>
  <c r="G133" i="24"/>
  <c r="G134" i="24"/>
  <c r="G135" i="24"/>
  <c r="G136" i="24"/>
  <c r="G137" i="24"/>
  <c r="G138" i="24"/>
  <c r="G139" i="24"/>
  <c r="G140" i="24"/>
  <c r="G141" i="24"/>
  <c r="G142" i="24"/>
  <c r="G143" i="24"/>
  <c r="G144" i="24"/>
  <c r="G145" i="24"/>
  <c r="G146" i="24"/>
  <c r="G147" i="24"/>
  <c r="G148" i="24"/>
  <c r="G149" i="24"/>
  <c r="G150" i="24"/>
  <c r="G151" i="24"/>
  <c r="G152" i="24"/>
  <c r="G153" i="24"/>
  <c r="G154" i="24"/>
  <c r="G155" i="24"/>
  <c r="G156" i="24"/>
  <c r="G157" i="24"/>
  <c r="G62" i="24"/>
  <c r="G53" i="24"/>
  <c r="G54" i="24"/>
  <c r="G55" i="24"/>
  <c r="G56" i="24"/>
  <c r="G57" i="24"/>
  <c r="G58" i="24"/>
  <c r="G59" i="24"/>
  <c r="G60" i="24"/>
  <c r="G61" i="24"/>
  <c r="G52" i="24"/>
  <c r="G51" i="24"/>
  <c r="G50" i="24"/>
  <c r="I54" i="24"/>
  <c r="D41" i="26" l="1"/>
  <c r="D42" i="26" s="1"/>
  <c r="D43" i="26" s="1"/>
  <c r="D44" i="26" s="1"/>
  <c r="D45" i="26" s="1"/>
  <c r="D46" i="26" s="1"/>
  <c r="D47" i="26" s="1"/>
  <c r="D48" i="26" s="1"/>
  <c r="D49" i="26" s="1"/>
  <c r="D50" i="26" s="1"/>
  <c r="D51" i="26" s="1"/>
  <c r="D52" i="26" s="1"/>
  <c r="D53" i="26" s="1"/>
  <c r="D54" i="26" s="1"/>
  <c r="D55" i="26" s="1"/>
  <c r="D56" i="26" s="1"/>
  <c r="D57" i="26" s="1"/>
  <c r="D58" i="26" s="1"/>
  <c r="D59" i="26" s="1"/>
  <c r="D60" i="26" s="1"/>
  <c r="D61" i="26" s="1"/>
  <c r="D62" i="26" s="1"/>
  <c r="D35" i="26"/>
  <c r="D36" i="26" s="1"/>
  <c r="D37" i="26" s="1"/>
  <c r="D38" i="26" s="1"/>
  <c r="D39" i="26" s="1"/>
  <c r="D40" i="26" s="1"/>
  <c r="I53" i="24"/>
  <c r="I52" i="24"/>
  <c r="D11" i="26"/>
  <c r="D12" i="26" s="1"/>
  <c r="D13" i="26" s="1"/>
  <c r="D14" i="26" s="1"/>
  <c r="D15" i="26" s="1"/>
  <c r="D16" i="26" s="1"/>
  <c r="D17" i="26" s="1"/>
  <c r="D18" i="26" s="1"/>
  <c r="D19" i="26" s="1"/>
  <c r="D20" i="26" s="1"/>
  <c r="D21" i="26" s="1"/>
  <c r="D22" i="26" s="1"/>
  <c r="D23" i="26" s="1"/>
  <c r="D24" i="26" s="1"/>
  <c r="D25" i="26" s="1"/>
  <c r="D26" i="26" s="1"/>
  <c r="D27" i="26" s="1"/>
  <c r="D28" i="26" s="1"/>
  <c r="D29" i="26" s="1"/>
  <c r="D30" i="26" s="1"/>
  <c r="D31" i="26" s="1"/>
  <c r="D32" i="26" s="1"/>
  <c r="D33" i="26" s="1"/>
  <c r="D34" i="26" s="1"/>
  <c r="D4" i="26" l="1"/>
  <c r="D5" i="26" s="1"/>
  <c r="D6" i="26" s="1"/>
  <c r="D7" i="26" s="1"/>
  <c r="D8" i="26" s="1"/>
  <c r="D9" i="26" s="1"/>
  <c r="D10" i="26" s="1"/>
  <c r="I47" i="24" l="1"/>
  <c r="I48" i="24"/>
  <c r="I49" i="24"/>
  <c r="D36" i="23"/>
  <c r="D37" i="23" s="1"/>
  <c r="D38" i="23" s="1"/>
  <c r="D39" i="23" s="1"/>
  <c r="D40" i="23" s="1"/>
  <c r="D41" i="23" s="1"/>
  <c r="D42" i="23" s="1"/>
  <c r="D43" i="23" s="1"/>
  <c r="D44" i="23" s="1"/>
  <c r="D45" i="23" s="1"/>
  <c r="D46" i="23" s="1"/>
  <c r="D47" i="23" s="1"/>
  <c r="D48" i="23" s="1"/>
  <c r="G48" i="24"/>
  <c r="G49" i="24"/>
  <c r="D12" i="23"/>
  <c r="D13" i="23" s="1"/>
  <c r="D14" i="23" s="1"/>
  <c r="D15" i="23" s="1"/>
  <c r="D16" i="23" s="1"/>
  <c r="D17" i="23" s="1"/>
  <c r="D18" i="23" s="1"/>
  <c r="D19" i="23" s="1"/>
  <c r="D20" i="23" s="1"/>
  <c r="D21" i="23" s="1"/>
  <c r="D22" i="23" s="1"/>
  <c r="D23" i="23" s="1"/>
  <c r="D24" i="23" s="1"/>
  <c r="D25" i="23" s="1"/>
  <c r="D26" i="23" s="1"/>
  <c r="D27" i="23" s="1"/>
  <c r="D28" i="23" s="1"/>
  <c r="D29" i="23" s="1"/>
  <c r="D30" i="23" s="1"/>
  <c r="D31" i="23" s="1"/>
  <c r="D32" i="23" s="1"/>
  <c r="D33" i="23" s="1"/>
  <c r="D34" i="23" s="1"/>
  <c r="D35" i="23" s="1"/>
  <c r="D4" i="23" l="1"/>
  <c r="D5" i="23" s="1"/>
  <c r="D6" i="23" s="1"/>
  <c r="D7" i="23" s="1"/>
  <c r="D8" i="23" s="1"/>
  <c r="D9" i="23" s="1"/>
  <c r="D10" i="23" s="1"/>
  <c r="D11" i="23" s="1"/>
  <c r="D3" i="22"/>
  <c r="D4" i="22" l="1"/>
  <c r="D5" i="22" s="1"/>
  <c r="D6" i="22" s="1"/>
  <c r="D7" i="22" s="1"/>
  <c r="D8" i="22" s="1"/>
  <c r="D9" i="22" s="1"/>
  <c r="D10" i="22"/>
  <c r="D469" i="22" l="1"/>
  <c r="D470" i="22" s="1"/>
  <c r="D471" i="22" s="1"/>
  <c r="D472" i="22" s="1"/>
  <c r="D473" i="22" s="1"/>
  <c r="D474" i="22" s="1"/>
  <c r="D460" i="22"/>
  <c r="D461" i="22" s="1"/>
  <c r="D462" i="22" s="1"/>
  <c r="D463" i="22" s="1"/>
  <c r="D464" i="22" s="1"/>
  <c r="D465" i="22" s="1"/>
  <c r="D466" i="22" s="1"/>
  <c r="D467" i="22" s="1"/>
  <c r="D468" i="22" s="1"/>
  <c r="D449" i="22"/>
  <c r="D450" i="22" s="1"/>
  <c r="D451" i="22" s="1"/>
  <c r="D452" i="22" s="1"/>
  <c r="D453" i="22" s="1"/>
  <c r="D454" i="22" s="1"/>
  <c r="D455" i="22" s="1"/>
  <c r="D456" i="22" s="1"/>
  <c r="D457" i="22" s="1"/>
  <c r="D458" i="22" s="1"/>
  <c r="D459" i="22" s="1"/>
  <c r="I44" i="24"/>
  <c r="I45" i="24"/>
  <c r="I46" i="24"/>
  <c r="D443" i="22"/>
  <c r="D444" i="22" s="1"/>
  <c r="D445" i="22" s="1"/>
  <c r="D446" i="22" s="1"/>
  <c r="D447" i="22" s="1"/>
  <c r="D448" i="22" s="1"/>
  <c r="I43" i="24"/>
  <c r="D435" i="22"/>
  <c r="D436" i="22" s="1"/>
  <c r="D437" i="22" s="1"/>
  <c r="D438" i="22" s="1"/>
  <c r="D439" i="22" s="1"/>
  <c r="D440" i="22" s="1"/>
  <c r="D441" i="22" s="1"/>
  <c r="D442" i="22" s="1"/>
  <c r="I42" i="24"/>
  <c r="D417" i="22"/>
  <c r="D418" i="22" s="1"/>
  <c r="D419" i="22" s="1"/>
  <c r="D420" i="22" s="1"/>
  <c r="D421" i="22" s="1"/>
  <c r="D422" i="22" s="1"/>
  <c r="D423" i="22" s="1"/>
  <c r="D424" i="22" s="1"/>
  <c r="D425" i="22" s="1"/>
  <c r="D426" i="22" s="1"/>
  <c r="D427" i="22" s="1"/>
  <c r="D428" i="22" s="1"/>
  <c r="D429" i="22" s="1"/>
  <c r="D430" i="22" s="1"/>
  <c r="D431" i="22" s="1"/>
  <c r="D432" i="22" s="1"/>
  <c r="D433" i="22" s="1"/>
  <c r="D434" i="22" s="1"/>
  <c r="I41" i="24"/>
  <c r="G41" i="24"/>
  <c r="I40" i="24"/>
  <c r="B47" i="24"/>
  <c r="B48" i="24"/>
  <c r="B49" i="24" s="1"/>
  <c r="B50" i="24"/>
  <c r="B51" i="24" s="1"/>
  <c r="B52" i="24"/>
  <c r="B53" i="24" s="1"/>
  <c r="B54" i="24" s="1"/>
  <c r="B55" i="24" s="1"/>
  <c r="B56" i="24" s="1"/>
  <c r="B62" i="24"/>
  <c r="B63" i="24" s="1"/>
  <c r="B64" i="24" s="1"/>
  <c r="B65" i="24" s="1"/>
  <c r="B66" i="24" s="1"/>
  <c r="B67" i="24" s="1"/>
  <c r="B68" i="24" s="1"/>
  <c r="B69" i="24" s="1"/>
  <c r="B70" i="24" s="1"/>
  <c r="B71" i="24" s="1"/>
  <c r="B72" i="24" s="1"/>
  <c r="B73" i="24" s="1"/>
  <c r="B74" i="24" s="1"/>
  <c r="B75" i="24" s="1"/>
  <c r="B76" i="24" s="1"/>
  <c r="B77" i="24" s="1"/>
  <c r="B78" i="24" s="1"/>
  <c r="B79" i="24" s="1"/>
  <c r="B80" i="24" s="1"/>
  <c r="B81" i="24" s="1"/>
  <c r="B82" i="24" s="1"/>
  <c r="B83" i="24" s="1"/>
  <c r="B84" i="24" s="1"/>
  <c r="B85" i="24" s="1"/>
  <c r="B86" i="24" s="1"/>
  <c r="B87" i="24" s="1"/>
  <c r="B88" i="24" s="1"/>
  <c r="B89" i="24" s="1"/>
  <c r="B90" i="24" s="1"/>
  <c r="B91" i="24" s="1"/>
  <c r="B92" i="24" s="1"/>
  <c r="B93" i="24" s="1"/>
  <c r="B94" i="24" s="1"/>
  <c r="B95" i="24" s="1"/>
  <c r="B96" i="24" s="1"/>
  <c r="B97" i="24" s="1"/>
  <c r="B98" i="24" s="1"/>
  <c r="B99" i="24" s="1"/>
  <c r="B100" i="24" s="1"/>
  <c r="B101" i="24" s="1"/>
  <c r="B102" i="24" s="1"/>
  <c r="B103" i="24" s="1"/>
  <c r="B104" i="24" s="1"/>
  <c r="B105" i="24" s="1"/>
  <c r="B106" i="24" s="1"/>
  <c r="B107" i="24" s="1"/>
  <c r="B108" i="24" s="1"/>
  <c r="B109" i="24" s="1"/>
  <c r="B110" i="24" s="1"/>
  <c r="B111" i="24" s="1"/>
  <c r="B112" i="24" s="1"/>
  <c r="B113" i="24" s="1"/>
  <c r="B114" i="24" s="1"/>
  <c r="B115" i="24" s="1"/>
  <c r="B116" i="24" s="1"/>
  <c r="B117" i="24" s="1"/>
  <c r="B118" i="24" s="1"/>
  <c r="B119" i="24" s="1"/>
  <c r="B120" i="24" s="1"/>
  <c r="B121" i="24" s="1"/>
  <c r="B122" i="24" s="1"/>
  <c r="B123" i="24" s="1"/>
  <c r="B124" i="24" s="1"/>
  <c r="B125" i="24" s="1"/>
  <c r="B126" i="24" s="1"/>
  <c r="B127" i="24" s="1"/>
  <c r="B128" i="24" s="1"/>
  <c r="B129" i="24" s="1"/>
  <c r="B130" i="24" s="1"/>
  <c r="B131" i="24" s="1"/>
  <c r="B132" i="24" s="1"/>
  <c r="B133" i="24" s="1"/>
  <c r="B134" i="24" s="1"/>
  <c r="B135" i="24" s="1"/>
  <c r="B136" i="24" s="1"/>
  <c r="B137" i="24" s="1"/>
  <c r="B138" i="24" s="1"/>
  <c r="B139" i="24" s="1"/>
  <c r="B140" i="24" s="1"/>
  <c r="B141" i="24" s="1"/>
  <c r="B142" i="24" s="1"/>
  <c r="B143" i="24" s="1"/>
  <c r="B144" i="24" s="1"/>
  <c r="B145" i="24" s="1"/>
  <c r="B146" i="24" s="1"/>
  <c r="B147" i="24" s="1"/>
  <c r="B148" i="24" s="1"/>
  <c r="B149" i="24" s="1"/>
  <c r="B150" i="24" s="1"/>
  <c r="B151" i="24" s="1"/>
  <c r="B152" i="24" s="1"/>
  <c r="B153" i="24" s="1"/>
  <c r="B154" i="24" s="1"/>
  <c r="B155" i="24" s="1"/>
  <c r="B156" i="24" s="1"/>
  <c r="B157" i="24" s="1"/>
  <c r="B174" i="24"/>
  <c r="B175" i="24" s="1"/>
  <c r="B176" i="24" s="1"/>
  <c r="B177" i="24" s="1"/>
  <c r="B178" i="24" s="1"/>
  <c r="B179" i="24" s="1"/>
  <c r="B180" i="24" s="1"/>
  <c r="B181" i="24" s="1"/>
  <c r="B182" i="24" s="1"/>
  <c r="B183" i="24" s="1"/>
  <c r="B184" i="24" s="1"/>
  <c r="B185" i="24" s="1"/>
  <c r="B186" i="24" s="1"/>
  <c r="B187" i="24" s="1"/>
  <c r="B188" i="24" s="1"/>
  <c r="B189" i="24" s="1"/>
  <c r="B190" i="24" s="1"/>
  <c r="B191" i="24" s="1"/>
  <c r="B192" i="24" s="1"/>
  <c r="B193" i="24" s="1"/>
  <c r="B194" i="24" s="1"/>
  <c r="B195" i="24" s="1"/>
  <c r="B196" i="24" s="1"/>
  <c r="B197" i="24" s="1"/>
  <c r="B198" i="24" s="1"/>
  <c r="B199" i="24" s="1"/>
  <c r="B200" i="24" s="1"/>
  <c r="B201" i="24" s="1"/>
  <c r="B202" i="24" s="1"/>
  <c r="B203" i="24" s="1"/>
  <c r="B204" i="24" s="1"/>
  <c r="B206" i="24"/>
  <c r="B207" i="24" s="1"/>
  <c r="B208" i="24" s="1"/>
  <c r="B209" i="24" s="1"/>
  <c r="B210" i="24" s="1"/>
  <c r="B211" i="24" s="1"/>
  <c r="B212" i="24" s="1"/>
  <c r="B213" i="24" s="1"/>
  <c r="B214" i="24" s="1"/>
  <c r="B215" i="24" s="1"/>
  <c r="B216" i="24" s="1"/>
  <c r="B217" i="24" s="1"/>
  <c r="B218" i="24"/>
  <c r="B219" i="24" s="1"/>
  <c r="B220" i="24" s="1"/>
  <c r="B221" i="24" s="1"/>
  <c r="B222" i="24" s="1"/>
  <c r="B223" i="24" s="1"/>
  <c r="B224" i="24" s="1"/>
  <c r="B225" i="24" s="1"/>
  <c r="B226" i="24" s="1"/>
  <c r="B227" i="24" s="1"/>
  <c r="B228" i="24" s="1"/>
  <c r="B229" i="24" s="1"/>
  <c r="B230" i="24" s="1"/>
  <c r="B231" i="24" s="1"/>
  <c r="B232" i="24" s="1"/>
  <c r="B233" i="24" s="1"/>
  <c r="B234" i="24" s="1"/>
  <c r="B235" i="24" s="1"/>
  <c r="B236" i="24" s="1"/>
  <c r="B237" i="24" s="1"/>
  <c r="B238" i="24" s="1"/>
  <c r="B239" i="24" s="1"/>
  <c r="B240" i="24" s="1"/>
  <c r="B241" i="24" s="1"/>
  <c r="B242" i="24" s="1"/>
  <c r="B243" i="24" s="1"/>
  <c r="B244" i="24" s="1"/>
  <c r="B245" i="24" s="1"/>
  <c r="B246" i="24" s="1"/>
  <c r="B247" i="24" s="1"/>
  <c r="B248" i="24" s="1"/>
  <c r="B249" i="24" s="1"/>
  <c r="B250" i="24" s="1"/>
  <c r="B251" i="24"/>
  <c r="B252" i="24" s="1"/>
  <c r="B253" i="24"/>
  <c r="B254" i="24" s="1"/>
  <c r="B255" i="24" s="1"/>
  <c r="B256" i="24" s="1"/>
  <c r="B257" i="24" s="1"/>
  <c r="B258" i="24" s="1"/>
  <c r="B259" i="24" s="1"/>
  <c r="B260" i="24" s="1"/>
  <c r="B261" i="24" s="1"/>
  <c r="B262" i="24" s="1"/>
  <c r="B263" i="24" s="1"/>
  <c r="B264" i="24" s="1"/>
  <c r="B265" i="24" s="1"/>
  <c r="B266" i="24" s="1"/>
  <c r="B267" i="24" s="1"/>
  <c r="B268" i="24" s="1"/>
  <c r="B269" i="24" s="1"/>
  <c r="B270" i="24" s="1"/>
  <c r="B271" i="24" s="1"/>
  <c r="B272" i="24" s="1"/>
  <c r="B273" i="24" s="1"/>
  <c r="B274" i="24" s="1"/>
  <c r="B275" i="24" s="1"/>
  <c r="B276" i="24" s="1"/>
  <c r="B277" i="24" s="1"/>
  <c r="B278" i="24" s="1"/>
  <c r="B279" i="24" s="1"/>
  <c r="B280" i="24" s="1"/>
  <c r="B281" i="24" s="1"/>
  <c r="B282" i="24" s="1"/>
  <c r="B283" i="24" s="1"/>
  <c r="B284" i="24" s="1"/>
  <c r="B285" i="24" s="1"/>
  <c r="B286" i="24" s="1"/>
  <c r="B287" i="24" s="1"/>
  <c r="B288" i="24" s="1"/>
  <c r="B289" i="24" s="1"/>
  <c r="B290" i="24" s="1"/>
  <c r="B291" i="24" s="1"/>
  <c r="B292" i="24" s="1"/>
  <c r="B293" i="24" s="1"/>
  <c r="B294" i="24" s="1"/>
  <c r="B295" i="24" s="1"/>
  <c r="B296" i="24" s="1"/>
  <c r="B297" i="24" s="1"/>
  <c r="B298" i="24" s="1"/>
  <c r="B299" i="24" s="1"/>
  <c r="B300" i="24" s="1"/>
  <c r="B301" i="24" s="1"/>
  <c r="B302" i="24" s="1"/>
  <c r="B303" i="24" s="1"/>
  <c r="B304" i="24" s="1"/>
  <c r="B305" i="24" s="1"/>
  <c r="B306" i="24" s="1"/>
  <c r="B307" i="24" s="1"/>
  <c r="B308" i="24" s="1"/>
  <c r="B309" i="24" s="1"/>
  <c r="B310" i="24" s="1"/>
  <c r="B311" i="24" s="1"/>
  <c r="B312" i="24" s="1"/>
  <c r="B313" i="24" s="1"/>
  <c r="B314" i="24" s="1"/>
  <c r="B315" i="24" s="1"/>
  <c r="B316" i="24" s="1"/>
  <c r="B317" i="24" s="1"/>
  <c r="B318" i="24" s="1"/>
  <c r="B319" i="24" s="1"/>
  <c r="B320" i="24" s="1"/>
  <c r="B321" i="24" s="1"/>
  <c r="B322" i="24" s="1"/>
  <c r="B323" i="24" s="1"/>
  <c r="B324" i="24" s="1"/>
  <c r="B325" i="24" s="1"/>
  <c r="B326" i="24" s="1"/>
  <c r="B327" i="24" s="1"/>
  <c r="B328" i="24" s="1"/>
  <c r="B329" i="24" s="1"/>
  <c r="B330" i="24" s="1"/>
  <c r="B331" i="24" s="1"/>
  <c r="B332" i="24" s="1"/>
  <c r="B333" i="24" s="1"/>
  <c r="B334" i="24" s="1"/>
  <c r="B335" i="24" s="1"/>
  <c r="B336" i="24" s="1"/>
  <c r="B337" i="24" s="1"/>
  <c r="B338" i="24" s="1"/>
  <c r="B339" i="24" s="1"/>
  <c r="B340" i="24" s="1"/>
  <c r="B341" i="24" s="1"/>
  <c r="B342" i="24" s="1"/>
  <c r="B343" i="24" s="1"/>
  <c r="B344" i="24" s="1"/>
  <c r="B345" i="24" s="1"/>
  <c r="B346" i="24" s="1"/>
  <c r="B347" i="24" s="1"/>
  <c r="B348" i="24" s="1"/>
  <c r="B349" i="24" s="1"/>
  <c r="B350" i="24" s="1"/>
  <c r="B351" i="24" s="1"/>
  <c r="B352" i="24" s="1"/>
  <c r="B353" i="24" s="1"/>
  <c r="B354" i="24" s="1"/>
  <c r="B355" i="24" s="1"/>
  <c r="B356" i="24" s="1"/>
  <c r="B357" i="24" s="1"/>
  <c r="B358" i="24" s="1"/>
  <c r="B359" i="24" s="1"/>
  <c r="B360" i="24" s="1"/>
  <c r="B361" i="24" s="1"/>
  <c r="B362" i="24" s="1"/>
  <c r="B363" i="24" s="1"/>
  <c r="B364" i="24" s="1"/>
  <c r="B365" i="24" s="1"/>
  <c r="B366" i="24" s="1"/>
  <c r="B367" i="24" s="1"/>
  <c r="B368" i="24" s="1"/>
  <c r="B369" i="24" s="1"/>
  <c r="B370" i="24" s="1"/>
  <c r="B371" i="24" s="1"/>
  <c r="B372" i="24" s="1"/>
  <c r="B373" i="24" s="1"/>
  <c r="B374" i="24" s="1"/>
  <c r="B375" i="24" s="1"/>
  <c r="B376" i="24" s="1"/>
  <c r="B377" i="24" s="1"/>
  <c r="B378" i="24" s="1"/>
  <c r="B379" i="24" s="1"/>
  <c r="B380" i="24" s="1"/>
  <c r="B381" i="24" s="1"/>
  <c r="B382" i="24" s="1"/>
  <c r="B383" i="24" s="1"/>
  <c r="B384" i="24" s="1"/>
  <c r="B385" i="24" s="1"/>
  <c r="B386" i="24" s="1"/>
  <c r="B387" i="24" s="1"/>
  <c r="B388" i="24" s="1"/>
  <c r="B389" i="24" s="1"/>
  <c r="B390" i="24" s="1"/>
  <c r="B391" i="24" s="1"/>
  <c r="B392" i="24" s="1"/>
  <c r="B393" i="24" s="1"/>
  <c r="B394" i="24" s="1"/>
  <c r="B395" i="24" s="1"/>
  <c r="B396" i="24" s="1"/>
  <c r="B397" i="24" s="1"/>
  <c r="B398" i="24" s="1"/>
  <c r="B399" i="24" s="1"/>
  <c r="B400" i="24" s="1"/>
  <c r="B401" i="24" s="1"/>
  <c r="B402" i="24" s="1"/>
  <c r="B403" i="24" s="1"/>
  <c r="B404" i="24" s="1"/>
  <c r="B405" i="24" s="1"/>
  <c r="B406" i="24" s="1"/>
  <c r="B407" i="24" s="1"/>
  <c r="B408" i="24" s="1"/>
  <c r="B409" i="24" s="1"/>
  <c r="B410" i="24" s="1"/>
  <c r="B411" i="24" s="1"/>
  <c r="B412" i="24" s="1"/>
  <c r="B413" i="24" s="1"/>
  <c r="B414" i="24" s="1"/>
  <c r="B415" i="24" s="1"/>
  <c r="B416" i="24" s="1"/>
  <c r="B417" i="24" s="1"/>
  <c r="B418" i="24" s="1"/>
  <c r="B419" i="24" s="1"/>
  <c r="B420" i="24" s="1"/>
  <c r="B421" i="24" s="1"/>
  <c r="B422" i="24" s="1"/>
  <c r="B423" i="24" s="1"/>
  <c r="B424" i="24" s="1"/>
  <c r="B425" i="24" s="1"/>
  <c r="B426" i="24" s="1"/>
  <c r="B427" i="24" s="1"/>
  <c r="B428" i="24" s="1"/>
  <c r="B429" i="24" s="1"/>
  <c r="B430" i="24" s="1"/>
  <c r="B431" i="24" s="1"/>
  <c r="B432" i="24" s="1"/>
  <c r="D408" i="22"/>
  <c r="D409" i="22" s="1"/>
  <c r="D410" i="22" s="1"/>
  <c r="D411" i="22" s="1"/>
  <c r="D412" i="22" s="1"/>
  <c r="D413" i="22" s="1"/>
  <c r="D414" i="22" s="1"/>
  <c r="D415" i="22" s="1"/>
  <c r="D416" i="22" s="1"/>
  <c r="I39" i="24"/>
  <c r="B57" i="24" l="1"/>
  <c r="B58" i="24" s="1"/>
  <c r="B59" i="24" s="1"/>
  <c r="B60" i="24" s="1"/>
  <c r="B61" i="24" s="1"/>
  <c r="D383" i="22"/>
  <c r="D384" i="22" s="1"/>
  <c r="D385" i="22" s="1"/>
  <c r="D386" i="22" s="1"/>
  <c r="D387" i="22" s="1"/>
  <c r="D388" i="22" s="1"/>
  <c r="D389" i="22" s="1"/>
  <c r="D390" i="22" s="1"/>
  <c r="D391" i="22" s="1"/>
  <c r="D392" i="22" s="1"/>
  <c r="D393" i="22" s="1"/>
  <c r="D394" i="22" s="1"/>
  <c r="D395" i="22" s="1"/>
  <c r="D396" i="22" s="1"/>
  <c r="D397" i="22" s="1"/>
  <c r="D398" i="22" s="1"/>
  <c r="D399" i="22" s="1"/>
  <c r="D400" i="22" s="1"/>
  <c r="D401" i="22" s="1"/>
  <c r="D402" i="22" s="1"/>
  <c r="D403" i="22" s="1"/>
  <c r="D404" i="22" s="1"/>
  <c r="D405" i="22" s="1"/>
  <c r="D406" i="22" s="1"/>
  <c r="D407" i="22" s="1"/>
  <c r="D376" i="22"/>
  <c r="D377" i="22" s="1"/>
  <c r="D378" i="22" s="1"/>
  <c r="D379" i="22" s="1"/>
  <c r="D380" i="22" s="1"/>
  <c r="D381" i="22" s="1"/>
  <c r="D382" i="22" s="1"/>
  <c r="I38" i="24"/>
  <c r="D366" i="22"/>
  <c r="D367" i="22" s="1"/>
  <c r="D368" i="22" s="1"/>
  <c r="D369" i="22" s="1"/>
  <c r="D370" i="22" s="1"/>
  <c r="D371" i="22" s="1"/>
  <c r="D372" i="22" s="1"/>
  <c r="D373" i="22" s="1"/>
  <c r="D374" i="22" s="1"/>
  <c r="D375" i="22" s="1"/>
  <c r="I37" i="24"/>
  <c r="D360" i="22"/>
  <c r="D361" i="22" s="1"/>
  <c r="D362" i="22" s="1"/>
  <c r="D363" i="22" s="1"/>
  <c r="D364" i="22" s="1"/>
  <c r="D365" i="22" s="1"/>
  <c r="I36" i="24"/>
  <c r="D351" i="22"/>
  <c r="D352" i="22" s="1"/>
  <c r="D353" i="22" s="1"/>
  <c r="D354" i="22" s="1"/>
  <c r="D355" i="22" s="1"/>
  <c r="D356" i="22" s="1"/>
  <c r="D357" i="22" s="1"/>
  <c r="D358" i="22" s="1"/>
  <c r="D359" i="22" s="1"/>
  <c r="I35" i="24"/>
  <c r="D334" i="22"/>
  <c r="D335" i="22" s="1"/>
  <c r="D336" i="22" s="1"/>
  <c r="D337" i="22" s="1"/>
  <c r="D338" i="22" s="1"/>
  <c r="D339" i="22" s="1"/>
  <c r="D340" i="22" s="1"/>
  <c r="D341" i="22" s="1"/>
  <c r="D342" i="22" s="1"/>
  <c r="D343" i="22" s="1"/>
  <c r="D344" i="22" s="1"/>
  <c r="D345" i="22" s="1"/>
  <c r="D346" i="22" s="1"/>
  <c r="D347" i="22" s="1"/>
  <c r="D348" i="22" s="1"/>
  <c r="D349" i="22" s="1"/>
  <c r="D350" i="22" s="1"/>
  <c r="I34" i="24"/>
  <c r="I33" i="24"/>
  <c r="D326" i="22"/>
  <c r="D327" i="22" s="1"/>
  <c r="D328" i="22" s="1"/>
  <c r="D329" i="22" s="1"/>
  <c r="D330" i="22" s="1"/>
  <c r="D331" i="22" s="1"/>
  <c r="D332" i="22" s="1"/>
  <c r="D333" i="22" s="1"/>
  <c r="D312" i="22"/>
  <c r="D313" i="22" s="1"/>
  <c r="D314" i="22" s="1"/>
  <c r="D315" i="22" s="1"/>
  <c r="D316" i="22" s="1"/>
  <c r="D317" i="22" s="1"/>
  <c r="D318" i="22" s="1"/>
  <c r="D319" i="22" s="1"/>
  <c r="D320" i="22" s="1"/>
  <c r="D321" i="22" s="1"/>
  <c r="D322" i="22" s="1"/>
  <c r="D323" i="22" s="1"/>
  <c r="D324" i="22" s="1"/>
  <c r="D325" i="22" s="1"/>
  <c r="I32" i="24"/>
  <c r="D306" i="22"/>
  <c r="D307" i="22" s="1"/>
  <c r="D308" i="22" s="1"/>
  <c r="D309" i="22" s="1"/>
  <c r="D310" i="22" s="1"/>
  <c r="D311" i="22" s="1"/>
  <c r="I31" i="24"/>
  <c r="D299" i="22"/>
  <c r="D300" i="22" s="1"/>
  <c r="D301" i="22" s="1"/>
  <c r="D302" i="22" s="1"/>
  <c r="D303" i="22" s="1"/>
  <c r="D304" i="22" s="1"/>
  <c r="D305" i="22" s="1"/>
  <c r="I30" i="24"/>
  <c r="D293" i="22"/>
  <c r="D294" i="22" s="1"/>
  <c r="D295" i="22" s="1"/>
  <c r="D296" i="22" s="1"/>
  <c r="D297" i="22" s="1"/>
  <c r="D298" i="22" s="1"/>
  <c r="I29" i="24"/>
  <c r="D286" i="22"/>
  <c r="D287" i="22" s="1"/>
  <c r="D288" i="22" s="1"/>
  <c r="D289" i="22" s="1"/>
  <c r="D290" i="22" s="1"/>
  <c r="D291" i="22" s="1"/>
  <c r="D292" i="22" s="1"/>
  <c r="I28" i="24"/>
  <c r="D280" i="22"/>
  <c r="D281" i="22" s="1"/>
  <c r="D282" i="22" s="1"/>
  <c r="D283" i="22" s="1"/>
  <c r="D284" i="22" s="1"/>
  <c r="D285" i="22" s="1"/>
  <c r="I27" i="24"/>
  <c r="D255" i="22"/>
  <c r="D256" i="22" s="1"/>
  <c r="D257" i="22" s="1"/>
  <c r="D258" i="22" s="1"/>
  <c r="D259" i="22" s="1"/>
  <c r="D260" i="22" s="1"/>
  <c r="D261" i="22" s="1"/>
  <c r="D262" i="22" s="1"/>
  <c r="D263" i="22" s="1"/>
  <c r="D264" i="22" s="1"/>
  <c r="D265" i="22" s="1"/>
  <c r="D266" i="22" s="1"/>
  <c r="D267" i="22" s="1"/>
  <c r="D268" i="22" s="1"/>
  <c r="D269" i="22" s="1"/>
  <c r="D270" i="22" s="1"/>
  <c r="D271" i="22" s="1"/>
  <c r="D272" i="22" s="1"/>
  <c r="D273" i="22" s="1"/>
  <c r="D274" i="22" s="1"/>
  <c r="D275" i="22" s="1"/>
  <c r="D276" i="22" s="1"/>
  <c r="D277" i="22" s="1"/>
  <c r="D278" i="22" s="1"/>
  <c r="D279" i="22" s="1"/>
  <c r="I26" i="24"/>
  <c r="D246" i="22"/>
  <c r="D247" i="22" s="1"/>
  <c r="D248" i="22" s="1"/>
  <c r="D249" i="22" s="1"/>
  <c r="D250" i="22" s="1"/>
  <c r="D251" i="22" s="1"/>
  <c r="D252" i="22" s="1"/>
  <c r="D253" i="22" s="1"/>
  <c r="D254" i="22" s="1"/>
  <c r="I25" i="24"/>
  <c r="I24" i="24"/>
  <c r="D240" i="22"/>
  <c r="D241" i="22" s="1"/>
  <c r="D242" i="22" s="1"/>
  <c r="D243" i="22" s="1"/>
  <c r="D244" i="22" s="1"/>
  <c r="D245" i="22" s="1"/>
  <c r="I23" i="24" l="1"/>
  <c r="D224" i="22" l="1"/>
  <c r="D225" i="22" s="1"/>
  <c r="D226" i="22" s="1"/>
  <c r="D227" i="22" s="1"/>
  <c r="D228" i="22" s="1"/>
  <c r="I22" i="24"/>
  <c r="D213" i="22"/>
  <c r="D214" i="22" s="1"/>
  <c r="I21" i="24"/>
  <c r="D202" i="22"/>
  <c r="I20" i="24"/>
  <c r="D190" i="22"/>
  <c r="D191" i="22" s="1"/>
  <c r="D192" i="22" s="1"/>
  <c r="D193" i="22" s="1"/>
  <c r="D194" i="22" s="1"/>
  <c r="D195" i="22" s="1"/>
  <c r="I19" i="24"/>
  <c r="I18" i="24"/>
  <c r="D142" i="22"/>
  <c r="D143" i="22" s="1"/>
  <c r="D144" i="22" s="1"/>
  <c r="D145" i="22" s="1"/>
  <c r="D124" i="22"/>
  <c r="D125" i="22" s="1"/>
  <c r="D126" i="22" s="1"/>
  <c r="D127" i="22" s="1"/>
  <c r="D128" i="22" s="1"/>
  <c r="D129" i="22" s="1"/>
  <c r="D130" i="22" s="1"/>
  <c r="D131" i="22" s="1"/>
  <c r="D132" i="22" s="1"/>
  <c r="D133" i="22" s="1"/>
  <c r="D134" i="22" s="1"/>
  <c r="D135" i="22" s="1"/>
  <c r="D136" i="22" s="1"/>
  <c r="D137" i="22" s="1"/>
  <c r="D138" i="22" s="1"/>
  <c r="D139" i="22" s="1"/>
  <c r="D140" i="22" s="1"/>
  <c r="D141" i="22" s="1"/>
  <c r="I17" i="24"/>
  <c r="D118" i="22" l="1"/>
  <c r="D119" i="22" s="1"/>
  <c r="D120" i="22" s="1"/>
  <c r="D121" i="22" s="1"/>
  <c r="D122" i="22" s="1"/>
  <c r="D123" i="22" s="1"/>
  <c r="I16" i="24"/>
  <c r="G4" i="24"/>
  <c r="G5" i="24"/>
  <c r="G6" i="24"/>
  <c r="G7" i="24"/>
  <c r="G8" i="24"/>
  <c r="G9" i="24"/>
  <c r="G10" i="24"/>
  <c r="G11" i="24"/>
  <c r="G12" i="24"/>
  <c r="G13" i="24"/>
  <c r="G14" i="24"/>
  <c r="G15" i="24"/>
  <c r="I4" i="24"/>
  <c r="B4" i="24"/>
  <c r="B5" i="24" s="1"/>
  <c r="B6" i="24" s="1"/>
  <c r="B7" i="24" s="1"/>
  <c r="B8" i="24" s="1"/>
  <c r="B9" i="24" s="1"/>
  <c r="B10" i="24" s="1"/>
  <c r="B11" i="24" s="1"/>
  <c r="B12" i="24" s="1"/>
  <c r="B13" i="24" s="1"/>
  <c r="B14" i="24" s="1"/>
  <c r="B15" i="24" s="1"/>
  <c r="B16" i="24" s="1"/>
  <c r="B17" i="24" s="1"/>
  <c r="B18" i="24" s="1"/>
  <c r="B19" i="24" s="1"/>
  <c r="B20" i="24" s="1"/>
  <c r="B21" i="24" s="1"/>
  <c r="B22" i="24" s="1"/>
  <c r="B23" i="24" s="1"/>
  <c r="B24" i="24" s="1"/>
  <c r="B25" i="24" s="1"/>
  <c r="B26" i="24" s="1"/>
  <c r="B27" i="24" s="1"/>
  <c r="B28" i="24" s="1"/>
  <c r="B29" i="24" s="1"/>
  <c r="B30" i="24" s="1"/>
  <c r="B31" i="24" s="1"/>
  <c r="B32" i="24" s="1"/>
  <c r="B33" i="24" s="1"/>
  <c r="B34" i="24" s="1"/>
  <c r="B35" i="24" s="1"/>
  <c r="B36" i="24" s="1"/>
  <c r="B37" i="24" s="1"/>
  <c r="B38" i="24" s="1"/>
  <c r="B39" i="24" s="1"/>
  <c r="B40" i="24" s="1"/>
  <c r="B41" i="24" s="1"/>
  <c r="B42" i="24" s="1"/>
  <c r="B43" i="24" s="1"/>
  <c r="B44" i="24" s="1"/>
  <c r="B45" i="24" s="1"/>
  <c r="B46" i="24" s="1"/>
  <c r="D108" i="22" l="1"/>
  <c r="D109" i="22" s="1"/>
  <c r="D110" i="22" s="1"/>
  <c r="D111" i="22" s="1"/>
  <c r="D112" i="22" s="1"/>
  <c r="D113" i="22" s="1"/>
  <c r="D114" i="22" s="1"/>
  <c r="D115" i="22" s="1"/>
  <c r="D116" i="22" s="1"/>
  <c r="D117" i="22" s="1"/>
  <c r="I15" i="24"/>
  <c r="I14" i="24"/>
  <c r="D98" i="22"/>
  <c r="D99" i="22" s="1"/>
  <c r="D100" i="22" s="1"/>
  <c r="D101" i="22" s="1"/>
  <c r="D102" i="22" s="1"/>
  <c r="D87" i="22"/>
  <c r="D88" i="22" s="1"/>
  <c r="D89" i="22" s="1"/>
  <c r="D90" i="22" s="1"/>
  <c r="D86" i="22"/>
  <c r="I13" i="24"/>
  <c r="D73" i="22"/>
  <c r="D74" i="22" s="1"/>
  <c r="D75" i="22" s="1"/>
  <c r="D76" i="22" s="1"/>
  <c r="D77" i="22" s="1"/>
  <c r="D78" i="22" s="1"/>
  <c r="D79" i="22" s="1"/>
  <c r="I12" i="24"/>
  <c r="D60" i="22" l="1"/>
  <c r="D61" i="22" s="1"/>
  <c r="D62" i="22" s="1"/>
  <c r="I11" i="24"/>
  <c r="I10" i="24" l="1"/>
  <c r="I9" i="24"/>
  <c r="D37" i="22"/>
  <c r="D38" i="22" s="1"/>
  <c r="I8" i="24" l="1"/>
  <c r="D26" i="22" l="1"/>
  <c r="D27" i="22" s="1"/>
  <c r="D28" i="22" s="1"/>
  <c r="D29" i="22" s="1"/>
  <c r="D30" i="22" s="1"/>
  <c r="I7" i="24"/>
  <c r="D21" i="22"/>
  <c r="D22" i="22" s="1"/>
  <c r="D23" i="22" s="1"/>
  <c r="D24" i="22" s="1"/>
  <c r="D25" i="22" s="1"/>
  <c r="I6" i="24"/>
  <c r="D16" i="22"/>
  <c r="D17" i="22" s="1"/>
  <c r="D18" i="22" s="1"/>
  <c r="D19" i="22" s="1"/>
  <c r="D20" i="22" s="1"/>
  <c r="I5" i="24"/>
  <c r="D11" i="22"/>
  <c r="D12" i="22" s="1"/>
  <c r="D13" i="22" s="1"/>
  <c r="D14" i="22" s="1"/>
  <c r="D15" i="22" s="1"/>
  <c r="I3" i="24"/>
  <c r="F5" i="19" l="1"/>
  <c r="F6" i="19"/>
  <c r="F7" i="19"/>
  <c r="F8" i="19"/>
  <c r="F9" i="19"/>
  <c r="F10" i="19"/>
  <c r="F11" i="19"/>
  <c r="F12" i="19"/>
  <c r="F13" i="19"/>
  <c r="F14" i="19"/>
  <c r="F15" i="19"/>
  <c r="G3" i="24"/>
  <c r="E4" i="19"/>
  <c r="E5" i="19"/>
  <c r="E6" i="19"/>
  <c r="E7" i="19"/>
  <c r="E8" i="19"/>
  <c r="E9" i="19"/>
  <c r="E10" i="19"/>
  <c r="E11" i="19"/>
  <c r="E12" i="19"/>
  <c r="E13" i="19"/>
  <c r="E14" i="19"/>
  <c r="E15" i="19"/>
  <c r="E3" i="19"/>
  <c r="G47" i="24"/>
  <c r="G46" i="24"/>
  <c r="G45" i="24"/>
  <c r="G44" i="24"/>
  <c r="G43" i="24"/>
  <c r="G42" i="24"/>
  <c r="G40" i="24"/>
  <c r="G39" i="24"/>
  <c r="G38" i="24"/>
  <c r="G37" i="24"/>
  <c r="G36" i="24"/>
  <c r="G35" i="24"/>
  <c r="G34" i="24"/>
  <c r="G33" i="24"/>
  <c r="G32" i="24"/>
  <c r="G31" i="24"/>
  <c r="G30" i="24"/>
  <c r="G29" i="24"/>
  <c r="G28" i="24"/>
  <c r="G27" i="24"/>
  <c r="G26" i="24"/>
  <c r="G25" i="24"/>
  <c r="G24" i="24"/>
  <c r="G23" i="24"/>
  <c r="G22" i="24"/>
  <c r="G21" i="24"/>
  <c r="G20" i="24"/>
  <c r="G19" i="24"/>
  <c r="G18" i="24"/>
  <c r="G17" i="24"/>
  <c r="G16" i="24"/>
  <c r="F3" i="19" l="1"/>
  <c r="F4" i="19"/>
  <c r="D31" i="22"/>
  <c r="D32" i="22" s="1"/>
  <c r="D33" i="22" s="1"/>
  <c r="D34" i="22" s="1"/>
  <c r="D35" i="22" s="1"/>
  <c r="D36" i="22" s="1"/>
  <c r="D39" i="22"/>
  <c r="D40" i="22" s="1"/>
  <c r="D41" i="22" s="1"/>
  <c r="D42" i="22" s="1"/>
  <c r="D43" i="22" s="1"/>
  <c r="D44" i="22" s="1"/>
  <c r="D45" i="22" s="1"/>
  <c r="D46" i="22" s="1"/>
  <c r="D47" i="22" s="1"/>
  <c r="D48" i="22" s="1"/>
  <c r="D49" i="22" s="1"/>
  <c r="D50" i="22" s="1"/>
  <c r="D51" i="22" s="1"/>
  <c r="D52" i="22" s="1"/>
  <c r="D53" i="22" s="1"/>
  <c r="D54" i="22" s="1"/>
  <c r="D55" i="22" s="1"/>
  <c r="D56" i="22" s="1"/>
  <c r="D57" i="22" s="1"/>
  <c r="D58" i="22" s="1"/>
  <c r="D59" i="22" s="1"/>
  <c r="D63" i="22"/>
  <c r="D64" i="22" s="1"/>
  <c r="D65" i="22" s="1"/>
  <c r="D66" i="22" s="1"/>
  <c r="D67" i="22" s="1"/>
  <c r="D68" i="22" s="1"/>
  <c r="D69" i="22" s="1"/>
  <c r="D70" i="22" s="1"/>
  <c r="D71" i="22" s="1"/>
  <c r="D72" i="22" s="1"/>
  <c r="D103" i="22"/>
  <c r="D104" i="22" s="1"/>
  <c r="D105" i="22" s="1"/>
  <c r="D106" i="22" s="1"/>
  <c r="D107" i="22" s="1"/>
  <c r="D80" i="22"/>
  <c r="D81" i="22" s="1"/>
  <c r="D82" i="22" s="1"/>
  <c r="D83" i="22" s="1"/>
  <c r="D84" i="22" s="1"/>
  <c r="D85" i="22" s="1"/>
  <c r="D91" i="22"/>
  <c r="D92" i="22" s="1"/>
  <c r="D93" i="22" s="1"/>
  <c r="D94" i="22" s="1"/>
  <c r="D95" i="22" s="1"/>
  <c r="D96" i="22" s="1"/>
  <c r="D97" i="22" s="1"/>
  <c r="D196" i="22"/>
  <c r="D197" i="22" s="1"/>
  <c r="D198" i="22" s="1"/>
  <c r="D199" i="22" s="1"/>
  <c r="D200" i="22" s="1"/>
  <c r="D201" i="22" s="1"/>
  <c r="D215" i="22"/>
  <c r="D216" i="22" s="1"/>
  <c r="D217" i="22" s="1"/>
  <c r="D218" i="22" s="1"/>
  <c r="D219" i="22" s="1"/>
  <c r="D220" i="22" s="1"/>
  <c r="D221" i="22" s="1"/>
  <c r="D222" i="22" s="1"/>
  <c r="D223" i="22" s="1"/>
  <c r="D146" i="22"/>
  <c r="D147" i="22" s="1"/>
  <c r="D148" i="22" s="1"/>
  <c r="D149" i="22" s="1"/>
  <c r="D150" i="22" s="1"/>
  <c r="D151" i="22" s="1"/>
  <c r="D152" i="22" s="1"/>
  <c r="D153" i="22" s="1"/>
  <c r="D154" i="22" s="1"/>
  <c r="D155" i="22" s="1"/>
  <c r="D156" i="22" s="1"/>
  <c r="D157" i="22" s="1"/>
  <c r="D158" i="22" s="1"/>
  <c r="D159" i="22" s="1"/>
  <c r="D160" i="22" s="1"/>
  <c r="D161" i="22" s="1"/>
  <c r="D162" i="22" s="1"/>
  <c r="D163" i="22" s="1"/>
  <c r="D164" i="22" s="1"/>
  <c r="D165" i="22" s="1"/>
  <c r="D166" i="22" s="1"/>
  <c r="D167" i="22" s="1"/>
  <c r="D168" i="22" s="1"/>
  <c r="D169" i="22" s="1"/>
  <c r="D170" i="22" s="1"/>
  <c r="D171" i="22" s="1"/>
  <c r="D172" i="22" s="1"/>
  <c r="D173" i="22" s="1"/>
  <c r="D174" i="22" s="1"/>
  <c r="D175" i="22" s="1"/>
  <c r="D176" i="22" s="1"/>
  <c r="D177" i="22" s="1"/>
  <c r="D178" i="22" s="1"/>
  <c r="D179" i="22" s="1"/>
  <c r="D180" i="22" s="1"/>
  <c r="D181" i="22" s="1"/>
  <c r="D182" i="22" s="1"/>
  <c r="D183" i="22" s="1"/>
  <c r="D184" i="22" s="1"/>
  <c r="D185" i="22" s="1"/>
  <c r="D186" i="22" s="1"/>
  <c r="D187" i="22" s="1"/>
  <c r="D188" i="22" s="1"/>
  <c r="D189" i="22" s="1"/>
  <c r="D203" i="22"/>
  <c r="D204" i="22" s="1"/>
  <c r="D205" i="22" s="1"/>
  <c r="D206" i="22" s="1"/>
  <c r="D207" i="22" s="1"/>
  <c r="D208" i="22" s="1"/>
  <c r="D209" i="22" s="1"/>
  <c r="D210" i="22" s="1"/>
  <c r="D211" i="22" s="1"/>
  <c r="D212" i="22" s="1"/>
  <c r="D229" i="22"/>
  <c r="D230" i="22" s="1"/>
  <c r="D231" i="22" s="1"/>
  <c r="D232" i="22" s="1"/>
  <c r="D233" i="22" s="1"/>
  <c r="D234" i="22" s="1"/>
  <c r="D235" i="22" s="1"/>
  <c r="D236" i="22" s="1"/>
  <c r="D237" i="22" s="1"/>
  <c r="D238" i="22" s="1"/>
  <c r="D239" i="22" s="1"/>
</calcChain>
</file>

<file path=xl/comments1.xml><?xml version="1.0" encoding="utf-8"?>
<comments xmlns="http://schemas.openxmlformats.org/spreadsheetml/2006/main">
  <authors>
    <author>sheguojun</author>
  </authors>
  <commentList>
    <comment ref="C166" authorId="0" shapeId="0">
      <text>
        <r>
          <rPr>
            <b/>
            <sz val="9"/>
            <color indexed="81"/>
            <rFont val="宋体"/>
            <charset val="134"/>
          </rPr>
          <t>sheguojun:</t>
        </r>
      </text>
    </comment>
  </commentList>
</comments>
</file>

<file path=xl/comments10.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11.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12.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13.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14.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2.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3.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4.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5.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6.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7.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comments8.xml><?xml version="1.0" encoding="utf-8"?>
<comments xmlns="http://schemas.openxmlformats.org/spreadsheetml/2006/main">
  <authors>
    <author>zhaohuizhen</author>
    <author>sheguojun</author>
  </authors>
  <commentList>
    <comment ref="I1" authorId="0" shapeId="0">
      <text>
        <r>
          <rPr>
            <b/>
            <sz val="9"/>
            <color indexed="81"/>
            <rFont val="宋体"/>
            <family val="3"/>
            <charset val="134"/>
          </rPr>
          <t>许爱琴:
值域引用代码，代码编号，取值限定条件说明</t>
        </r>
      </text>
    </comment>
    <comment ref="J5" authorId="1" shapeId="0">
      <text>
        <r>
          <rPr>
            <b/>
            <sz val="9"/>
            <color indexed="81"/>
            <rFont val="宋体"/>
            <charset val="134"/>
          </rPr>
          <t>sheguojun:</t>
        </r>
        <r>
          <rPr>
            <sz val="9"/>
            <color indexed="81"/>
            <rFont val="宋体"/>
            <charset val="134"/>
          </rPr>
          <t xml:space="preserve">
源表数据有垃圾数据，该字段有中文和长数字串多种情况</t>
        </r>
      </text>
    </comment>
    <comment ref="E315" authorId="1" shapeId="0">
      <text>
        <r>
          <rPr>
            <b/>
            <sz val="9"/>
            <color indexed="81"/>
            <rFont val="宋体"/>
            <charset val="134"/>
          </rPr>
          <t>sheguojun:</t>
        </r>
        <r>
          <rPr>
            <sz val="9"/>
            <color indexed="81"/>
            <rFont val="宋体"/>
            <charset val="134"/>
          </rPr>
          <t xml:space="preserve">
当前脚本还未补充，待该字段命名和注释修改后再调整</t>
        </r>
      </text>
    </comment>
  </commentList>
</comments>
</file>

<file path=xl/comments9.xml><?xml version="1.0" encoding="utf-8"?>
<comments xmlns="http://schemas.openxmlformats.org/spreadsheetml/2006/main">
  <authors>
    <author>zhaohuizhen</author>
  </authors>
  <commentList>
    <comment ref="I1" authorId="0" shapeId="0">
      <text>
        <r>
          <rPr>
            <b/>
            <sz val="9"/>
            <color indexed="81"/>
            <rFont val="宋体"/>
            <family val="3"/>
            <charset val="134"/>
          </rPr>
          <t>许爱琴:
值域引用代码，代码编号，取值限定条件说明</t>
        </r>
      </text>
    </comment>
  </commentList>
</comments>
</file>

<file path=xl/sharedStrings.xml><?xml version="1.0" encoding="utf-8"?>
<sst xmlns="http://schemas.openxmlformats.org/spreadsheetml/2006/main" count="11867" uniqueCount="3671">
  <si>
    <t>业务定义</t>
    <phoneticPr fontId="18" type="noConversion"/>
  </si>
  <si>
    <t>业务定义是基于创建数据的业务流程对数据业务口径和相关业务场景的详细描述。</t>
    <phoneticPr fontId="18" type="noConversion"/>
  </si>
  <si>
    <t>业务规则</t>
    <phoneticPr fontId="18" type="noConversion"/>
  </si>
  <si>
    <t>值域</t>
    <phoneticPr fontId="18" type="noConversion"/>
  </si>
  <si>
    <t>数据类别</t>
    <phoneticPr fontId="18" type="noConversion"/>
  </si>
  <si>
    <t>引用代码</t>
    <phoneticPr fontId="18" type="noConversion"/>
  </si>
  <si>
    <t>物理字段类型</t>
    <phoneticPr fontId="10" type="noConversion"/>
  </si>
  <si>
    <t>版本日期</t>
    <phoneticPr fontId="18" type="noConversion"/>
  </si>
  <si>
    <t>对于数据类型为代码类的信息项，需在此处明确引用的代码。</t>
    <phoneticPr fontId="18" type="noConversion"/>
  </si>
  <si>
    <t>业务定义</t>
    <phoneticPr fontId="8" type="noConversion"/>
  </si>
  <si>
    <t>业务规则</t>
    <phoneticPr fontId="8" type="noConversion"/>
  </si>
  <si>
    <t>数据类别</t>
    <phoneticPr fontId="8" type="noConversion"/>
  </si>
  <si>
    <t>定义内容</t>
    <phoneticPr fontId="18" type="noConversion"/>
  </si>
  <si>
    <t>说明</t>
    <phoneticPr fontId="18" type="noConversion"/>
  </si>
  <si>
    <t>填写要求</t>
    <phoneticPr fontId="18" type="noConversion"/>
  </si>
  <si>
    <t>所属主题</t>
    <phoneticPr fontId="10" type="noConversion"/>
  </si>
  <si>
    <t>表中文名</t>
    <phoneticPr fontId="10" type="noConversion"/>
  </si>
  <si>
    <t>表英文名</t>
    <phoneticPr fontId="8" type="noConversion"/>
  </si>
  <si>
    <t>字段中文名</t>
    <phoneticPr fontId="10" type="noConversion"/>
  </si>
  <si>
    <t>消费者群组关系历史</t>
  </si>
  <si>
    <t>云服务消费者历史</t>
  </si>
  <si>
    <t>终端设备消费者历史</t>
  </si>
  <si>
    <t>字段个数</t>
    <phoneticPr fontId="8" type="noConversion"/>
  </si>
  <si>
    <t>定义说明</t>
    <phoneticPr fontId="18" type="noConversion"/>
  </si>
  <si>
    <t>字段序号</t>
    <phoneticPr fontId="8" type="noConversion"/>
  </si>
  <si>
    <t>所属主题</t>
    <phoneticPr fontId="18" type="noConversion"/>
  </si>
  <si>
    <t>描述该属性项归属数据仓库的主题</t>
    <phoneticPr fontId="18" type="noConversion"/>
  </si>
  <si>
    <t>表中文名</t>
    <phoneticPr fontId="18" type="noConversion"/>
  </si>
  <si>
    <t>表英文名</t>
    <phoneticPr fontId="18" type="noConversion"/>
  </si>
  <si>
    <t>字段序号</t>
    <phoneticPr fontId="18" type="noConversion"/>
  </si>
  <si>
    <t>描述该属性项在表中的序号</t>
    <phoneticPr fontId="18" type="noConversion"/>
  </si>
  <si>
    <t>字段中文名</t>
    <phoneticPr fontId="18" type="noConversion"/>
  </si>
  <si>
    <t>该属性项中文名称信息</t>
    <phoneticPr fontId="18" type="noConversion"/>
  </si>
  <si>
    <t>字段英文名</t>
    <phoneticPr fontId="18" type="noConversion"/>
  </si>
  <si>
    <t>该属性项英文名称信息</t>
    <phoneticPr fontId="18" type="noConversion"/>
  </si>
  <si>
    <t>业务定义可参考相关国家标准和行业标准、外部监管机构的定义、我公司内部业务制度、信息系统业务需求定义、以及行业经验的总结性归纳。 对定义的描述应该精准、细致，以利于其它使用该属性项的人员理解。</t>
    <phoneticPr fontId="18" type="noConversion"/>
  </si>
  <si>
    <r>
      <t xml:space="preserve">业务规则细分为以下几类，根据需要填写相应的业务规则细类，对于不适用的规则细类无需填写：
</t>
    </r>
    <r>
      <rPr>
        <b/>
        <sz val="10"/>
        <color theme="1"/>
        <rFont val="微软雅黑"/>
        <family val="2"/>
        <charset val="134"/>
      </rPr>
      <t>使用约束</t>
    </r>
    <r>
      <rPr>
        <sz val="10"/>
        <color theme="1"/>
        <rFont val="微软雅黑"/>
        <family val="2"/>
        <charset val="134"/>
      </rPr>
      <t xml:space="preserve">--用于描述属性项所需满足的业务条件，以业务条件发生作用的场景
</t>
    </r>
    <r>
      <rPr>
        <b/>
        <sz val="10"/>
        <color theme="1"/>
        <rFont val="微软雅黑"/>
        <family val="2"/>
        <charset val="134"/>
      </rPr>
      <t>度量单位--</t>
    </r>
    <r>
      <rPr>
        <sz val="10"/>
        <color theme="1"/>
        <rFont val="微软雅黑"/>
        <family val="2"/>
        <charset val="134"/>
      </rPr>
      <t xml:space="preserve">对于需要描述度量单位的数值类、金额类的数据项，描述其对应的度量单位，例如“万元”、“元”等；
</t>
    </r>
    <r>
      <rPr>
        <b/>
        <sz val="10"/>
        <color theme="1"/>
        <rFont val="微软雅黑"/>
        <family val="2"/>
        <charset val="134"/>
      </rPr>
      <t>编号规则</t>
    </r>
    <r>
      <rPr>
        <sz val="10"/>
        <color theme="1"/>
        <rFont val="微软雅黑"/>
        <family val="2"/>
        <charset val="134"/>
      </rPr>
      <t xml:space="preserve">--对于编码类的数据项，描述具体的编码规则， 例如消费者编号，描述内容包括编号的长度、编号的构成、各组成部分的业务含义等；
</t>
    </r>
    <r>
      <rPr>
        <b/>
        <sz val="10"/>
        <color theme="1"/>
        <rFont val="微软雅黑"/>
        <family val="2"/>
        <charset val="134"/>
      </rPr>
      <t>多选限制</t>
    </r>
    <r>
      <rPr>
        <sz val="10"/>
        <color theme="1"/>
        <rFont val="微软雅黑"/>
        <family val="2"/>
        <charset val="134"/>
      </rPr>
      <t xml:space="preserve">--若数据可同时有多种取值，在此处予以说明；
</t>
    </r>
    <r>
      <rPr>
        <b/>
        <sz val="10"/>
        <color theme="1"/>
        <rFont val="微软雅黑"/>
        <family val="2"/>
        <charset val="134"/>
      </rPr>
      <t>计算公式--</t>
    </r>
    <r>
      <rPr>
        <sz val="10"/>
        <color theme="1"/>
        <rFont val="微软雅黑"/>
        <family val="2"/>
        <charset val="134"/>
      </rPr>
      <t>若数据项由计算得出，描述具体的计算公式。</t>
    </r>
    <phoneticPr fontId="18" type="noConversion"/>
  </si>
  <si>
    <t>值域是数据可接受的业务取值范围，即数据的允许值的集合。
如果该属性项对取值范围没有要求，则用“/”填写，表示本栏不适用</t>
    <phoneticPr fontId="18" type="noConversion"/>
  </si>
  <si>
    <t>对“数据类型”为数值类、金额类、比率类的标准应填写取值范围，描述形式例如：[0,100.00%)、(0,1]等；
如业务上对数据项的取值没明确上限，则应考虑该标准的数据格式（即长度和精度）确定最大值。</t>
    <phoneticPr fontId="18" type="noConversion"/>
  </si>
  <si>
    <t>数据类别是根据数据的业务定义、业务规则和常见表现形式定义其所采用的数据类。数据类型包括：编号类、代码类、指示器类、文本类、金额类、数值类、比例类、日期类、时间类、日期时间类。</t>
    <phoneticPr fontId="18" type="noConversion"/>
  </si>
  <si>
    <t>该属性项的发布的日期。</t>
    <phoneticPr fontId="18" type="noConversion"/>
  </si>
  <si>
    <t>是指物理字段在数据库中的类型，以HIVE数据类型解析。</t>
    <phoneticPr fontId="10" type="noConversion"/>
  </si>
  <si>
    <t>序号</t>
    <phoneticPr fontId="18" type="noConversion"/>
  </si>
  <si>
    <t>表名</t>
    <phoneticPr fontId="18" type="noConversion"/>
  </si>
  <si>
    <t>字段名</t>
    <phoneticPr fontId="18" type="noConversion"/>
  </si>
  <si>
    <t>修改内容</t>
    <phoneticPr fontId="18" type="noConversion"/>
  </si>
  <si>
    <t>修改人</t>
    <phoneticPr fontId="18" type="noConversion"/>
  </si>
  <si>
    <t>修改日期</t>
    <phoneticPr fontId="18" type="noConversion"/>
  </si>
  <si>
    <t>备注</t>
    <phoneticPr fontId="18" type="noConversion"/>
  </si>
  <si>
    <t>销户日期</t>
    <phoneticPr fontId="8" type="noConversion"/>
  </si>
  <si>
    <t>新增销户日期</t>
    <phoneticPr fontId="8" type="noConversion"/>
  </si>
  <si>
    <t>郭慧</t>
    <phoneticPr fontId="8" type="noConversion"/>
  </si>
  <si>
    <t>渠道代码</t>
    <phoneticPr fontId="8" type="noConversion"/>
  </si>
  <si>
    <t>新增</t>
    <phoneticPr fontId="8" type="noConversion"/>
  </si>
  <si>
    <t>花粉消费者统计信息历史</t>
    <phoneticPr fontId="8" type="noConversion"/>
  </si>
  <si>
    <t>花粉消费者编号</t>
    <phoneticPr fontId="8" type="noConversion"/>
  </si>
  <si>
    <t>修改为云服务消费者编号</t>
    <phoneticPr fontId="8" type="noConversion"/>
  </si>
  <si>
    <t>消费者编号</t>
    <phoneticPr fontId="8" type="noConversion"/>
  </si>
  <si>
    <t>关联逻辑改变消费者编号改为云服务消费者编号</t>
    <phoneticPr fontId="8" type="noConversion"/>
  </si>
  <si>
    <t>郭慧</t>
    <phoneticPr fontId="8" type="noConversion"/>
  </si>
  <si>
    <t>郭慧</t>
    <phoneticPr fontId="8" type="noConversion"/>
  </si>
  <si>
    <t>全部表</t>
    <phoneticPr fontId="8" type="noConversion"/>
  </si>
  <si>
    <t>表的英文名</t>
    <phoneticPr fontId="8" type="noConversion"/>
  </si>
  <si>
    <t>赵惠珍</t>
    <phoneticPr fontId="8" type="noConversion"/>
  </si>
  <si>
    <t>主要修改内容：
各种消费者编号：云服务消费者编号UP_ID，花粉消费者编号，邀请消费者编号
表名后缀：历史表_DS,快照表_DM,代码表_CODE,对照表__MAPPING,logical only的表也定义为_DS
表名去掉CORE,一些增加INFO
设备外部型号，内部型号，操作系统OS，论坛放在前面
一些缩写变为全拼，DT,TM,FIR,SEC，GRP等</t>
    <phoneticPr fontId="8" type="noConversion"/>
  </si>
  <si>
    <t>修改表的英文名/根据ER图</t>
    <phoneticPr fontId="8" type="noConversion"/>
  </si>
  <si>
    <t>ROM版本号</t>
    <phoneticPr fontId="8" type="noConversion"/>
  </si>
  <si>
    <t>新增</t>
    <phoneticPr fontId="8" type="noConversion"/>
  </si>
  <si>
    <t>消费者（CUST）、产品（PROD）、营销（MKT）、云服务使用（EVENT）、参考表（COMMON）</t>
    <phoneticPr fontId="18" type="noConversion"/>
  </si>
  <si>
    <t>开发者所在省份代码</t>
    <phoneticPr fontId="8" type="noConversion"/>
  </si>
  <si>
    <t>开发者所在城市代码</t>
    <phoneticPr fontId="8" type="noConversion"/>
  </si>
  <si>
    <t xml:space="preserve">修改内容
1.花粉：EUI改为Fans，邮箱改为Email,手机改为phone，所属国家country，销户cancel。类型代码
2.中文名称修改：邮箱账号等简写
3.花粉消费者：Fans_user_id,花粉消费者标志,花粉论坛昵称，网络制式
</t>
    <phoneticPr fontId="8" type="noConversion"/>
  </si>
  <si>
    <t>消费者设备绑定关系历史</t>
    <phoneticPr fontId="8" type="noConversion"/>
  </si>
  <si>
    <t>云服务消费者设备绑定关系历史</t>
    <phoneticPr fontId="8" type="noConversion"/>
  </si>
  <si>
    <t>增加三个字段</t>
    <phoneticPr fontId="8" type="noConversion"/>
  </si>
  <si>
    <t>增加终端型号参数表</t>
    <phoneticPr fontId="8" type="noConversion"/>
  </si>
  <si>
    <t>表中文名</t>
    <phoneticPr fontId="8" type="noConversion"/>
  </si>
  <si>
    <t>表英文名</t>
    <phoneticPr fontId="8" type="noConversion"/>
  </si>
  <si>
    <t>对属性项所需要遵循的业务规则的详细描述例如使用的业务场景、加工计算方法和编码规则等内容的具体描述。
如果没有业务规则的要求，则用“/”填写，表示本栏不适用</t>
    <phoneticPr fontId="18" type="noConversion"/>
  </si>
  <si>
    <t>开始日期</t>
  </si>
  <si>
    <t>结束日期</t>
  </si>
  <si>
    <t>编号类</t>
    <phoneticPr fontId="8" type="noConversion"/>
  </si>
  <si>
    <t>算法</t>
    <phoneticPr fontId="8" type="noConversion"/>
  </si>
  <si>
    <t>修改日期</t>
    <phoneticPr fontId="10" type="noConversion"/>
  </si>
  <si>
    <t>修改内容</t>
    <phoneticPr fontId="10" type="noConversion"/>
  </si>
  <si>
    <t>许爱琴</t>
    <phoneticPr fontId="8" type="noConversion"/>
  </si>
  <si>
    <t>参与者</t>
    <phoneticPr fontId="8" type="noConversion"/>
  </si>
  <si>
    <t>序号</t>
    <phoneticPr fontId="8" type="noConversion"/>
  </si>
  <si>
    <t>字段英文名</t>
    <phoneticPr fontId="8" type="noConversion"/>
  </si>
  <si>
    <t>描述数据仓库各主题下包含表的中文名称</t>
    <phoneticPr fontId="18" type="noConversion"/>
  </si>
  <si>
    <t>描述数据仓库各主题下包含表的英文名称</t>
    <phoneticPr fontId="18" type="noConversion"/>
  </si>
  <si>
    <r>
      <rPr>
        <b/>
        <sz val="10"/>
        <color theme="1"/>
        <rFont val="微软雅黑"/>
        <family val="2"/>
        <charset val="134"/>
      </rPr>
      <t>编号类</t>
    </r>
    <r>
      <rPr>
        <sz val="10"/>
        <color theme="1"/>
        <rFont val="微软雅黑"/>
        <family val="2"/>
        <charset val="134"/>
      </rPr>
      <t xml:space="preserve">：以“编号”(_ID) 结尾，指数据项被赋予具有一定规律、易于计算机和人识别处理的符号，形成编号元素，每个编号均对应特定的业务对象，适用于具有特定编号规则的信息项，例如消费者编号、产品编号、设备编号等；
</t>
    </r>
    <r>
      <rPr>
        <b/>
        <sz val="10"/>
        <color theme="1"/>
        <rFont val="微软雅黑"/>
        <family val="2"/>
        <charset val="134"/>
      </rPr>
      <t>代码类</t>
    </r>
    <r>
      <rPr>
        <sz val="10"/>
        <color theme="1"/>
        <rFont val="微软雅黑"/>
        <family val="2"/>
        <charset val="134"/>
      </rPr>
      <t xml:space="preserve">：以“代码”(_Cd) 结尾，指数据项以对各取值范围进行结构化处理的方式体现，每个代码取值只代表业务对象的一种可能性，适用于有明确分类、分组或多取值的信息项，例如行业代码、语言代码、性别代码、消费者类型代码等； 
</t>
    </r>
    <r>
      <rPr>
        <b/>
        <sz val="10"/>
        <color theme="1"/>
        <rFont val="微软雅黑"/>
        <family val="2"/>
        <charset val="134"/>
      </rPr>
      <t>指示器类</t>
    </r>
    <r>
      <rPr>
        <sz val="10"/>
        <color theme="1"/>
        <rFont val="微软雅黑"/>
        <family val="2"/>
        <charset val="134"/>
      </rPr>
      <t xml:space="preserve">：以“标志”(_Flg) 结尾，指数据项仅包括“是”、“否”两种结果，1 表示是， 0 表示否，例如：外部产品标志，花粉用户标志，会员标志等；
</t>
    </r>
    <r>
      <rPr>
        <b/>
        <sz val="10"/>
        <color theme="1"/>
        <rFont val="微软雅黑"/>
        <family val="2"/>
        <charset val="134"/>
      </rPr>
      <t>文本类</t>
    </r>
    <r>
      <rPr>
        <sz val="10"/>
        <color theme="1"/>
        <rFont val="微软雅黑"/>
        <family val="2"/>
        <charset val="134"/>
      </rPr>
      <t xml:space="preserve">：指数据项以纯文本的形式体现，适用于很难结构化的说明描述类信息，例如客户名称、产品描述等；一般以“描述”，“名称”，“说明”等结尾
</t>
    </r>
    <r>
      <rPr>
        <b/>
        <sz val="10"/>
        <color theme="1"/>
        <rFont val="微软雅黑"/>
        <family val="2"/>
        <charset val="134"/>
      </rPr>
      <t>金额类</t>
    </r>
    <r>
      <rPr>
        <sz val="10"/>
        <color theme="1"/>
        <rFont val="微软雅黑"/>
        <family val="2"/>
        <charset val="134"/>
      </rPr>
      <t xml:space="preserve">：一般以“金额”(_AMT)，“余额”(_BAL) 结尾，指数据项以货币金额的形式体现，适用于各类财务信息，例如违约金额、账户余额等；
</t>
    </r>
    <r>
      <rPr>
        <b/>
        <sz val="10"/>
        <color theme="1"/>
        <rFont val="微软雅黑"/>
        <family val="2"/>
        <charset val="134"/>
      </rPr>
      <t>数值类</t>
    </r>
    <r>
      <rPr>
        <sz val="10"/>
        <color theme="1"/>
        <rFont val="微软雅黑"/>
        <family val="2"/>
        <charset val="134"/>
      </rPr>
      <t xml:space="preserve">：指数据项以整数或小数的形式体现，适用于各类以数量反映的信息，例如客户办公面积、流通股数等；
</t>
    </r>
    <r>
      <rPr>
        <b/>
        <sz val="10"/>
        <color theme="1"/>
        <rFont val="微软雅黑"/>
        <family val="2"/>
        <charset val="134"/>
      </rPr>
      <t>比例类</t>
    </r>
    <r>
      <rPr>
        <sz val="10"/>
        <color theme="1"/>
        <rFont val="微软雅黑"/>
        <family val="2"/>
        <charset val="134"/>
      </rPr>
      <t xml:space="preserve">：一般以“率”(_RAT) 结尾，指数据项以比值的形式体现，适用于各类比率信息，例如利息税率、浮动利率浮动幅度等；
</t>
    </r>
    <r>
      <rPr>
        <b/>
        <sz val="10"/>
        <color theme="1"/>
        <rFont val="微软雅黑"/>
        <family val="2"/>
        <charset val="134"/>
      </rPr>
      <t>日期类</t>
    </r>
    <r>
      <rPr>
        <sz val="10"/>
        <color theme="1"/>
        <rFont val="微软雅黑"/>
        <family val="2"/>
        <charset val="134"/>
      </rPr>
      <t xml:space="preserve">：一般以“日期”(_Date) 结尾，指数据项以特定日历日的形式体现，适用于各类日期信息，例如开户日期、注册日期等；
</t>
    </r>
    <r>
      <rPr>
        <b/>
        <sz val="10"/>
        <color theme="1"/>
        <rFont val="微软雅黑"/>
        <family val="2"/>
        <charset val="134"/>
      </rPr>
      <t>时间类</t>
    </r>
    <r>
      <rPr>
        <sz val="10"/>
        <color theme="1"/>
        <rFont val="微软雅黑"/>
        <family val="2"/>
        <charset val="134"/>
      </rPr>
      <t xml:space="preserve">：一般以“时间”(_Time)结尾，指数据项以特定时分秒的形式体现，适用于各类时间信息，例如机构开始营业时间；
</t>
    </r>
    <r>
      <rPr>
        <b/>
        <sz val="10"/>
        <color theme="1"/>
        <rFont val="微软雅黑"/>
        <family val="2"/>
        <charset val="134"/>
      </rPr>
      <t>日期时间类</t>
    </r>
    <r>
      <rPr>
        <sz val="10"/>
        <color theme="1"/>
        <rFont val="微软雅黑"/>
        <family val="2"/>
        <charset val="134"/>
      </rPr>
      <t>：一般以“时间”(_Time)结尾，指数据项以特定日历日加上特定时分秒的形式体现，适用于各类需同时记录日期和时间的信息，例如交易时间。</t>
    </r>
    <phoneticPr fontId="18" type="noConversion"/>
  </si>
  <si>
    <t>整合层主题域统计</t>
    <phoneticPr fontId="8" type="noConversion"/>
  </si>
  <si>
    <t>主题中文名称</t>
    <phoneticPr fontId="8" type="noConversion"/>
  </si>
  <si>
    <t>主题英文名称</t>
    <phoneticPr fontId="8" type="noConversion"/>
  </si>
  <si>
    <t>主题缩写</t>
    <phoneticPr fontId="8" type="noConversion"/>
  </si>
  <si>
    <t>物理表（数量）</t>
    <phoneticPr fontId="8" type="noConversion"/>
  </si>
  <si>
    <t>字段（数量）</t>
    <phoneticPr fontId="8" type="noConversion"/>
  </si>
  <si>
    <t>创建日期</t>
    <phoneticPr fontId="8" type="noConversion"/>
  </si>
  <si>
    <t>创建人</t>
    <phoneticPr fontId="8" type="noConversion"/>
  </si>
  <si>
    <t>参与者</t>
  </si>
  <si>
    <t>Party</t>
  </si>
  <si>
    <t>PTY</t>
  </si>
  <si>
    <t>Product</t>
  </si>
  <si>
    <t>PRO</t>
  </si>
  <si>
    <t>Agreement</t>
  </si>
  <si>
    <t>AGT</t>
  </si>
  <si>
    <t>Equipment</t>
  </si>
  <si>
    <t>EQP</t>
  </si>
  <si>
    <t>Event</t>
  </si>
  <si>
    <t>EVT</t>
  </si>
  <si>
    <t>Location</t>
  </si>
  <si>
    <t>LOC</t>
  </si>
  <si>
    <t>Campaign</t>
  </si>
  <si>
    <t>CAM</t>
  </si>
  <si>
    <t>Content</t>
  </si>
  <si>
    <t>CON</t>
  </si>
  <si>
    <t>Finance</t>
  </si>
  <si>
    <t>FIN</t>
  </si>
  <si>
    <t>Sales</t>
  </si>
  <si>
    <t>SAL</t>
  </si>
  <si>
    <t>Online</t>
  </si>
  <si>
    <t>Onl</t>
  </si>
  <si>
    <t>Refference</t>
  </si>
  <si>
    <t>REF</t>
  </si>
  <si>
    <t>Code</t>
  </si>
  <si>
    <t>CDE</t>
  </si>
  <si>
    <t>表说明</t>
    <phoneticPr fontId="8" type="noConversion"/>
  </si>
  <si>
    <t>主题域</t>
    <phoneticPr fontId="8" type="noConversion"/>
  </si>
  <si>
    <t>广告余额历史</t>
  </si>
  <si>
    <t>dwd_pty_adv_bal_ds_his</t>
  </si>
  <si>
    <t>挑战活动达标登记</t>
  </si>
  <si>
    <t>dwd_pty_challg_actvy_compliance_reg_dm</t>
  </si>
  <si>
    <t>挑战活动名次</t>
  </si>
  <si>
    <t>dwd_pty_challg_actvy_rank_dm</t>
  </si>
  <si>
    <t>达标活动达标登记</t>
  </si>
  <si>
    <t>dwd_pty_compliance_actvy_compliance_reg_dm</t>
  </si>
  <si>
    <t>部门历史</t>
  </si>
  <si>
    <t>dwd_pty_dept_ds_his</t>
  </si>
  <si>
    <t>开发者历史</t>
  </si>
  <si>
    <t>开发者地址历史</t>
  </si>
  <si>
    <t>开发者实名申请</t>
  </si>
  <si>
    <t>dwd_pty_dev_up_id_realname_apply_ds</t>
  </si>
  <si>
    <t>企业开发者实名历史</t>
  </si>
  <si>
    <t>花粉群组属性</t>
  </si>
  <si>
    <t>dwd_pty_fans_group_attr_ds</t>
  </si>
  <si>
    <t>花粉群组</t>
  </si>
  <si>
    <t>dwd_pty_fans_group_ds</t>
  </si>
  <si>
    <t>花粉用户历史</t>
  </si>
  <si>
    <t>花粉用户在线时长统计</t>
  </si>
  <si>
    <t>dwd_pty_fans_user_online_duration_statis_dm</t>
  </si>
  <si>
    <t>花粉用户发帖统计</t>
  </si>
  <si>
    <t>dwd_pty_fans_user_post_statis_dm</t>
  </si>
  <si>
    <t>花粉用户实名历史</t>
  </si>
  <si>
    <t>dwd_pty_fans_user_realname_ds_his</t>
  </si>
  <si>
    <t>花粉用户设置</t>
  </si>
  <si>
    <t>dwd_pty_fans_user_set_ds</t>
  </si>
  <si>
    <t>花粉用户签到统计</t>
  </si>
  <si>
    <t>dwd_pty_fans_user_sign_statis_dm</t>
  </si>
  <si>
    <t>游戏玩家数据</t>
  </si>
  <si>
    <t>dwd_pty_game_player_data_dm</t>
  </si>
  <si>
    <t>游戏用户等级历史</t>
  </si>
  <si>
    <t>dwd_pty_game_user_rank_ds_his</t>
  </si>
  <si>
    <t>华为会员权益历史</t>
  </si>
  <si>
    <t>dwd_pty_hw_membr_rights_ds_his</t>
  </si>
  <si>
    <t>花币余额历史</t>
  </si>
  <si>
    <t>dwd_pty_hwcoin_bal_ds_his</t>
  </si>
  <si>
    <t>个人开发者实名历史</t>
  </si>
  <si>
    <t>dwd_pty_indv_dev_up_id_realname_ds_his</t>
  </si>
  <si>
    <t>NFC发卡机构历史</t>
  </si>
  <si>
    <t>dwd_pty_nfc_card_issue_org_ds_his</t>
  </si>
  <si>
    <t>获取卡卡登记</t>
  </si>
  <si>
    <t>dwd_pty_obtain_card_card_reg_dm</t>
  </si>
  <si>
    <t>参与者设备绑定关系统计</t>
  </si>
  <si>
    <t>dwd_pty_pty_device_bind_rela_statis_dm</t>
  </si>
  <si>
    <t>参与者积分历史</t>
  </si>
  <si>
    <t>dwd_pty_pty_point_ds_his</t>
  </si>
  <si>
    <t>参与者关系历史</t>
  </si>
  <si>
    <t>dwd_pty_pty_rela_ds_his</t>
  </si>
  <si>
    <t>参与者状态历史</t>
  </si>
  <si>
    <t>dwd_pty_pty_status_ds_his</t>
  </si>
  <si>
    <t>社交群组历史</t>
  </si>
  <si>
    <t>社交群组用户关系</t>
  </si>
  <si>
    <t>社交用户历史</t>
  </si>
  <si>
    <t>华为帐号地址历史</t>
  </si>
  <si>
    <t>华为帐号应用积分登记</t>
  </si>
  <si>
    <t>华为帐号银行卡关系历史</t>
  </si>
  <si>
    <t>华为帐号卡券权益</t>
  </si>
  <si>
    <t>华为帐号历史</t>
  </si>
  <si>
    <t>华为帐号登录身份历史</t>
  </si>
  <si>
    <t>用户健康数据</t>
  </si>
  <si>
    <t>用户参加活动登记</t>
  </si>
  <si>
    <t>用户运动数据登记</t>
  </si>
  <si>
    <t>用户运动轨迹登记</t>
  </si>
  <si>
    <t>用户获得勋章登记</t>
  </si>
  <si>
    <t>自广告商用户充值后开始产生记录，每天根据广告商的消费，记录广告商用户的最新余额情况。</t>
    <phoneticPr fontId="8" type="noConversion"/>
  </si>
  <si>
    <t>dwd_pty_social_group_ds_his</t>
  </si>
  <si>
    <t>dwd_pty_social_group_user_rela_ds</t>
  </si>
  <si>
    <t>dwd_pty_social_user_ds_his</t>
  </si>
  <si>
    <t>dwd_pty_up_addr_ds_his</t>
  </si>
  <si>
    <t>dwd_pty_up_app_pts_reg_dm</t>
  </si>
  <si>
    <t>dwd_pty_up_bank_card_rela_ds_his</t>
  </si>
  <si>
    <t>dwd_pty_up_ds_his</t>
  </si>
  <si>
    <t>dwd_pty_up_login_identity_ds_his</t>
  </si>
  <si>
    <t>dwd_pty_user_health_data_dm</t>
  </si>
  <si>
    <t>dwd_pty_user_join_actvy_reg_dm</t>
  </si>
  <si>
    <t>dwd_pty_user_movement_data_reg_dm</t>
  </si>
  <si>
    <t>dwd_pty_user_movement_track_reg_dm</t>
  </si>
  <si>
    <t>dwd_pty_user_obtain_medal_reg_dm</t>
  </si>
  <si>
    <t>华为帐号编号</t>
  </si>
  <si>
    <t>余额</t>
  </si>
  <si>
    <t>最近话单时间</t>
  </si>
  <si>
    <t>互推最近展示时间</t>
  </si>
  <si>
    <t>余额有效时间</t>
    <phoneticPr fontId="38" type="noConversion"/>
  </si>
  <si>
    <t xml:space="preserve">up_id                      </t>
  </si>
  <si>
    <t xml:space="preserve">start_date                 </t>
  </si>
  <si>
    <t xml:space="preserve">bal                        </t>
  </si>
  <si>
    <t xml:space="preserve">near_bill_time             </t>
  </si>
  <si>
    <t xml:space="preserve">mutual_push_near_show_time </t>
  </si>
  <si>
    <t xml:space="preserve">bal_valid_time             </t>
  </si>
  <si>
    <t xml:space="preserve">etl_time                   </t>
  </si>
  <si>
    <t>ETL时间</t>
  </si>
  <si>
    <t>end_date</t>
    <phoneticPr fontId="8" type="noConversion"/>
  </si>
  <si>
    <t>/</t>
    <phoneticPr fontId="8" type="noConversion"/>
  </si>
  <si>
    <t>日期类</t>
    <phoneticPr fontId="8" type="noConversion"/>
  </si>
  <si>
    <t>截止当前结束时间账户余额金额数</t>
    <phoneticPr fontId="8" type="noConversion"/>
  </si>
  <si>
    <t>此余额是拉链时间段内的余额</t>
    <phoneticPr fontId="8" type="noConversion"/>
  </si>
  <si>
    <t>值域说明/引用代码</t>
    <phoneticPr fontId="8" type="noConversion"/>
  </si>
  <si>
    <t>数值类</t>
    <phoneticPr fontId="8" type="noConversion"/>
  </si>
  <si>
    <t>最近一次产生广告话单的时间</t>
    <phoneticPr fontId="8" type="noConversion"/>
  </si>
  <si>
    <t>格式为：YYYY-MM-DD hh:mm:ss</t>
    <phoneticPr fontId="8" type="noConversion"/>
  </si>
  <si>
    <t>应用互推最近的点击展示时间</t>
    <phoneticPr fontId="8" type="noConversion"/>
  </si>
  <si>
    <t>账户余额的有效期</t>
    <phoneticPr fontId="8" type="noConversion"/>
  </si>
  <si>
    <t>数据入仓操作时间</t>
    <phoneticPr fontId="8" type="noConversion"/>
  </si>
  <si>
    <t>dwd_pro_pbi_prod_catalog_tree_rela_dm</t>
  </si>
  <si>
    <t>dwd_pro_pbi_prod_dm</t>
  </si>
  <si>
    <t>dwd_pro_pbi_prod_sale_catalog_tree_dm</t>
  </si>
  <si>
    <t>PBI产品目录树关系</t>
  </si>
  <si>
    <t>PBI产品</t>
  </si>
  <si>
    <t>PBI产品销售目录树</t>
  </si>
  <si>
    <t>产品</t>
    <phoneticPr fontId="8" type="noConversion"/>
  </si>
  <si>
    <t>主题域下物理表介绍</t>
    <phoneticPr fontId="8" type="noConversion"/>
  </si>
  <si>
    <r>
      <rPr>
        <u/>
        <sz val="10"/>
        <color theme="10"/>
        <rFont val="微软雅黑"/>
        <family val="2"/>
        <charset val="134"/>
      </rPr>
      <t>参与者</t>
    </r>
  </si>
  <si>
    <r>
      <rPr>
        <u/>
        <sz val="10"/>
        <color theme="10"/>
        <rFont val="微软雅黑"/>
        <family val="2"/>
        <charset val="134"/>
      </rPr>
      <t>产品</t>
    </r>
  </si>
  <si>
    <r>
      <rPr>
        <u/>
        <sz val="10"/>
        <color theme="10"/>
        <rFont val="微软雅黑"/>
        <family val="2"/>
        <charset val="134"/>
      </rPr>
      <t>协议</t>
    </r>
  </si>
  <si>
    <r>
      <rPr>
        <u/>
        <sz val="10"/>
        <color theme="10"/>
        <rFont val="微软雅黑"/>
        <family val="2"/>
        <charset val="134"/>
      </rPr>
      <t>设备</t>
    </r>
  </si>
  <si>
    <r>
      <rPr>
        <u/>
        <sz val="10"/>
        <color theme="10"/>
        <rFont val="微软雅黑"/>
        <family val="2"/>
        <charset val="134"/>
      </rPr>
      <t>事件</t>
    </r>
  </si>
  <si>
    <r>
      <rPr>
        <u/>
        <sz val="10"/>
        <color theme="10"/>
        <rFont val="微软雅黑"/>
        <family val="2"/>
        <charset val="134"/>
      </rPr>
      <t>位置</t>
    </r>
  </si>
  <si>
    <r>
      <rPr>
        <u/>
        <sz val="10"/>
        <color theme="10"/>
        <rFont val="微软雅黑"/>
        <family val="2"/>
        <charset val="134"/>
      </rPr>
      <t>营销</t>
    </r>
  </si>
  <si>
    <r>
      <rPr>
        <u/>
        <sz val="10"/>
        <color theme="10"/>
        <rFont val="微软雅黑"/>
        <family val="2"/>
        <charset val="134"/>
      </rPr>
      <t>内容</t>
    </r>
  </si>
  <si>
    <r>
      <rPr>
        <u/>
        <sz val="10"/>
        <color theme="10"/>
        <rFont val="微软雅黑"/>
        <family val="2"/>
        <charset val="134"/>
      </rPr>
      <t>财务</t>
    </r>
  </si>
  <si>
    <r>
      <rPr>
        <u/>
        <sz val="10"/>
        <color theme="10"/>
        <rFont val="微软雅黑"/>
        <family val="2"/>
        <charset val="134"/>
      </rPr>
      <t>销售</t>
    </r>
  </si>
  <si>
    <r>
      <rPr>
        <u/>
        <sz val="10"/>
        <color theme="10"/>
        <rFont val="微软雅黑"/>
        <family val="2"/>
        <charset val="134"/>
      </rPr>
      <t>参数</t>
    </r>
  </si>
  <si>
    <r>
      <rPr>
        <u/>
        <sz val="10"/>
        <color theme="10"/>
        <rFont val="微软雅黑"/>
        <family val="2"/>
        <charset val="134"/>
      </rPr>
      <t>代码</t>
    </r>
  </si>
  <si>
    <t>协议</t>
    <phoneticPr fontId="8" type="noConversion"/>
  </si>
  <si>
    <t>dwd_agt_coupon_bat_ds</t>
  </si>
  <si>
    <t>dwd_agt_membr_coupon_rights_ds</t>
  </si>
  <si>
    <t>卡券批次</t>
  </si>
  <si>
    <t>会员卡券权益</t>
  </si>
  <si>
    <t>设备</t>
    <phoneticPr fontId="8" type="noConversion"/>
  </si>
  <si>
    <t>dwd_eqp_bom_series_ds</t>
  </si>
  <si>
    <t>dwd_eqp_device_ds_his</t>
  </si>
  <si>
    <t>dwd_eqp_device_usage_feature_ds_his</t>
  </si>
  <si>
    <t>dwd_eqp_hw_device_bom_ds</t>
  </si>
  <si>
    <t>dwd_eqp_hw_device_type_pdt_rela_ds</t>
  </si>
  <si>
    <t>dwd_eqp_push_user_rout_lnk_dm</t>
  </si>
  <si>
    <t>dwd_eqp_ship_data_ds</t>
  </si>
  <si>
    <t>dwd_eqp_wlan_open_user_ds</t>
  </si>
  <si>
    <t>Bom系列关系</t>
  </si>
  <si>
    <t>终端设备历史</t>
  </si>
  <si>
    <t>设备使用特征历史</t>
  </si>
  <si>
    <t>华为设备BOM</t>
  </si>
  <si>
    <t>华为终端安装第三方ROM历史</t>
    <phoneticPr fontId="38" type="noConversion"/>
  </si>
  <si>
    <t>华为设备类型PDT关系</t>
  </si>
  <si>
    <t>PUSH用户路由连接</t>
  </si>
  <si>
    <t>发货数据</t>
  </si>
  <si>
    <t>WLAN开通用户</t>
  </si>
  <si>
    <t>事件</t>
    <phoneticPr fontId="8" type="noConversion"/>
  </si>
  <si>
    <t>dwd_evt_app_thumb_up_comment_dm</t>
  </si>
  <si>
    <t>dwd_evt_app_update_packet_capture_dm</t>
  </si>
  <si>
    <t>dwd_evt_bdreporter_3rd_rom_brush_report_dm</t>
  </si>
  <si>
    <t>dwd_evt_bdreporter_app_info_report_dm</t>
  </si>
  <si>
    <t>dwd_evt_bdreporter_app_oper_info_report_dm</t>
  </si>
  <si>
    <t>dwd_evt_bdreporter_device_static_info_dm</t>
  </si>
  <si>
    <t>dwd_evt_bisdk_customize_dm</t>
  </si>
  <si>
    <t>dwd_evt_bisdk_page_access_dm</t>
  </si>
  <si>
    <t>dwd_evt_bisdk_visit_dm</t>
  </si>
  <si>
    <t>dwd_evt_cloud_folder_click_dm</t>
  </si>
  <si>
    <t>dwd_evt_cloud_folder_exposure_dm</t>
  </si>
  <si>
    <t>dwd_evt_cloud_folder_user_register_dm</t>
  </si>
  <si>
    <t>dwd_evt_cloud_photo_log_dm</t>
  </si>
  <si>
    <t>dwd_evt_cloud_serv_oper_dm</t>
  </si>
  <si>
    <t>dwd_evt_comment_reply_dm</t>
  </si>
  <si>
    <t>dwd_evt_crs_msg_log_dm</t>
  </si>
  <si>
    <t>dwd_evt_emui_catalog_view_log_dm</t>
  </si>
  <si>
    <t>dwd_evt_family_care_oper_log_dm</t>
  </si>
  <si>
    <t>dwd_evt_fans_user_goods_exchange_dm</t>
  </si>
  <si>
    <t>dwd_evt_fans_user_unlock_behv_dm</t>
  </si>
  <si>
    <t>dwd_evt_game_center_booking_list_rec_dm</t>
  </si>
  <si>
    <t>dwd_evt_game_center_booking_user_rec_dm</t>
  </si>
  <si>
    <t>dwd_evt_game_center_dynamic_info_rec_dm</t>
  </si>
  <si>
    <t>dwd_evt_game_center_dynamic_page_view_log_dm</t>
  </si>
  <si>
    <t>dwd_evt_game_center_dynamic_thumb_up_rec_dm</t>
  </si>
  <si>
    <t>dwd_evt_game_center_obtain_info_interface_dm</t>
  </si>
  <si>
    <t>dwd_evt_game_coupon_info_dtl_dm</t>
  </si>
  <si>
    <t>dwd_evt_game_coupon_user_info_dtl_dm</t>
  </si>
  <si>
    <t>dwd_evt_gift_hwcoin_draw_rec_dm</t>
  </si>
  <si>
    <t>dwd_evt_health_data_usage_behv_log_log_dm</t>
  </si>
  <si>
    <t>dwd_evt_health_server_log_log_dm</t>
  </si>
  <si>
    <t>dwd_evt_hispace_device_dm</t>
  </si>
  <si>
    <t>dwd_evt_hispace_online_game_device_dm</t>
  </si>
  <si>
    <t>dwd_evt_hispace_oper_log_dm</t>
  </si>
  <si>
    <t>dwd_evt_hispace_search_log_dm</t>
  </si>
  <si>
    <t>dwd_evt_hispace_user_sign_rec_dm</t>
  </si>
  <si>
    <t>dwd_evt_hispacemw_oper_log_dm</t>
  </si>
  <si>
    <t>dwd_evt_hispaceportal_oper_log_dm</t>
  </si>
  <si>
    <t>dwd_evt_hota_app_info_upgrade_log_dm</t>
  </si>
  <si>
    <t>dwd_evt_hota_app_upgrade_detct_log_dm</t>
  </si>
  <si>
    <t>dwd_evt_hota_device_chk_log_dm</t>
  </si>
  <si>
    <t>dwd_evt_hota_extra_app_upgrade_detct_log_dm</t>
  </si>
  <si>
    <t>dwd_evt_hw_mobile_package_draw_info_dm</t>
  </si>
  <si>
    <t>dwd_evt_hw_music_interface_api_log_dm</t>
  </si>
  <si>
    <t>dwd_evt_hw_package_snd_info_dm</t>
  </si>
  <si>
    <t>dwd_evt_hwmovie_collect_log_dm</t>
  </si>
  <si>
    <t>dwd_evt_hwmovie_interface_api_log_dm</t>
  </si>
  <si>
    <t>dwd_evt_hwmovie_oper_dm</t>
  </si>
  <si>
    <t>dwd_evt_hwmovie_play_log_dm</t>
  </si>
  <si>
    <t>dwd_evt_hwmovie_raffle_rec_dm</t>
  </si>
  <si>
    <t>dwd_evt_hwmovie_user_access_log_dm</t>
  </si>
  <si>
    <t>dwd_evt_mc_msg_log_hm</t>
  </si>
  <si>
    <t>dwd_evt_online_game_buoy_user_access_log_dm</t>
  </si>
  <si>
    <t>dwd_evt_online_game_buoy_user_login_log_dm</t>
  </si>
  <si>
    <t>dwd_evt_petal_consume_rec_dm</t>
  </si>
  <si>
    <t>dwd_evt_phoneservice_qstn_receivesurvey_log_dm</t>
  </si>
  <si>
    <t>dwd_evt_push_lnk_user_statis_ds</t>
  </si>
  <si>
    <t>dwd_evt_push_log_sign_out_log_dm</t>
  </si>
  <si>
    <t>dwd_evt_push_portal_req_log_dm</t>
  </si>
  <si>
    <t>dwd_evt_push_serv_msg_log_dm</t>
  </si>
  <si>
    <t>dwd_evt_quesnr_survey_push_log_dm</t>
  </si>
  <si>
    <t>dwd_evt_quesnr_survey_qry_log_dm</t>
  </si>
  <si>
    <t>dwd_evt_social_entry_log_dm</t>
  </si>
  <si>
    <t>dwd_evt_social_msg_log_dm</t>
  </si>
  <si>
    <t>dwd_evt_space_access_rec_dm</t>
  </si>
  <si>
    <t>dwd_evt_theme_client_register_info_dm</t>
  </si>
  <si>
    <t>dwd_evt_theme_search_log_dm</t>
  </si>
  <si>
    <t>dwd_evt_theme_user_oper_behv_dm</t>
  </si>
  <si>
    <t>dwd_evt_trade_user_page_log_dm</t>
  </si>
  <si>
    <t>dwd_evt_trs_req_log_dm</t>
  </si>
  <si>
    <t>dwd_evt_trs_resp_log_dm</t>
  </si>
  <si>
    <t>dwd_evt_up_oper_log_dm</t>
  </si>
  <si>
    <t>dwd_evt_user_access_tags_dm</t>
  </si>
  <si>
    <t>dwd_evt_user_install_list_dm</t>
  </si>
  <si>
    <t>dwd_evt_user_login_emui_log_dm</t>
  </si>
  <si>
    <t>dwd_evt_user_petal_gift_dtl_dm</t>
  </si>
  <si>
    <t>dwd_evt_user_raffle_pts_consumpt_rec_dm</t>
  </si>
  <si>
    <t>dwd_evt_user_social_oper_log_dm</t>
  </si>
  <si>
    <t>dwd_evt_userwlan_auto_update_status_dm</t>
  </si>
  <si>
    <t>dwd_evt_page_flow_collect_log_dm</t>
  </si>
  <si>
    <t>dwd_evt_vmall_click_log_dm</t>
  </si>
  <si>
    <t>dwd_evt_vmall_exposure_log_dm</t>
  </si>
  <si>
    <t>dwd_evt_bisdk_health_wear_log_dm</t>
  </si>
  <si>
    <t>应用点赞评论</t>
  </si>
  <si>
    <t>应用更新抓包</t>
  </si>
  <si>
    <t>BDREPORTER第三方ROM刷机上报</t>
  </si>
  <si>
    <t>BDREPORTER应用信息上报</t>
  </si>
  <si>
    <t>BDREPORTER应用操作信息上报</t>
  </si>
  <si>
    <t>BISDK自定义</t>
  </si>
  <si>
    <t>BISDK页面访问</t>
  </si>
  <si>
    <t>BISDK访问</t>
  </si>
  <si>
    <t>云文件夹点击</t>
  </si>
  <si>
    <t>云文件夹下载</t>
  </si>
  <si>
    <t>云文件夹曝光</t>
  </si>
  <si>
    <t>云文件夹用户注册</t>
  </si>
  <si>
    <t>云照片日志</t>
  </si>
  <si>
    <t>云服务操作日志</t>
  </si>
  <si>
    <t>评论回复</t>
  </si>
  <si>
    <t>CRS消息日志</t>
  </si>
  <si>
    <t>EMUI栏目浏览日志</t>
  </si>
  <si>
    <t>亲情关怀操作日志</t>
  </si>
  <si>
    <t>花粉论坛下载日志</t>
  </si>
  <si>
    <t>花粉用户商品兑换</t>
  </si>
  <si>
    <t>花粉用户解锁行为</t>
  </si>
  <si>
    <t>影片收藏日志</t>
  </si>
  <si>
    <t>影片播放日志</t>
  </si>
  <si>
    <t>游戏中心预约列表记录</t>
  </si>
  <si>
    <t>游戏中心预约用户记录</t>
  </si>
  <si>
    <t>游戏中心动态信息记录</t>
  </si>
  <si>
    <t>游戏中心动态页浏览日志</t>
  </si>
  <si>
    <t>游戏中心动态点赞记录</t>
  </si>
  <si>
    <t>游戏中心获取资讯接口</t>
  </si>
  <si>
    <t>游戏券信息明细</t>
  </si>
  <si>
    <t>游戏券用户信息明细</t>
  </si>
  <si>
    <t>赠送花币领取记录</t>
  </si>
  <si>
    <t>健康数据使用行为打点日志</t>
  </si>
  <si>
    <t>健康服务器打点日志</t>
  </si>
  <si>
    <t>应用市场设备</t>
  </si>
  <si>
    <t>应用市场下载安装日志</t>
  </si>
  <si>
    <t>应用市场网游设备</t>
  </si>
  <si>
    <t>应用市场搜索日志</t>
  </si>
  <si>
    <t>应用市场用户签到记录</t>
  </si>
  <si>
    <t>应用市场MW操作日志</t>
  </si>
  <si>
    <t>应用市场PORTAL操作日志</t>
  </si>
  <si>
    <t>HOTA应用信息升级日志</t>
  </si>
  <si>
    <t>HOTA应用升级检测日志</t>
  </si>
  <si>
    <t>HOTA设备检查日志</t>
  </si>
  <si>
    <t>HOTA额外应用升级检测日志</t>
  </si>
  <si>
    <t>华为手机礼包领取信息</t>
  </si>
  <si>
    <t>华为音乐接口调用日志</t>
  </si>
  <si>
    <t>华为礼包发送信息</t>
  </si>
  <si>
    <t>华为视频收藏日志</t>
  </si>
  <si>
    <t>华为视频操作</t>
  </si>
  <si>
    <t>华为视频抽奖记录</t>
  </si>
  <si>
    <t>MC消息日志</t>
  </si>
  <si>
    <t>手机管家访问日志</t>
  </si>
  <si>
    <t>网游浮标用户访问日志</t>
  </si>
  <si>
    <t>网游浮标用户登录日志</t>
  </si>
  <si>
    <t>花瓣消费记录</t>
  </si>
  <si>
    <t>问卷调查用户答案提交日志</t>
  </si>
  <si>
    <t>PUSH连接用户统计</t>
  </si>
  <si>
    <t>PUSH登陆登出日志</t>
  </si>
  <si>
    <t>PUSH_PORTAL请求日志</t>
  </si>
  <si>
    <t>PUSH服务器消息日志</t>
  </si>
  <si>
    <t>问卷调查推送日志</t>
  </si>
  <si>
    <t>问卷调查查询日志</t>
  </si>
  <si>
    <t>社交登陆日志</t>
  </si>
  <si>
    <t>社交消息日志</t>
  </si>
  <si>
    <t>空间访问记录</t>
  </si>
  <si>
    <t>主题客户端注册信息</t>
  </si>
  <si>
    <t>主题下载日志</t>
  </si>
  <si>
    <t>主题搜索日志</t>
  </si>
  <si>
    <t>主题用户操作行为</t>
  </si>
  <si>
    <t>支付服务器接口日志</t>
  </si>
  <si>
    <t>TRS请求日志</t>
  </si>
  <si>
    <t>TRS响应日志</t>
  </si>
  <si>
    <t>华为帐号操作日志</t>
  </si>
  <si>
    <t>用户访问标签</t>
  </si>
  <si>
    <t>用户安装列表</t>
  </si>
  <si>
    <t>用户登录EMUI日志</t>
  </si>
  <si>
    <t>用户花瓣赠送明细</t>
  </si>
  <si>
    <t>用户抽奖积分消耗记录</t>
  </si>
  <si>
    <t>用户社交操作日志</t>
  </si>
  <si>
    <t>页面流量采集日志</t>
  </si>
  <si>
    <t>VMALL点击日志</t>
  </si>
  <si>
    <t>VMALL曝光日志</t>
  </si>
  <si>
    <t>BISDK健康穿戴日志</t>
  </si>
  <si>
    <t>营销</t>
    <phoneticPr fontId="8" type="noConversion"/>
  </si>
  <si>
    <t>dwd_cam_adv_beyond_budget_chg_log_dm</t>
  </si>
  <si>
    <t>dwd_cam_adv_bill_log_hm</t>
  </si>
  <si>
    <t>dwd_cam_adv_click_log_dm</t>
  </si>
  <si>
    <t>dwd_cam_adv_other_log_dm</t>
  </si>
  <si>
    <t>dwd_cam_adv_put_task_ds</t>
  </si>
  <si>
    <t>dwd_cam_adv_req_log_dm</t>
  </si>
  <si>
    <t>dwd_cam_adv_result_dm</t>
  </si>
  <si>
    <t>dwd_cam_adv_show_log_dm</t>
  </si>
  <si>
    <t>dwd_cam_allian_adv_dm</t>
  </si>
  <si>
    <t>dwd_cam_movement_health_actvy_ds</t>
  </si>
  <si>
    <t>dwd_cam_port_push_campaign_task_dm</t>
  </si>
  <si>
    <t>dwd_cam_push_campaign_task_mater_dm</t>
  </si>
  <si>
    <t>dwd_cam_put_task_ds</t>
  </si>
  <si>
    <t>dwd_cam_site_ds</t>
  </si>
  <si>
    <t>dwd_cam_theme_adv_ds</t>
  </si>
  <si>
    <t>广告话单日志</t>
  </si>
  <si>
    <t>广告点击日志</t>
  </si>
  <si>
    <t>广告其他日志</t>
  </si>
  <si>
    <t>广告投放任务</t>
  </si>
  <si>
    <t>广告请求日志</t>
  </si>
  <si>
    <t>广告展示日志</t>
  </si>
  <si>
    <t>联盟广告</t>
  </si>
  <si>
    <t>手机服务问卷表</t>
  </si>
  <si>
    <t>运动健康活动</t>
  </si>
  <si>
    <t>画像PUSH营销任务</t>
  </si>
  <si>
    <t>PUSH营销任务素材</t>
  </si>
  <si>
    <t>投放任务</t>
  </si>
  <si>
    <t>站点</t>
  </si>
  <si>
    <t>主题广告</t>
  </si>
  <si>
    <t>内容</t>
    <phoneticPr fontId="8" type="noConversion"/>
  </si>
  <si>
    <t>dwd_con_class_theme_assoc_ds</t>
  </si>
  <si>
    <t>dwd_con_content_app_rela_ds</t>
  </si>
  <si>
    <t>dwd_con_content_rela_ds</t>
  </si>
  <si>
    <t>dwd_con_content_status_ds</t>
  </si>
  <si>
    <t>dwd_con_hwmovie_catalog_ds</t>
  </si>
  <si>
    <t>dwd_con_hwmovie_catalog_rela_ds</t>
  </si>
  <si>
    <t>dwd_con_hwmovie_catalog_spec_ds</t>
  </si>
  <si>
    <t>dwd_con_hwmovie_content_spec_ds</t>
  </si>
  <si>
    <t>dwd_con_hwmovie_ds</t>
  </si>
  <si>
    <t>dwd_con_hwmovie_spec_ds</t>
  </si>
  <si>
    <t>dwd_con_pay_theme_wallp_ds</t>
  </si>
  <si>
    <t>dwd_con_theme_class_ds</t>
  </si>
  <si>
    <t>dwd_con_theme_language_ds</t>
  </si>
  <si>
    <t>dwd_con_theme_magazine_channel_ds</t>
  </si>
  <si>
    <t>dwd_con_upgrade_theme_wallp_ds</t>
  </si>
  <si>
    <t>分类主题关联</t>
  </si>
  <si>
    <t>内容应用关系</t>
  </si>
  <si>
    <t>内容关系</t>
  </si>
  <si>
    <t>内容状态</t>
  </si>
  <si>
    <t>影片艺人关联</t>
  </si>
  <si>
    <t>影片艺人属性</t>
  </si>
  <si>
    <t>影片艺人</t>
  </si>
  <si>
    <t>影片艺人未关联</t>
  </si>
  <si>
    <t>影片大类类型关联</t>
  </si>
  <si>
    <t>影片信息</t>
  </si>
  <si>
    <t>影片运营</t>
  </si>
  <si>
    <t>影片节目</t>
  </si>
  <si>
    <t>影片系列关联</t>
  </si>
  <si>
    <t>影片系列</t>
  </si>
  <si>
    <t>影片集信息</t>
  </si>
  <si>
    <t>影片排序</t>
  </si>
  <si>
    <t>影片类型关联</t>
  </si>
  <si>
    <t>影片地区</t>
  </si>
  <si>
    <t>影片URL信息</t>
  </si>
  <si>
    <t>华为视频栏目</t>
  </si>
  <si>
    <t>华为视频栏目专题关系</t>
  </si>
  <si>
    <t>华为视频内容专题关系</t>
  </si>
  <si>
    <t>华为视频</t>
  </si>
  <si>
    <t>华为视频专题</t>
  </si>
  <si>
    <t>付费主题壁纸</t>
  </si>
  <si>
    <t>主题分类</t>
  </si>
  <si>
    <t>主题语言</t>
  </si>
  <si>
    <t>主题杂志频道</t>
  </si>
  <si>
    <t>升级主题壁纸</t>
  </si>
  <si>
    <t>财务</t>
    <phoneticPr fontId="8" type="noConversion"/>
  </si>
  <si>
    <t>dwd_fin_pbi_bom_fin_rela_dm</t>
  </si>
  <si>
    <t>PBI_BOM财务关系</t>
  </si>
  <si>
    <t>销售</t>
    <phoneticPr fontId="8" type="noConversion"/>
  </si>
  <si>
    <t>调整订单表</t>
  </si>
  <si>
    <t>游戏券现金订单表</t>
  </si>
  <si>
    <t>游戏券订单表</t>
  </si>
  <si>
    <t>惠生活订单表</t>
  </si>
  <si>
    <t>花币卡充值表</t>
  </si>
  <si>
    <t>华为视频用户订单表</t>
  </si>
  <si>
    <t>华为视频用户支付表</t>
  </si>
  <si>
    <t>生活服务订单表</t>
  </si>
  <si>
    <t>天际通订单表</t>
  </si>
  <si>
    <t>主题订单表</t>
  </si>
  <si>
    <t>视频订单表</t>
  </si>
  <si>
    <t>online</t>
    <phoneticPr fontId="8" type="noConversion"/>
  </si>
  <si>
    <t>应用类别历史</t>
  </si>
  <si>
    <t>应用分类</t>
  </si>
  <si>
    <t>应用特征历史</t>
  </si>
  <si>
    <t>应用操作渠道</t>
  </si>
  <si>
    <t>应用场景专题属性</t>
  </si>
  <si>
    <t>应用专题</t>
  </si>
  <si>
    <t>应用状态历史</t>
  </si>
  <si>
    <t>应用标签</t>
  </si>
  <si>
    <t>应用ICON标签</t>
  </si>
  <si>
    <t>云文件夹分类</t>
  </si>
  <si>
    <t>云文件夹名称</t>
  </si>
  <si>
    <t>云文件夹推荐应用</t>
  </si>
  <si>
    <t>设备应用安装统计</t>
  </si>
  <si>
    <t>区分版本应用</t>
  </si>
  <si>
    <t>花粉论坛帖子</t>
  </si>
  <si>
    <t>花粉论坛版块</t>
  </si>
  <si>
    <t>花粉论坛版块用户关系</t>
  </si>
  <si>
    <t>花粉论坛主题分类</t>
  </si>
  <si>
    <t>花粉论坛主题</t>
  </si>
  <si>
    <t>游戏资讯</t>
  </si>
  <si>
    <t>应用市场应用标签</t>
  </si>
  <si>
    <t>应用市场二级标签</t>
  </si>
  <si>
    <t>应用市场三级标签</t>
  </si>
  <si>
    <t>支付平台应用产品</t>
  </si>
  <si>
    <t>PUSH_TOKEN应用</t>
  </si>
  <si>
    <t>dwd_onl_app_attr_ds</t>
  </si>
  <si>
    <t>dwd_onl_app_categ_ds_his</t>
  </si>
  <si>
    <t>dwd_onl_app_class_ds</t>
  </si>
  <si>
    <t>dwd_onl_app_feature_ds_his</t>
  </si>
  <si>
    <t>dwd_onl_app_oper_channel_ds</t>
  </si>
  <si>
    <t>dwd_onl_app_scenes_spec_attr_ds</t>
  </si>
  <si>
    <t>dwd_onl_app_spec_ds</t>
  </si>
  <si>
    <t>dwd_onl_app_status_ds_his</t>
  </si>
  <si>
    <t>dwd_onl_app_tags_ds</t>
  </si>
  <si>
    <t>dwd_onl_appicon_tags_ds</t>
  </si>
  <si>
    <t>dwd_onl_cloud_folder_class_ds</t>
  </si>
  <si>
    <t>dwd_onl_cloud_folder_name_ds</t>
  </si>
  <si>
    <t>dwd_onl_cloud_folder_recommend_app_ds</t>
  </si>
  <si>
    <t>dwd_onl_device_app_install_statis_dm</t>
  </si>
  <si>
    <t>dwd_onl_disting_ver_app_ds</t>
  </si>
  <si>
    <t>dwd_onl_fans_forum_post_ds</t>
  </si>
  <si>
    <t>dwd_onl_fans_forum_sect_ds</t>
  </si>
  <si>
    <t>dwd_onl_fans_forum_sect_user_rela_ds</t>
  </si>
  <si>
    <t>dwd_onl_game_info_ds</t>
  </si>
  <si>
    <t>dwd_onl_hispace_app_tags_ds</t>
  </si>
  <si>
    <t>dwd_onl_hispace_second_tags_ds</t>
  </si>
  <si>
    <t>dwd_onl_hispace_third_tags_ds</t>
  </si>
  <si>
    <t>dwd_onl_pay_plat_app_merch_ds</t>
  </si>
  <si>
    <t>dwd_onl_pay_plat_app_prod_ds</t>
  </si>
  <si>
    <t>dwd_onl_push_token_app_ds</t>
  </si>
  <si>
    <t>参数</t>
    <phoneticPr fontId="8" type="noConversion"/>
  </si>
  <si>
    <t>设备编码参数表</t>
  </si>
  <si>
    <t>天际通设备IMEI参数表</t>
  </si>
  <si>
    <t>代码</t>
    <phoneticPr fontId="8" type="noConversion"/>
  </si>
  <si>
    <t>dwd_cde_access_mode_cd</t>
  </si>
  <si>
    <t>dwd_cde_access_result_cd</t>
  </si>
  <si>
    <t>dwd_cde_access_type_cd</t>
  </si>
  <si>
    <t>dwd_cde_acct_status_cd</t>
  </si>
  <si>
    <t>dwd_cde_acct_type_cd</t>
  </si>
  <si>
    <t>dwd_cde_actvy_partcipt_status_cd</t>
  </si>
  <si>
    <t>dwd_cde_actvy_type_cd</t>
  </si>
  <si>
    <t>dwd_cde_adv_oper_type_cd</t>
  </si>
  <si>
    <t>dwd_cde_adv_put_bill_mode_cd</t>
  </si>
  <si>
    <t>dwd_cde_adv_put_type_cd</t>
  </si>
  <si>
    <t>dwd_cde_adv_type_cd</t>
  </si>
  <si>
    <t>dwd_cde_allian_adv_type_cd</t>
  </si>
  <si>
    <t>dwd_cde_allow_usage_multimedia_cd</t>
  </si>
  <si>
    <t>dwd_cde_app_feature_cd</t>
  </si>
  <si>
    <t>dwd_cde_app_feature_type_cd</t>
  </si>
  <si>
    <t>dwd_cde_app_status_cd</t>
  </si>
  <si>
    <t>dwd_cde_beyond_budget_type_cd</t>
  </si>
  <si>
    <t>dwd_cde_bill_form_cd</t>
  </si>
  <si>
    <t>dwd_cde_bill_mode_cd</t>
  </si>
  <si>
    <t>dwd_cde_bind_mater_type_cd</t>
  </si>
  <si>
    <t>dwd_cde_booking_channel_cd</t>
  </si>
  <si>
    <t>dwd_cde_booking_status_cd</t>
  </si>
  <si>
    <t>dwd_cde_brush_unlock_result_cd</t>
  </si>
  <si>
    <t>dwd_cde_call_type_cd</t>
  </si>
  <si>
    <t>dwd_cde_channel_cd</t>
  </si>
  <si>
    <t>dwd_cde_chk_status_cd</t>
  </si>
  <si>
    <t>dwd_cde_clarity_cd</t>
  </si>
  <si>
    <t>dwd_cde_client_type_cd</t>
  </si>
  <si>
    <t>dwd_cde_cloud_serv_type_cd</t>
  </si>
  <si>
    <t>dwd_cde_consume_status_cd</t>
  </si>
  <si>
    <t>dwd_cde_consume_type_cd</t>
  </si>
  <si>
    <t>dwd_cde_content_provider_cd</t>
  </si>
  <si>
    <t>dwd_cde_content_rela_type_cd</t>
  </si>
  <si>
    <t>dwd_cde_content_status_cd</t>
  </si>
  <si>
    <t>dwd_cde_content_status_type_cd</t>
  </si>
  <si>
    <t>dwd_cde_content_type_cd</t>
  </si>
  <si>
    <t>dwd_cde_country_cd</t>
  </si>
  <si>
    <t>dwd_cde_coupon_draw_mode_cd</t>
  </si>
  <si>
    <t>dwd_cde_coupon_draw_status_cd</t>
  </si>
  <si>
    <t>dwd_cde_cp_port_cd</t>
  </si>
  <si>
    <t>dwd_cde_creat_type_cd</t>
  </si>
  <si>
    <t>dwd_cde_cuerrency_cd</t>
  </si>
  <si>
    <t>dwd_cde_daily_put_freq_cd</t>
  </si>
  <si>
    <t>dwd_cde_device_type_cd</t>
  </si>
  <si>
    <t>dwd_cde_devicedrm_type_cd</t>
  </si>
  <si>
    <t>dwd_cde_disp_status_cd</t>
  </si>
  <si>
    <t>dwd_cde_draw_status_cd</t>
  </si>
  <si>
    <t>dwd_cde_drm_type_cd</t>
  </si>
  <si>
    <t>dwd_cde_encry_type_cd</t>
  </si>
  <si>
    <t>dwd_cde_end_rsns_cd</t>
  </si>
  <si>
    <t>dwd_cde_err_type_cd</t>
  </si>
  <si>
    <t>dwd_cde_evt_class_cd</t>
  </si>
  <si>
    <t>dwd_cde_field_cd</t>
  </si>
  <si>
    <t>dwd_cde_game_center_video_status_cd</t>
  </si>
  <si>
    <t>dwd_cde_game_coupon__src_cd</t>
  </si>
  <si>
    <t>dwd_cde_game_coupon__type_cd</t>
  </si>
  <si>
    <t>dwd_cde_game_rank_cd</t>
  </si>
  <si>
    <t>dwd_cde_gender_cd</t>
  </si>
  <si>
    <t>dwd_cde_gift_status_cd</t>
  </si>
  <si>
    <t>dwd_cde_group_status_cd</t>
  </si>
  <si>
    <t>dwd_cde_hispace_oper_type_cd</t>
  </si>
  <si>
    <t>dwd_cde_hwmovie_channel_cd</t>
  </si>
  <si>
    <t>dwd_cde_hwmovie_type_cd</t>
  </si>
  <si>
    <t>dwd_cde_iden_type_cd</t>
  </si>
  <si>
    <t>dwd_cde_imei_type_cd</t>
  </si>
  <si>
    <t>dwd_cde_info_type_cd</t>
  </si>
  <si>
    <t>dwd_cde_initor_device_type_cd</t>
  </si>
  <si>
    <t>dwd_cde_integ_type_cd</t>
  </si>
  <si>
    <t>dwd_cde_inter_type_cd</t>
  </si>
  <si>
    <t>dwd_cde_issued_status_cd</t>
  </si>
  <si>
    <t>dwd_cde_language_cd</t>
  </si>
  <si>
    <t>dwd_cde_language_class_cd</t>
  </si>
  <si>
    <t>dwd_cde_list_cd</t>
  </si>
  <si>
    <t>dwd_cde_log_type_cd</t>
  </si>
  <si>
    <t>dwd_cde_lp_iden_type_cd</t>
  </si>
  <si>
    <t>dwd_cde_market_channel_cd</t>
  </si>
  <si>
    <t>dwd_cde_marriage_situation_cd</t>
  </si>
  <si>
    <t>dwd_cde_medal_type_cd</t>
  </si>
  <si>
    <t>dwd_cde_media_form_cd</t>
  </si>
  <si>
    <t>dwd_cde_media_put_form_cd</t>
  </si>
  <si>
    <t>dwd_cde_member_rank_cd</t>
  </si>
  <si>
    <t>dwd_cde_membr_rights_cd</t>
  </si>
  <si>
    <t>dwd_cde_mobile_country_cd</t>
  </si>
  <si>
    <t>dwd_cde_mobile_net_cd</t>
  </si>
  <si>
    <t>dwd_cde_msg_status_cd</t>
  </si>
  <si>
    <t>dwd_cde_msg_type_cd</t>
  </si>
  <si>
    <t>dwd_cde_net_type_cd</t>
  </si>
  <si>
    <t>dwd_cde_open_allian_status_cd</t>
  </si>
  <si>
    <t>dwd_cde_oper_result_cd</t>
  </si>
  <si>
    <t>dwd_cde_oper_status_cd</t>
  </si>
  <si>
    <t>dwd_cde_oper_type_cd</t>
  </si>
  <si>
    <t>dwd_cde_order_dtl_type_cd</t>
  </si>
  <si>
    <t>dwd_cde_order_status_cd</t>
  </si>
  <si>
    <t>dwd_cde_order_type_cd</t>
  </si>
  <si>
    <t>dwd_cde_orgi_gift_txn_cd</t>
  </si>
  <si>
    <t>dwd_cde_pay_channel_cd</t>
  </si>
  <si>
    <t>dwd_cde_pay_mode_cd</t>
  </si>
  <si>
    <t>dwd_cde_pay_result_cd</t>
  </si>
  <si>
    <t>dwd_cde_pay_status_cd</t>
  </si>
  <si>
    <t>dwd_cde_pay_type_cd</t>
  </si>
  <si>
    <t>dwd_cde_place_catalog_type_cd</t>
  </si>
  <si>
    <t>dwd_cde_port_cd</t>
  </si>
  <si>
    <t>dwd_cde_post_status_cd</t>
  </si>
  <si>
    <t>dwd_cde_pricing_obj_type_cd</t>
  </si>
  <si>
    <t>dwd_cde_pricing_strat_type_cd</t>
  </si>
  <si>
    <t>dwd_cde_proc_type_cd</t>
  </si>
  <si>
    <t>dwd_cde_prod_type_cd</t>
  </si>
  <si>
    <t>dwd_cde_pts_oper_type_cd</t>
  </si>
  <si>
    <t>dwd_cde_pty_group_type_cd</t>
  </si>
  <si>
    <t>dwd_cde_pty_rela_type_cd</t>
  </si>
  <si>
    <t>dwd_cde_pty_status_cd</t>
  </si>
  <si>
    <t>dwd_cde_pty_status_type_cd</t>
  </si>
  <si>
    <t>dwd_cde_put_strat_cd</t>
  </si>
  <si>
    <t>dwd_cde_quesnr_type_cd</t>
  </si>
  <si>
    <t>dwd_cde_realname_change_status_cd</t>
  </si>
  <si>
    <t>dwd_cde_realname_chk_status_cd</t>
  </si>
  <si>
    <t>dwd_cde_region_cd</t>
  </si>
  <si>
    <t>dwd_cde_register_channel_type_cd</t>
  </si>
  <si>
    <t>dwd_cde_release_type_cd</t>
  </si>
  <si>
    <t>dwd_cde_reply_type_cd</t>
  </si>
  <si>
    <t>dwd_cde_req_client_type_cd</t>
  </si>
  <si>
    <t>dwd_cde_resour_type_cd</t>
  </si>
  <si>
    <t>dwd_cde_resp_cd</t>
  </si>
  <si>
    <t>dwd_cde_result_type_cd</t>
  </si>
  <si>
    <t>dwd_cde_sdk_channel_cd</t>
  </si>
  <si>
    <t>dwd_cde_sect_type_cd</t>
  </si>
  <si>
    <t>dwd_cde_service_class_cd</t>
  </si>
  <si>
    <t>dwd_cde_service_result_cd</t>
  </si>
  <si>
    <t>dwd_cde_service_server_cd</t>
  </si>
  <si>
    <t>dwd_cde_service_type_cd</t>
  </si>
  <si>
    <t>dwd_cde_site_status_cd</t>
  </si>
  <si>
    <t>dwd_cde_slot_status_cd</t>
  </si>
  <si>
    <t>dwd_cde_social_group_type_cd</t>
  </si>
  <si>
    <t>dwd_cde_space_access_oper_type_cd</t>
  </si>
  <si>
    <t>dwd_cde_status_src_cd</t>
  </si>
  <si>
    <t>dwd_cde_status_type_cd</t>
  </si>
  <si>
    <t>dwd_cde_supp_country_cd</t>
  </si>
  <si>
    <t>dwd_cde_task_status_cd</t>
  </si>
  <si>
    <t>dwd_cde_task_type_cd</t>
  </si>
  <si>
    <t>dwd_cde_team_type_cd</t>
  </si>
  <si>
    <t>dwd_cde_theme_adv_type_cd</t>
  </si>
  <si>
    <t>dwd_cde_theme_class_cd</t>
  </si>
  <si>
    <t>dwd_cde_theme_class_status_cd</t>
  </si>
  <si>
    <t>dwd_cde_theme_disp_mode_cd</t>
  </si>
  <si>
    <t>dwd_cde_theme_user_oper_type_cd</t>
  </si>
  <si>
    <t>dwd_cde_txn_log_cd</t>
  </si>
  <si>
    <t>dwd_cde_txn_status_cd</t>
  </si>
  <si>
    <t>dwd_cde_up_oper_type_cd</t>
  </si>
  <si>
    <t>dwd_cde_upgrade_action_status_cd</t>
  </si>
  <si>
    <t>dwd_cde_upper_lower_set_cd</t>
  </si>
  <si>
    <t>dwd_cde_usage_scope_cd</t>
  </si>
  <si>
    <t>dwd_cde_user_sign_oper_type_cd</t>
  </si>
  <si>
    <t>dwd_cde_valid_status_cd</t>
  </si>
  <si>
    <t>dwd_cde_verify_status_cd</t>
  </si>
  <si>
    <t>dwd_cde_video_channel_cd</t>
  </si>
  <si>
    <t>dwd_cde_vip_aprv_status_cd</t>
  </si>
  <si>
    <t>dwd_cde_vip_cd</t>
  </si>
  <si>
    <t>dwd_cde_device_app_evt_type_cd</t>
  </si>
  <si>
    <t>dwd_cde_device_evt_type_cd</t>
  </si>
  <si>
    <t>dwd_cde_pty_app_evt_type_cd</t>
  </si>
  <si>
    <t>dwd_cde_pty_evt_type_cd</t>
  </si>
  <si>
    <t>dwd_cde_pty_device_app_evt_type_cd</t>
  </si>
  <si>
    <t>dwd_cde_pty_device_evt_type_cd</t>
  </si>
  <si>
    <t>接入方式代码表</t>
  </si>
  <si>
    <t>访问结果代码表</t>
  </si>
  <si>
    <t>访问类型代码表</t>
  </si>
  <si>
    <t>接入类型代码表</t>
  </si>
  <si>
    <t>帐号状态代码表</t>
  </si>
  <si>
    <t>帐户类型代码表</t>
  </si>
  <si>
    <t>活动参与状态代码表</t>
  </si>
  <si>
    <t>活动类型代码表</t>
  </si>
  <si>
    <t>广告操作类型代码表</t>
  </si>
  <si>
    <t>广告投放计费方式代码表</t>
  </si>
  <si>
    <t>广告投放类型代码表</t>
  </si>
  <si>
    <t>广告类型代码表</t>
  </si>
  <si>
    <t>联盟广告类型代码表</t>
  </si>
  <si>
    <t>允许使用多媒体代码表</t>
  </si>
  <si>
    <t>应用特征代码表</t>
  </si>
  <si>
    <t>应用特征类型代码表</t>
  </si>
  <si>
    <t>应用状态代码表</t>
  </si>
  <si>
    <t>关联影片类型代码表</t>
  </si>
  <si>
    <t>超出预算类型代码表</t>
  </si>
  <si>
    <t>计费形式代码表</t>
  </si>
  <si>
    <t>计费方式代码表</t>
  </si>
  <si>
    <t>绑定素材类型代码表</t>
  </si>
  <si>
    <t>预约渠道代码表</t>
  </si>
  <si>
    <t>预约状态代码表</t>
  </si>
  <si>
    <t>刷机解锁结果代码表</t>
  </si>
  <si>
    <t>呼叫类型代码表</t>
  </si>
  <si>
    <t>渠道代码表</t>
  </si>
  <si>
    <t>审核状态代码表</t>
  </si>
  <si>
    <t>清晰度代码表</t>
  </si>
  <si>
    <t>分类影片类型代码表</t>
  </si>
  <si>
    <t>客户端类型代码表</t>
  </si>
  <si>
    <t>云服务类型代码表</t>
  </si>
  <si>
    <t>消费状态代码表</t>
  </si>
  <si>
    <t>消费类型代码表</t>
  </si>
  <si>
    <t>内容提供商代码表</t>
  </si>
  <si>
    <t>内容关系类型代码表</t>
  </si>
  <si>
    <t>内容状态代码表</t>
  </si>
  <si>
    <t>内容状态类型代码表</t>
  </si>
  <si>
    <t>内容类型代码表</t>
  </si>
  <si>
    <t>国家代码表</t>
  </si>
  <si>
    <t>卡券领取方式代码表</t>
  </si>
  <si>
    <t>卡券领取状态代码表</t>
  </si>
  <si>
    <t>CP门户代码表</t>
  </si>
  <si>
    <t>创意类型代码表</t>
  </si>
  <si>
    <t>币种代码表</t>
  </si>
  <si>
    <t>每日投放频率代码表</t>
  </si>
  <si>
    <t>开发者类型代码表</t>
  </si>
  <si>
    <t>设备影片类型代码表</t>
  </si>
  <si>
    <t>设备类型代码表</t>
  </si>
  <si>
    <t>终端类型代码表</t>
  </si>
  <si>
    <t>设备DRM类型代码表</t>
  </si>
  <si>
    <t>显示状态代码表</t>
  </si>
  <si>
    <t>下载安装操作类型代码表</t>
  </si>
  <si>
    <t>领取状态代码表</t>
  </si>
  <si>
    <t>DRM类型代码表</t>
  </si>
  <si>
    <t>加密类型代码表</t>
  </si>
  <si>
    <t>结束原因代码表</t>
  </si>
  <si>
    <t>错误类型代码表</t>
  </si>
  <si>
    <t>事件分类代码表</t>
  </si>
  <si>
    <t>领域代码表</t>
  </si>
  <si>
    <t>域代码表</t>
  </si>
  <si>
    <t>影片大类代码表</t>
  </si>
  <si>
    <t>影片类型代码表</t>
  </si>
  <si>
    <t>游戏中心视频状态代码表</t>
  </si>
  <si>
    <t>游戏券来源代码表</t>
  </si>
  <si>
    <t>游戏券类型代码表</t>
  </si>
  <si>
    <t>游戏等级代码表</t>
  </si>
  <si>
    <t>性别代码表</t>
  </si>
  <si>
    <t>赠送状态代码表</t>
  </si>
  <si>
    <t>群组状态代码表</t>
  </si>
  <si>
    <t>应用市场操作类型代码表</t>
  </si>
  <si>
    <t>华为视频频道代码表</t>
  </si>
  <si>
    <t>华为视频影片类型代码表</t>
  </si>
  <si>
    <t>华为视频类型代码表</t>
  </si>
  <si>
    <t>证件类型代码表</t>
  </si>
  <si>
    <t>IMEI类型代码表</t>
  </si>
  <si>
    <t>资讯类型代码表</t>
  </si>
  <si>
    <t>发起方设备类型代码表</t>
  </si>
  <si>
    <t>积分类型代码表</t>
  </si>
  <si>
    <t>交互类型代码表</t>
  </si>
  <si>
    <t>发放状态代码表</t>
  </si>
  <si>
    <t>语言代码表</t>
  </si>
  <si>
    <t>语言分类代码表</t>
  </si>
  <si>
    <t>榜单代码表</t>
  </si>
  <si>
    <t>日志类型代码表</t>
  </si>
  <si>
    <t>法人证件类型代码表</t>
  </si>
  <si>
    <t>市场渠道代码表</t>
  </si>
  <si>
    <t>婚姻状况代码表</t>
  </si>
  <si>
    <t>勋章类型代码表</t>
  </si>
  <si>
    <t>媒体形式代码表</t>
  </si>
  <si>
    <t>媒体投放形式代码表</t>
  </si>
  <si>
    <t>成员等级代码表</t>
  </si>
  <si>
    <t>会员权益代码表</t>
  </si>
  <si>
    <t>消息状态代码表</t>
  </si>
  <si>
    <t>消息类型代码表</t>
  </si>
  <si>
    <t>网络类型代码表</t>
  </si>
  <si>
    <t>开放联盟状态代码表</t>
  </si>
  <si>
    <t>操作影片类型代码表</t>
  </si>
  <si>
    <t>操作结果代码表</t>
  </si>
  <si>
    <t>运营状态代码表</t>
  </si>
  <si>
    <t>操作类型代码表</t>
  </si>
  <si>
    <t>订购明细类型代码表</t>
  </si>
  <si>
    <t>订单状态代码表</t>
  </si>
  <si>
    <t>订单类型代码表</t>
  </si>
  <si>
    <t>原始赠送交易代码表</t>
  </si>
  <si>
    <t>支付渠道代码表</t>
  </si>
  <si>
    <t>付费影片类型代码表</t>
  </si>
  <si>
    <t>支付方式代码表</t>
  </si>
  <si>
    <t>支付结果代码表</t>
  </si>
  <si>
    <t>支付状态代码表</t>
  </si>
  <si>
    <t>支付类型代码表</t>
  </si>
  <si>
    <t>所在栏目类型代码表</t>
  </si>
  <si>
    <t>门户代码表</t>
  </si>
  <si>
    <t>帖子状态代码表</t>
  </si>
  <si>
    <t>定价对象类型代码表</t>
  </si>
  <si>
    <t>定价策略类型代码表</t>
  </si>
  <si>
    <t>处理类型代码表</t>
  </si>
  <si>
    <t>产品类型代码表</t>
  </si>
  <si>
    <t>积分操作类型代码表</t>
  </si>
  <si>
    <t>参与者组类型代码表</t>
  </si>
  <si>
    <t>参与者关系类型代码表</t>
  </si>
  <si>
    <t>参与者状态代码表</t>
  </si>
  <si>
    <t>参与者状态类型代码表</t>
  </si>
  <si>
    <t>投放策略代码表</t>
  </si>
  <si>
    <t>问卷类型代码表</t>
  </si>
  <si>
    <t>实名变更状态代码表</t>
  </si>
  <si>
    <t>实名审核状态代码表</t>
  </si>
  <si>
    <t>区域代码表</t>
  </si>
  <si>
    <t>注册渠道类型代码表</t>
  </si>
  <si>
    <t>发布类型代码表</t>
  </si>
  <si>
    <t>回复类型代码表</t>
  </si>
  <si>
    <t>请求客户端类型代码表</t>
  </si>
  <si>
    <t>资源类型代码表</t>
  </si>
  <si>
    <t>响应代码表</t>
  </si>
  <si>
    <t>结果类型代码表</t>
  </si>
  <si>
    <t>SDK渠道代码表</t>
  </si>
  <si>
    <t>版块类型代码表</t>
  </si>
  <si>
    <t>服务分类代码表</t>
  </si>
  <si>
    <t>业务影片类型代码表</t>
  </si>
  <si>
    <t>业务结果代码表</t>
  </si>
  <si>
    <t>业务服务器代码表</t>
  </si>
  <si>
    <t>服务类型代码表</t>
  </si>
  <si>
    <t>业务类型代码表</t>
  </si>
  <si>
    <t>站点状态代码表</t>
  </si>
  <si>
    <t>广告位状态代码表</t>
  </si>
  <si>
    <t>社交群组类型代码表</t>
  </si>
  <si>
    <t>空间访问操作类型代码表</t>
  </si>
  <si>
    <t>状态来源代码表</t>
  </si>
  <si>
    <t>状态类型代码表</t>
  </si>
  <si>
    <t>支持国家代码表</t>
  </si>
  <si>
    <t>任务状态代码表</t>
  </si>
  <si>
    <t>任务类型代码表</t>
  </si>
  <si>
    <t>团队类型代码表</t>
  </si>
  <si>
    <t>主题广告类型代码表</t>
  </si>
  <si>
    <t>主题分类代码表</t>
  </si>
  <si>
    <t>主题分类状态代码表</t>
  </si>
  <si>
    <t>主题显示方式代码表</t>
  </si>
  <si>
    <t>主题用户操作类型代码表</t>
  </si>
  <si>
    <t>交易日志代码表</t>
  </si>
  <si>
    <t>交易状态代码表</t>
  </si>
  <si>
    <t>华为帐号操作类型代码表</t>
  </si>
  <si>
    <t>升级动作状态代码表</t>
  </si>
  <si>
    <t>上下集代码表</t>
  </si>
  <si>
    <t>使用范围代码表</t>
  </si>
  <si>
    <t>用户签到操作类型代码表</t>
  </si>
  <si>
    <t>有效状态代码表</t>
  </si>
  <si>
    <t>验证状态代码表</t>
  </si>
  <si>
    <t>视频频道代码表</t>
  </si>
  <si>
    <t>VIP审批状态代码表</t>
  </si>
  <si>
    <t>VIP套餐代码表</t>
  </si>
  <si>
    <t>设备应用事件类型代码表</t>
  </si>
  <si>
    <t>设备事件类型代码表</t>
  </si>
  <si>
    <t>参与者应用事件类型代码表</t>
  </si>
  <si>
    <t>参与者事件类型代码表</t>
  </si>
  <si>
    <t>参与者设备应用事件类型代码表</t>
  </si>
  <si>
    <t>参与者设备事件类型代码表</t>
  </si>
  <si>
    <t>协议</t>
    <phoneticPr fontId="8" type="noConversion"/>
  </si>
  <si>
    <t>产品</t>
    <phoneticPr fontId="8" type="noConversion"/>
  </si>
  <si>
    <t>coupon_bat_id</t>
  </si>
  <si>
    <t>coupon_provider_id</t>
  </si>
  <si>
    <t>coupon_eff_date</t>
  </si>
  <si>
    <t>coupon_expire_date</t>
  </si>
  <si>
    <t>coupon_cost</t>
  </si>
  <si>
    <t>coupon_cnt</t>
  </si>
  <si>
    <t>coupon_draw_mode_cd</t>
  </si>
  <si>
    <t>coupon_desc</t>
  </si>
  <si>
    <t>etl_time</t>
  </si>
  <si>
    <t>pt_d</t>
  </si>
  <si>
    <t>卡券批次编号</t>
  </si>
  <si>
    <t>卡券提供者编号</t>
  </si>
  <si>
    <t>卡券生效日期</t>
  </si>
  <si>
    <t>卡券失效日期</t>
  </si>
  <si>
    <t>卡券成本</t>
  </si>
  <si>
    <t>卡券数量</t>
  </si>
  <si>
    <t>卡券领取方式代码</t>
  </si>
  <si>
    <t>卡券描述</t>
  </si>
  <si>
    <t>ETL时间</t>
    <phoneticPr fontId="8" type="noConversion"/>
  </si>
  <si>
    <t>天分区</t>
    <phoneticPr fontId="8" type="noConversion"/>
  </si>
  <si>
    <t>识别卡券的唯一标识号</t>
    <phoneticPr fontId="8" type="noConversion"/>
  </si>
  <si>
    <t>卡券提供者标识号</t>
    <phoneticPr fontId="8" type="noConversion"/>
  </si>
  <si>
    <t>卡券开始生效的时间</t>
    <phoneticPr fontId="8" type="noConversion"/>
  </si>
  <si>
    <t>卡券失效的时间</t>
    <phoneticPr fontId="8" type="noConversion"/>
  </si>
  <si>
    <t>卡券成本</t>
    <phoneticPr fontId="8" type="noConversion"/>
  </si>
  <si>
    <t>卡券总的数量</t>
    <phoneticPr fontId="8" type="noConversion"/>
  </si>
  <si>
    <t>关于卡券的描述内容</t>
    <phoneticPr fontId="8" type="noConversion"/>
  </si>
  <si>
    <t>按天分区标志</t>
    <phoneticPr fontId="8" type="noConversion"/>
  </si>
  <si>
    <t>可对应卡券提供者表</t>
    <phoneticPr fontId="8" type="noConversion"/>
  </si>
  <si>
    <t>/</t>
    <phoneticPr fontId="8" type="noConversion"/>
  </si>
  <si>
    <t>领取卡券的方式类型编码</t>
    <phoneticPr fontId="8" type="noConversion"/>
  </si>
  <si>
    <t>精确到厘</t>
    <phoneticPr fontId="8" type="noConversion"/>
  </si>
  <si>
    <t>精确到厘</t>
    <phoneticPr fontId="8" type="noConversion"/>
  </si>
  <si>
    <t>卡券的成本价格</t>
    <phoneticPr fontId="8" type="noConversion"/>
  </si>
  <si>
    <t>编号类</t>
    <phoneticPr fontId="8" type="noConversion"/>
  </si>
  <si>
    <t>编号类</t>
    <phoneticPr fontId="8" type="noConversion"/>
  </si>
  <si>
    <t>时间类</t>
    <phoneticPr fontId="8" type="noConversion"/>
  </si>
  <si>
    <t>数值类</t>
    <phoneticPr fontId="8" type="noConversion"/>
  </si>
  <si>
    <t>金额类</t>
    <phoneticPr fontId="8" type="noConversion"/>
  </si>
  <si>
    <t>编码类</t>
    <phoneticPr fontId="8" type="noConversion"/>
  </si>
  <si>
    <t>文本类</t>
    <phoneticPr fontId="8" type="noConversion"/>
  </si>
  <si>
    <t>时间类</t>
    <phoneticPr fontId="8" type="noConversion"/>
  </si>
  <si>
    <t>日期类</t>
    <phoneticPr fontId="8" type="noConversion"/>
  </si>
  <si>
    <t>设备</t>
    <phoneticPr fontId="8" type="noConversion"/>
  </si>
  <si>
    <t>拉链</t>
    <phoneticPr fontId="8" type="noConversion"/>
  </si>
  <si>
    <t>更新时间</t>
    <phoneticPr fontId="8" type="noConversion"/>
  </si>
  <si>
    <t>状态说明</t>
    <phoneticPr fontId="8" type="noConversion"/>
  </si>
  <si>
    <t>根据每次运动挑战活动发起时，记录用户在活动有效期间的每次的挑战结果</t>
    <phoneticPr fontId="8" type="noConversion"/>
  </si>
  <si>
    <t xml:space="preserve">actvy_id      </t>
  </si>
  <si>
    <t xml:space="preserve">data_rec_time </t>
  </si>
  <si>
    <t xml:space="preserve">up_id         </t>
  </si>
  <si>
    <t>compliance_flg</t>
  </si>
  <si>
    <t xml:space="preserve">etl_time      </t>
  </si>
  <si>
    <t>活动编号</t>
  </si>
  <si>
    <t>数据记录时间</t>
  </si>
  <si>
    <t>达标标志</t>
  </si>
  <si>
    <t>天分区</t>
    <phoneticPr fontId="8" type="noConversion"/>
  </si>
  <si>
    <t>挑战活动的编号</t>
    <phoneticPr fontId="8" type="noConversion"/>
  </si>
  <si>
    <t>记录数据的时间</t>
    <phoneticPr fontId="8" type="noConversion"/>
  </si>
  <si>
    <t>格式为：YYYY-MM-DD hh:mm:ss.SSS</t>
    <phoneticPr fontId="8" type="noConversion"/>
  </si>
  <si>
    <t>是否达标的标志</t>
    <phoneticPr fontId="8" type="noConversion"/>
  </si>
  <si>
    <t>指示器类</t>
    <phoneticPr fontId="8" type="noConversion"/>
  </si>
  <si>
    <t>格式为：YYYY-MM-DD hh:mm:ss</t>
    <phoneticPr fontId="8" type="noConversion"/>
  </si>
  <si>
    <t>分区日期</t>
    <phoneticPr fontId="8" type="noConversion"/>
  </si>
  <si>
    <t>格式为：YYYYMMDD</t>
    <phoneticPr fontId="8" type="noConversion"/>
  </si>
  <si>
    <t>格式为：YYYYMMDD</t>
    <phoneticPr fontId="8" type="noConversion"/>
  </si>
  <si>
    <t>actvy_id</t>
  </si>
  <si>
    <t xml:space="preserve">up_id   </t>
  </si>
  <si>
    <t xml:space="preserve">rank    </t>
  </si>
  <si>
    <t>名次</t>
  </si>
  <si>
    <t>etl_time</t>
    <phoneticPr fontId="8" type="noConversion"/>
  </si>
  <si>
    <t>参加此次活动的排名名次情况</t>
    <phoneticPr fontId="8" type="noConversion"/>
  </si>
  <si>
    <t>数值类</t>
    <phoneticPr fontId="8" type="noConversion"/>
  </si>
  <si>
    <t xml:space="preserve">标识是哪个活动，用于和“用户参加活动概要信息”中活动ID关联，挑战活动只有活动类型activityType为“21: 排位赛--竞速”、“22: 排位赛–计步”、“23: 排位赛--里程”和“24: 排位赛–卡路里”这几个个取值的时候才会产生
</t>
    <phoneticPr fontId="8" type="noConversion"/>
  </si>
  <si>
    <t xml:space="preserve">标识是哪个活动，用于和“用户参加活动概要信息”中活动ID关联，挑战活动只有活动类型activityType为“21: 排位赛--竞速”、“22: 排位赛–计步”、“23: 排位赛--里程”和“24: 排位赛–卡路里”这几个个取值的时候才会产生
</t>
    <phoneticPr fontId="8" type="noConversion"/>
  </si>
  <si>
    <t>/</t>
    <phoneticPr fontId="8" type="noConversion"/>
  </si>
  <si>
    <t>每日用户参加不同普通达标活动时，记录每个活动的每个参加用户的达标状态情况</t>
    <phoneticPr fontId="8" type="noConversion"/>
  </si>
  <si>
    <t>达标活动的编号</t>
    <phoneticPr fontId="8" type="noConversion"/>
  </si>
  <si>
    <t xml:space="preserve">标识是哪个活动，用于和“用户参加活动概要信息”中活动ID关联，达标活动只有活动类型activityType为“
11: 达标赛--计步”和“12: 达标赛–里程”
两个取值的时候才会产生
</t>
    <phoneticPr fontId="8" type="noConversion"/>
  </si>
  <si>
    <t xml:space="preserve">start_date       </t>
  </si>
  <si>
    <t xml:space="preserve">en_name          </t>
  </si>
  <si>
    <t xml:space="preserve">status_cd        </t>
  </si>
  <si>
    <t xml:space="preserve">cn_name          </t>
  </si>
  <si>
    <t xml:space="preserve">team_type_cd     </t>
  </si>
  <si>
    <t xml:space="preserve">type_cd          </t>
  </si>
  <si>
    <t xml:space="preserve">super_dept_id    </t>
  </si>
  <si>
    <t>final_update_time</t>
  </si>
  <si>
    <t xml:space="preserve">etl_time         </t>
  </si>
  <si>
    <t>部门编号</t>
  </si>
  <si>
    <t>英文名称</t>
  </si>
  <si>
    <t>状态代码</t>
  </si>
  <si>
    <t>中文名称</t>
  </si>
  <si>
    <t>团队类型代码</t>
  </si>
  <si>
    <t>类型代码</t>
  </si>
  <si>
    <t>上级部门编号</t>
  </si>
  <si>
    <t>最后修改时间</t>
  </si>
  <si>
    <t>dept_id</t>
  </si>
  <si>
    <t>end_date</t>
  </si>
  <si>
    <t>记录产品开发部门的属性信息，包含历史信息的变化记录</t>
    <phoneticPr fontId="8" type="noConversion"/>
  </si>
  <si>
    <t>标识不同部门的编号</t>
    <phoneticPr fontId="8" type="noConversion"/>
  </si>
  <si>
    <t>标识具体部门的编号</t>
    <phoneticPr fontId="8" type="noConversion"/>
  </si>
  <si>
    <t>格式为：YYYYMMDD</t>
    <phoneticPr fontId="8" type="noConversion"/>
  </si>
  <si>
    <t>部门对应英文名称</t>
    <phoneticPr fontId="8" type="noConversion"/>
  </si>
  <si>
    <t>代表部门不同状态情况的代码</t>
    <phoneticPr fontId="8" type="noConversion"/>
  </si>
  <si>
    <t>文本类</t>
    <phoneticPr fontId="8" type="noConversion"/>
  </si>
  <si>
    <t>代码类</t>
    <phoneticPr fontId="8" type="noConversion"/>
  </si>
  <si>
    <t>部门对应中文名称</t>
    <phoneticPr fontId="8" type="noConversion"/>
  </si>
  <si>
    <t>代表不同团队类型的代码值</t>
    <phoneticPr fontId="8" type="noConversion"/>
  </si>
  <si>
    <t>代表不同部门类型的代码值</t>
    <phoneticPr fontId="8" type="noConversion"/>
  </si>
  <si>
    <t>该部门的上一级部门编号</t>
    <phoneticPr fontId="8" type="noConversion"/>
  </si>
  <si>
    <t>最后一次修改部门信息的时间</t>
    <phoneticPr fontId="8" type="noConversion"/>
  </si>
  <si>
    <t>格式为：YYYY-MM-DD hh:mm:ss.SSS</t>
    <phoneticPr fontId="8" type="noConversion"/>
  </si>
  <si>
    <t>dwd_pty_dev_up_ds_his</t>
    <phoneticPr fontId="8" type="noConversion"/>
  </si>
  <si>
    <t>up_id</t>
  </si>
  <si>
    <t>start_date</t>
  </si>
  <si>
    <t>dev_up_type_cd</t>
  </si>
  <si>
    <t>valid_status_cd</t>
  </si>
  <si>
    <t>register_acct</t>
  </si>
  <si>
    <t>dev_up_cert_time</t>
  </si>
  <si>
    <t>active_flg</t>
  </si>
  <si>
    <t>apply_vip</t>
  </si>
  <si>
    <t>vip_apply_time</t>
  </si>
  <si>
    <t>vip_aprv_status_cd</t>
  </si>
  <si>
    <t>vip_aprv_manager_id</t>
  </si>
  <si>
    <t>vip_aprv_time</t>
  </si>
  <si>
    <t>vip_cd</t>
  </si>
  <si>
    <t>vip_start_time</t>
  </si>
  <si>
    <t>vip_end_time</t>
  </si>
  <si>
    <t>sp_acct</t>
  </si>
  <si>
    <t>user_src</t>
  </si>
  <si>
    <t>area_acct_name</t>
  </si>
  <si>
    <t>dev_up_contact_name</t>
  </si>
  <si>
    <t>valid_dev_up_flg</t>
  </si>
  <si>
    <t>dev_up_realname_cert_status_cd</t>
  </si>
  <si>
    <t>开发者类型代码</t>
  </si>
  <si>
    <t>有效状态代码</t>
  </si>
  <si>
    <t>注册帐号</t>
  </si>
  <si>
    <t>开发者认证时间</t>
  </si>
  <si>
    <t>激活标志</t>
  </si>
  <si>
    <t>申请VIP</t>
  </si>
  <si>
    <t>VIP申请时间</t>
  </si>
  <si>
    <t>VIP审批状态代码</t>
  </si>
  <si>
    <t>VIP审批管理员编号</t>
  </si>
  <si>
    <t>VIP审批时间</t>
  </si>
  <si>
    <t>VIP套餐代码</t>
  </si>
  <si>
    <t>VIP套餐开始时间</t>
  </si>
  <si>
    <t>VIP套餐结束时间</t>
  </si>
  <si>
    <t>SP帐号</t>
  </si>
  <si>
    <t>用户来源</t>
  </si>
  <si>
    <t>专区帐号名称</t>
  </si>
  <si>
    <t>开发者联系名称</t>
  </si>
  <si>
    <t>有效开发者标志</t>
  </si>
  <si>
    <t>开发者实名认证状态代码</t>
  </si>
  <si>
    <t>标识不同开发者类型的代码值</t>
    <phoneticPr fontId="8" type="noConversion"/>
  </si>
  <si>
    <t>1.个人开发者 ；2.企业开发者，3.其他，开发者的渠道编号为90000000，90002190,89000000,89000001,89000002,89000003,89000004,89000005,89000006,89000007,89000008,89000009
通过该渠道但是开发者的信息不再ODS_UP_DEVELOPER_INFO_DM中的user_type定义为3</t>
    <phoneticPr fontId="8" type="noConversion"/>
  </si>
  <si>
    <t>数值类</t>
    <phoneticPr fontId="8" type="noConversion"/>
  </si>
  <si>
    <t>1 正常；2 暂停;3 销户</t>
    <phoneticPr fontId="8" type="noConversion"/>
  </si>
  <si>
    <t>标识开发者帐号目前的不同状态情况</t>
    <phoneticPr fontId="8" type="noConversion"/>
  </si>
  <si>
    <t>开发者用户注册华为帐号时的帐号</t>
    <phoneticPr fontId="8" type="noConversion"/>
  </si>
  <si>
    <t>注册时用户输入的邮箱注册/手机号注册等对应的邮箱号、手机号等</t>
    <phoneticPr fontId="8" type="noConversion"/>
  </si>
  <si>
    <t>文本类</t>
    <phoneticPr fontId="8" type="noConversion"/>
  </si>
  <si>
    <t>开发者开启实名认证的时间</t>
    <phoneticPr fontId="8" type="noConversion"/>
  </si>
  <si>
    <t>开发者注册帐号后开启实名认证，提交实名认证时的时间</t>
    <phoneticPr fontId="8" type="noConversion"/>
  </si>
  <si>
    <t>标识是否激活的指示值</t>
    <phoneticPr fontId="8" type="noConversion"/>
  </si>
  <si>
    <t>指示是否激活成功，0：否，1：是</t>
    <phoneticPr fontId="8" type="noConversion"/>
  </si>
  <si>
    <t>指示器类</t>
    <phoneticPr fontId="8" type="noConversion"/>
  </si>
  <si>
    <t>标识是否已申请VIP套餐</t>
    <phoneticPr fontId="8" type="noConversion"/>
  </si>
  <si>
    <t>指示是否申请VIP:0:未申请，1：已申请</t>
    <phoneticPr fontId="8" type="noConversion"/>
  </si>
  <si>
    <t>开发者用户申请VIP套餐时的时间</t>
    <phoneticPr fontId="8" type="noConversion"/>
  </si>
  <si>
    <t>VIP套餐申请的审核批复状态代码</t>
    <phoneticPr fontId="8" type="noConversion"/>
  </si>
  <si>
    <t>VIP审批状态： 0初始   1批准  2提交申请 3拒绝</t>
    <phoneticPr fontId="8" type="noConversion"/>
  </si>
  <si>
    <t>代码类</t>
    <phoneticPr fontId="8" type="noConversion"/>
  </si>
  <si>
    <t>VIP审批管理员用户ID</t>
    <phoneticPr fontId="8" type="noConversion"/>
  </si>
  <si>
    <t>管理员才允许审批</t>
    <phoneticPr fontId="8" type="noConversion"/>
  </si>
  <si>
    <t>VIP审批时间</t>
    <phoneticPr fontId="8" type="noConversion"/>
  </si>
  <si>
    <t>标识不同VIP套餐的代码值</t>
    <phoneticPr fontId="8" type="noConversion"/>
  </si>
  <si>
    <t>0：普通用户(缺省，非VIP用户) 1：助跑计划；2：腾飞计划；3：卓越计划</t>
    <phoneticPr fontId="8" type="noConversion"/>
  </si>
  <si>
    <t>VIP套餐有效期的开始时间</t>
    <phoneticPr fontId="8" type="noConversion"/>
  </si>
  <si>
    <t>VIP套餐有效期的结束时间</t>
    <phoneticPr fontId="8" type="noConversion"/>
  </si>
  <si>
    <t>服务提供商的帐号id</t>
    <phoneticPr fontId="8" type="noConversion"/>
  </si>
  <si>
    <t>注册用户来源</t>
    <phoneticPr fontId="8" type="noConversion"/>
  </si>
  <si>
    <t>内容提供商别名</t>
    <phoneticPr fontId="8" type="noConversion"/>
  </si>
  <si>
    <t>开发者注册用户名称</t>
    <phoneticPr fontId="8" type="noConversion"/>
  </si>
  <si>
    <t>标识是否为有效开发者指示值</t>
    <phoneticPr fontId="8" type="noConversion"/>
  </si>
  <si>
    <t>标识开发实名认证不同状态的代码值</t>
    <phoneticPr fontId="8" type="noConversion"/>
  </si>
  <si>
    <t>0未实名认证(或草稿状态)；  
1 首次实名认证待审核
2 首次实名认证审核通过
3 首次实名认证审核未通过</t>
    <phoneticPr fontId="8" type="noConversion"/>
  </si>
  <si>
    <t>0：无效，1：有效
有效的开发者有以下三种情况：
a).应用开发者提交过应用  产品审核状态不为上架失败的: ods_dev_app_up_dm中state&lt;&gt;'0'
b).主题设计师提交过主题/壁纸  产品审核状态不为上架审核不通过的:ODS_EUI_D_HITOP_DM中state&lt;&gt;'0'
c).应用开发者提交应用集成过联盟开放的API:  产品审核状态不为state&lt;&gt;'9997'(创建或升级应用的时候失败); app_down 应用下载量&gt;0; 集成联盟的API
满足其中之一的为有效，其余为非有效</t>
    <phoneticPr fontId="8" type="noConversion"/>
  </si>
  <si>
    <t>编号类</t>
    <phoneticPr fontId="8" type="noConversion"/>
  </si>
  <si>
    <t>未开发待入仓</t>
    <phoneticPr fontId="8" type="noConversion"/>
  </si>
  <si>
    <t>记录开放联盟中注册开发者用户的联系方式和地址历史信息</t>
    <phoneticPr fontId="8" type="noConversion"/>
  </si>
  <si>
    <t>暂不入仓</t>
    <phoneticPr fontId="8" type="noConversion"/>
  </si>
  <si>
    <t>dwd_pty_dev_up_ds_his</t>
    <phoneticPr fontId="8" type="noConversion"/>
  </si>
  <si>
    <t>记录开放联盟成员中的所有注册开发者用户自注册起至今的基本信息情况，其中主要包含注册并申请了实名认证的用户及注册未申请实名认证两部分</t>
    <phoneticPr fontId="8" type="noConversion"/>
  </si>
  <si>
    <t>已开发待入仓</t>
    <phoneticPr fontId="8" type="noConversion"/>
  </si>
  <si>
    <t xml:space="preserve">dev_up_type_cd                </t>
  </si>
  <si>
    <t xml:space="preserve">dev_up_realname               </t>
  </si>
  <si>
    <t xml:space="preserve">realname_chk_status_cd        </t>
  </si>
  <si>
    <t>first_realname_cert_manager_id</t>
  </si>
  <si>
    <t xml:space="preserve">first_cert_chk_time           </t>
  </si>
  <si>
    <t xml:space="preserve">realname_change_status_cd     </t>
  </si>
  <si>
    <t xml:space="preserve">submit_realname_cert_cnt      </t>
  </si>
  <si>
    <t xml:space="preserve">submit_realname_info_time     </t>
  </si>
  <si>
    <t xml:space="preserve">realname_cert_manager_id      </t>
  </si>
  <si>
    <t xml:space="preserve">chk_realname_info_time        </t>
  </si>
  <si>
    <t>开发者实名</t>
  </si>
  <si>
    <t>首次实名认证管理员编号</t>
  </si>
  <si>
    <t>首次认证审核时间</t>
  </si>
  <si>
    <t>实名变更状态代码</t>
  </si>
  <si>
    <t>提交实名认证次数</t>
  </si>
  <si>
    <t>提交实名信息时间</t>
  </si>
  <si>
    <t>实名认证管理员编号</t>
  </si>
  <si>
    <t>审核实名信息时间</t>
  </si>
  <si>
    <t>开发者用户注册实名时认证实名名称</t>
    <phoneticPr fontId="8" type="noConversion"/>
  </si>
  <si>
    <t>首次实名审核状态代码</t>
    <phoneticPr fontId="8" type="noConversion"/>
  </si>
  <si>
    <t>标识首次认证实名审核批复状态编码值</t>
    <phoneticPr fontId="8" type="noConversion"/>
  </si>
  <si>
    <t>(首次)实名认证审核状态
 0未实名认证(或草稿状态)；  
1 首次实名认证待审核
2 首次实名认证审核通过
3 首次实名认证审核未通过</t>
    <phoneticPr fontId="8" type="noConversion"/>
  </si>
  <si>
    <t>首次实名认证审批管理员用户ID</t>
    <phoneticPr fontId="8" type="noConversion"/>
  </si>
  <si>
    <t>首次实名认证审核时间</t>
    <phoneticPr fontId="8" type="noConversion"/>
  </si>
  <si>
    <t>标识实名认证信息变更后不同状态的代码值</t>
    <phoneticPr fontId="8" type="noConversion"/>
  </si>
  <si>
    <t>实名变更认证状态:0初始(或草稿状态)；  1 实名变更待审核；2实名变更审核通过 3实名变更审核未通过</t>
    <phoneticPr fontId="8" type="noConversion"/>
  </si>
  <si>
    <t>提交过实名认证的次数</t>
    <phoneticPr fontId="8" type="noConversion"/>
  </si>
  <si>
    <t>提交实名信息的时间</t>
    <phoneticPr fontId="8" type="noConversion"/>
  </si>
  <si>
    <t>实名认证审批管理员用户ID</t>
    <phoneticPr fontId="8" type="noConversion"/>
  </si>
  <si>
    <t>审核实名信息的时间</t>
  </si>
  <si>
    <t>dwd_pty_enterp_dev_up_id_realname_ds_his</t>
    <phoneticPr fontId="8" type="noConversion"/>
  </si>
  <si>
    <t>记录开放联盟成员中注册并申请实名认证用户的历史信息表，详细记录了实名注册认证的过程信息。</t>
    <phoneticPr fontId="8" type="noConversion"/>
  </si>
  <si>
    <t xml:space="preserve">up_id          </t>
  </si>
  <si>
    <t xml:space="preserve">org_name       </t>
  </si>
  <si>
    <t xml:space="preserve">province       </t>
  </si>
  <si>
    <t xml:space="preserve">city           </t>
  </si>
  <si>
    <t xml:space="preserve">postal_id      </t>
  </si>
  <si>
    <t xml:space="preserve">addr           </t>
  </si>
  <si>
    <t xml:space="preserve">lp_name        </t>
  </si>
  <si>
    <t>lp_iden_type_cd</t>
  </si>
  <si>
    <t xml:space="preserve">lp_iden_id     </t>
  </si>
  <si>
    <t xml:space="preserve">natural_person </t>
  </si>
  <si>
    <t>机构名称</t>
  </si>
  <si>
    <t>省份</t>
  </si>
  <si>
    <t>城市</t>
  </si>
  <si>
    <t>邮政编码</t>
    <phoneticPr fontId="38" type="noConversion"/>
  </si>
  <si>
    <t>地址</t>
  </si>
  <si>
    <t>法人名称</t>
  </si>
  <si>
    <t>法人证件类型代码</t>
  </si>
  <si>
    <t>法人证件编号</t>
  </si>
  <si>
    <t>自然人</t>
  </si>
  <si>
    <t>企业注册并申请实名认证时的实名</t>
    <phoneticPr fontId="8" type="noConversion"/>
  </si>
  <si>
    <t>开发者所在省份</t>
  </si>
  <si>
    <t>开发者所在城市</t>
  </si>
  <si>
    <t>开发者所在地区邮政编码</t>
  </si>
  <si>
    <t>开发者所在地址</t>
  </si>
  <si>
    <t>企业法人证件类型</t>
    <phoneticPr fontId="8" type="noConversion"/>
  </si>
  <si>
    <t>企业法人名称</t>
    <phoneticPr fontId="8" type="noConversion"/>
  </si>
  <si>
    <t>企业法人证件编码</t>
    <phoneticPr fontId="8" type="noConversion"/>
  </si>
  <si>
    <t>企业自然人名称</t>
    <phoneticPr fontId="8" type="noConversion"/>
  </si>
  <si>
    <t>记录至今所有花粉群组，以及每个群组对应的特权属性信息</t>
    <phoneticPr fontId="8" type="noConversion"/>
  </si>
  <si>
    <t>已入仓</t>
    <phoneticPr fontId="8" type="noConversion"/>
  </si>
  <si>
    <t xml:space="preserve">fans_group_id                  </t>
  </si>
  <si>
    <t xml:space="preserve">title_color                    </t>
  </si>
  <si>
    <t xml:space="preserve">icon                           </t>
  </si>
  <si>
    <t xml:space="preserve">allow_access_flg               </t>
  </si>
  <si>
    <t xml:space="preserve">allow_snd_info_flg             </t>
  </si>
  <si>
    <t>allow_usage_invite_register_flg</t>
  </si>
  <si>
    <t xml:space="preserve">allow_snd_invite_code_flg      </t>
  </si>
  <si>
    <t xml:space="preserve">max_invite_code_have_cnt       </t>
  </si>
  <si>
    <t xml:space="preserve">invite_code_purch_price        </t>
  </si>
  <si>
    <t xml:space="preserve">invite_code_valid_period       </t>
  </si>
  <si>
    <t xml:space="preserve">etl_time                       </t>
  </si>
  <si>
    <t>花粉群组编号</t>
  </si>
  <si>
    <t>头衔颜色</t>
  </si>
  <si>
    <t>图标</t>
  </si>
  <si>
    <t>允许访问标志</t>
  </si>
  <si>
    <t>允许发送信息标志</t>
  </si>
  <si>
    <t>允许使用邀请注册标志</t>
  </si>
  <si>
    <t>允许发送邀请码标志</t>
  </si>
  <si>
    <t>最大邀请码拥有数</t>
  </si>
  <si>
    <t>邀请码购买价格</t>
  </si>
  <si>
    <t>邀请码有效期</t>
  </si>
  <si>
    <t>群组头衔对应标志颜色</t>
    <phoneticPr fontId="8" type="noConversion"/>
  </si>
  <si>
    <t>群组图标</t>
    <phoneticPr fontId="8" type="noConversion"/>
  </si>
  <si>
    <t>是否允许被访问标志</t>
    <phoneticPr fontId="8" type="noConversion"/>
  </si>
  <si>
    <t>是否允许发送短消息标志</t>
    <phoneticPr fontId="8" type="noConversion"/>
  </si>
  <si>
    <t>是否允许使用邀请注册码标志</t>
    <phoneticPr fontId="8" type="noConversion"/>
  </si>
  <si>
    <t>是否允许发送邀请码标志</t>
    <phoneticPr fontId="8" type="noConversion"/>
  </si>
  <si>
    <t>拥有的邀请码最大数量</t>
    <phoneticPr fontId="8" type="noConversion"/>
  </si>
  <si>
    <t>购买邀请码的优惠价格</t>
    <phoneticPr fontId="8" type="noConversion"/>
  </si>
  <si>
    <t>拥有邀请码的有效期限</t>
    <phoneticPr fontId="8" type="noConversion"/>
  </si>
  <si>
    <t>0：否，1：是</t>
    <phoneticPr fontId="8" type="noConversion"/>
  </si>
  <si>
    <t>0：否，2：是</t>
  </si>
  <si>
    <t>0：否，3：是</t>
  </si>
  <si>
    <t>0：否，4：是</t>
  </si>
  <si>
    <t>金额类</t>
    <phoneticPr fontId="8" type="noConversion"/>
  </si>
  <si>
    <t xml:space="preserve">fans_group_id      </t>
  </si>
  <si>
    <t>assoc_mgmt_group_id</t>
  </si>
  <si>
    <t xml:space="preserve">type_cd            </t>
  </si>
  <si>
    <t xml:space="preserve">free_import_flg    </t>
  </si>
  <si>
    <t xml:space="preserve">name               </t>
  </si>
  <si>
    <t xml:space="preserve">pts_up_limit       </t>
  </si>
  <si>
    <t xml:space="preserve">pts_floor          </t>
  </si>
  <si>
    <t xml:space="preserve">star_cnt           </t>
  </si>
  <si>
    <t xml:space="preserve">etl_time           </t>
  </si>
  <si>
    <t>关联管理组编号</t>
  </si>
  <si>
    <t>自由进出标志</t>
  </si>
  <si>
    <t>名称</t>
  </si>
  <si>
    <t>积分上限</t>
    <phoneticPr fontId="38" type="noConversion"/>
  </si>
  <si>
    <t>积分下限</t>
  </si>
  <si>
    <t>星星数</t>
  </si>
  <si>
    <t>关联管理组的编号</t>
    <phoneticPr fontId="8" type="noConversion"/>
  </si>
  <si>
    <t>标识群组所属类型代码值</t>
    <phoneticPr fontId="8" type="noConversion"/>
  </si>
  <si>
    <t>会员是否允许自由进出标志</t>
    <phoneticPr fontId="8" type="noConversion"/>
  </si>
  <si>
    <t>群组拥有的头衔</t>
    <phoneticPr fontId="8" type="noConversion"/>
  </si>
  <si>
    <t>群组积分最大值</t>
    <phoneticPr fontId="8" type="noConversion"/>
  </si>
  <si>
    <t>群组积分最小值</t>
    <phoneticPr fontId="8" type="noConversion"/>
  </si>
  <si>
    <t>群组星星数量</t>
    <phoneticPr fontId="8" type="noConversion"/>
  </si>
  <si>
    <t>dwd_pty_fans_user_ds_his</t>
    <phoneticPr fontId="8" type="noConversion"/>
  </si>
  <si>
    <t>dwd_pty_dev_up_id_addr_ds_his</t>
    <phoneticPr fontId="8" type="noConversion"/>
  </si>
  <si>
    <t xml:space="preserve">fans_user_id          </t>
  </si>
  <si>
    <t xml:space="preserve">start_date            </t>
  </si>
  <si>
    <t xml:space="preserve">name                  </t>
  </si>
  <si>
    <t xml:space="preserve">manager_id            </t>
  </si>
  <si>
    <t>user_group_valid_perio</t>
  </si>
  <si>
    <t xml:space="preserve">ext_user_group_id     </t>
  </si>
  <si>
    <t xml:space="preserve">up_id                 </t>
  </si>
  <si>
    <t xml:space="preserve">fans_group_id         </t>
  </si>
  <si>
    <t>花粉用户编号</t>
  </si>
  <si>
    <t>管理员编号</t>
  </si>
  <si>
    <t>用户组有效期</t>
  </si>
  <si>
    <t>扩展用户组编号</t>
  </si>
  <si>
    <t>花粉俱乐部会员用户唯一编号</t>
    <phoneticPr fontId="8" type="noConversion"/>
  </si>
  <si>
    <t>花粉俱乐部会员的唯一编号，不同于华为帐号</t>
    <phoneticPr fontId="8" type="noConversion"/>
  </si>
  <si>
    <t>会员名称</t>
    <phoneticPr fontId="8" type="noConversion"/>
  </si>
  <si>
    <t>所属管理员的编号</t>
    <phoneticPr fontId="8" type="noConversion"/>
  </si>
  <si>
    <t>所属花粉群组的有效期限</t>
    <phoneticPr fontId="8" type="noConversion"/>
  </si>
  <si>
    <t>记录所有的花粉群组的当前每日基本状态情况</t>
    <phoneticPr fontId="8" type="noConversion"/>
  </si>
  <si>
    <t>记录花粉俱乐部会员用户基本信息历史表</t>
    <phoneticPr fontId="8" type="noConversion"/>
  </si>
  <si>
    <t>预留扩展用户组编号使用</t>
    <phoneticPr fontId="8" type="noConversion"/>
  </si>
  <si>
    <t>当前每个花粉用户一段时间内只隶属于一个群组</t>
    <phoneticPr fontId="8" type="noConversion"/>
  </si>
  <si>
    <t>绑定银行卡</t>
  </si>
  <si>
    <t>dwd_pty_bind_bank_card_dm</t>
  </si>
  <si>
    <t>记录用户支付使用过绑定的银行卡信息</t>
    <phoneticPr fontId="8" type="noConversion"/>
  </si>
  <si>
    <t xml:space="preserve">0 停用,1 有效,9 作废
</t>
    <phoneticPr fontId="8" type="noConversion"/>
  </si>
  <si>
    <t>dwd_pty_challg_actvy_compliance_reg_dm</t>
    <phoneticPr fontId="8" type="noConversion"/>
  </si>
  <si>
    <t>增量</t>
    <phoneticPr fontId="8" type="noConversion"/>
  </si>
  <si>
    <t>用户参加挑战活动时，会记录在活动有效期内用户成绩最好的一次进行排名。比如开展活动有效期在9月10号到9月20号的挑战10公里跑活动。</t>
    <phoneticPr fontId="8" type="noConversion"/>
  </si>
  <si>
    <t xml:space="preserve">fans_user_id         </t>
  </si>
  <si>
    <t>month_online_duration</t>
  </si>
  <si>
    <t>total_online_duration</t>
  </si>
  <si>
    <t xml:space="preserve">prev_online_time     </t>
  </si>
  <si>
    <t>本月在线时长</t>
  </si>
  <si>
    <t>总在线时长</t>
  </si>
  <si>
    <t>上次上线时间</t>
  </si>
  <si>
    <t>当月累计在线时长</t>
    <phoneticPr fontId="8" type="noConversion"/>
  </si>
  <si>
    <t>分钟</t>
    <phoneticPr fontId="8" type="noConversion"/>
  </si>
  <si>
    <t>累计总的在线时长</t>
    <phoneticPr fontId="8" type="noConversion"/>
  </si>
  <si>
    <t>分钟</t>
    <phoneticPr fontId="8" type="noConversion"/>
  </si>
  <si>
    <t>上一次上线时的时间点</t>
    <phoneticPr fontId="8" type="noConversion"/>
  </si>
  <si>
    <t>数值类</t>
    <phoneticPr fontId="8" type="noConversion"/>
  </si>
  <si>
    <t>数值类</t>
    <phoneticPr fontId="8" type="noConversion"/>
  </si>
  <si>
    <t>记录每日统计的花粉用户当日截止统计时间点时的当月累计在线时长、历史累计时长情况</t>
    <phoneticPr fontId="8" type="noConversion"/>
  </si>
  <si>
    <t>记录每日统计后的花粉俱乐部会员截止当前的声望、金钱、发帖数等个人数据</t>
    <phoneticPr fontId="8" type="noConversion"/>
  </si>
  <si>
    <t xml:space="preserve">fans_user_id                    </t>
  </si>
  <si>
    <t xml:space="preserve">prestige_val                    </t>
  </si>
  <si>
    <t xml:space="preserve">amount_val                      </t>
  </si>
  <si>
    <t xml:space="preserve">friend_num_of_people            </t>
  </si>
  <si>
    <t xml:space="preserve">post_cnt                        </t>
  </si>
  <si>
    <t xml:space="preserve">theme_cnt                       </t>
  </si>
  <si>
    <t xml:space="preserve">best_cnt                        </t>
  </si>
  <si>
    <t xml:space="preserve">rec_cnt                         </t>
  </si>
  <si>
    <t xml:space="preserve">log_cnt                         </t>
  </si>
  <si>
    <t xml:space="preserve">album_cnt                       </t>
  </si>
  <si>
    <t xml:space="preserve">share_cnt                       </t>
  </si>
  <si>
    <t xml:space="preserve">accessory_occupy_space          </t>
  </si>
  <si>
    <t xml:space="preserve">space_check_cnt                 </t>
  </si>
  <si>
    <t xml:space="preserve">online_duration                 </t>
  </si>
  <si>
    <t xml:space="preserve">intraday_upload_accessory_cnt   </t>
  </si>
  <si>
    <t>intraday_upload_accessory_volume</t>
  </si>
  <si>
    <t xml:space="preserve">etl_time                        </t>
  </si>
  <si>
    <t>声望值</t>
  </si>
  <si>
    <t>金钱值</t>
  </si>
  <si>
    <t>好友人数</t>
  </si>
  <si>
    <t>帖子数</t>
  </si>
  <si>
    <t>主题帖数</t>
    <phoneticPr fontId="38" type="noConversion"/>
  </si>
  <si>
    <t>精华数</t>
  </si>
  <si>
    <t>记录数</t>
  </si>
  <si>
    <t>日志数</t>
  </si>
  <si>
    <t>相册数</t>
  </si>
  <si>
    <t>分享数</t>
  </si>
  <si>
    <t>附件占用空间</t>
  </si>
  <si>
    <t>空间查看数</t>
  </si>
  <si>
    <t>在线时长</t>
  </si>
  <si>
    <t>当天上传附件数</t>
  </si>
  <si>
    <t>当天上传附件容量</t>
  </si>
  <si>
    <t>体现人气的一种度量</t>
    <phoneticPr fontId="8" type="noConversion"/>
  </si>
  <si>
    <t>金钱数量</t>
    <phoneticPr fontId="8" type="noConversion"/>
  </si>
  <si>
    <t>已加好友的数量</t>
    <phoneticPr fontId="8" type="noConversion"/>
  </si>
  <si>
    <t>累计已发帖子数</t>
    <phoneticPr fontId="8" type="noConversion"/>
  </si>
  <si>
    <t>累计已发的主题帖子数量</t>
    <phoneticPr fontId="8" type="noConversion"/>
  </si>
  <si>
    <t>已加精华的主题帖子数量</t>
    <phoneticPr fontId="8" type="noConversion"/>
  </si>
  <si>
    <t>在个人空间发的类似说说的记录数量</t>
    <phoneticPr fontId="8" type="noConversion"/>
  </si>
  <si>
    <t>已发日志数量</t>
    <phoneticPr fontId="8" type="noConversion"/>
  </si>
  <si>
    <t>已建相册数量</t>
    <phoneticPr fontId="8" type="noConversion"/>
  </si>
  <si>
    <t>已分享内容记录数量</t>
    <phoneticPr fontId="8" type="noConversion"/>
  </si>
  <si>
    <t>个人空间被浏览查看次数</t>
    <phoneticPr fontId="8" type="noConversion"/>
  </si>
  <si>
    <t>个人累计在线时长</t>
    <phoneticPr fontId="8" type="noConversion"/>
  </si>
  <si>
    <t>统计当日上传附件数量</t>
    <phoneticPr fontId="8" type="noConversion"/>
  </si>
  <si>
    <t>统计当日上传附件占用的累计容量</t>
    <phoneticPr fontId="8" type="noConversion"/>
  </si>
  <si>
    <t>空间上传附件时累计占用空间容量</t>
    <phoneticPr fontId="8" type="noConversion"/>
  </si>
  <si>
    <t>数值类</t>
    <phoneticPr fontId="8" type="noConversion"/>
  </si>
  <si>
    <t>开发待入仓</t>
    <phoneticPr fontId="8" type="noConversion"/>
  </si>
  <si>
    <t>constellation</t>
  </si>
  <si>
    <t>mobile</t>
  </si>
  <si>
    <t>fans_user_id</t>
  </si>
  <si>
    <t>realname</t>
  </si>
  <si>
    <t>gender_cd</t>
  </si>
  <si>
    <t>birthday_year</t>
  </si>
  <si>
    <t>birthday_mon</t>
  </si>
  <si>
    <t>birthday_date</t>
  </si>
  <si>
    <t>iden_type_cd</t>
  </si>
  <si>
    <t>iden_num</t>
  </si>
  <si>
    <t>graduation_school</t>
  </si>
  <si>
    <t>corp</t>
  </si>
  <si>
    <t>edu_degree</t>
  </si>
  <si>
    <t>career</t>
  </si>
  <si>
    <t>position</t>
  </si>
  <si>
    <t>year_income</t>
  </si>
  <si>
    <t>zodiac_sign</t>
  </si>
  <si>
    <t>emotion_status</t>
  </si>
  <si>
    <t>friend_type</t>
  </si>
  <si>
    <t>blood_type</t>
  </si>
  <si>
    <t>height</t>
  </si>
  <si>
    <t>weight</t>
  </si>
  <si>
    <t>alipay_acct</t>
  </si>
  <si>
    <t>icq</t>
  </si>
  <si>
    <t>qq</t>
  </si>
  <si>
    <t>yahoo</t>
  </si>
  <si>
    <t>msn</t>
  </si>
  <si>
    <t>ali_wangwang</t>
  </si>
  <si>
    <t>prim_page</t>
  </si>
  <si>
    <t>introduce_myself</t>
  </si>
  <si>
    <t>hobby</t>
  </si>
  <si>
    <t>email</t>
  </si>
  <si>
    <t>fixed_tel</t>
  </si>
  <si>
    <t>post_addr</t>
  </si>
  <si>
    <t>zipcode</t>
  </si>
  <si>
    <t>nation</t>
  </si>
  <si>
    <t>birth_province</t>
  </si>
  <si>
    <t>birth_city</t>
  </si>
  <si>
    <t>birth_county</t>
  </si>
  <si>
    <t>birth_residential_quarters</t>
  </si>
  <si>
    <t>reside_province</t>
  </si>
  <si>
    <t>reside_city</t>
  </si>
  <si>
    <t>reside_county</t>
  </si>
  <si>
    <t>reside_residential_quarters</t>
  </si>
  <si>
    <t>doorplate_num</t>
  </si>
  <si>
    <t>实名</t>
  </si>
  <si>
    <t>性别代码</t>
  </si>
  <si>
    <t>生日年份</t>
  </si>
  <si>
    <t>生日月份</t>
  </si>
  <si>
    <t>生日日期</t>
  </si>
  <si>
    <t>证件类型代码</t>
  </si>
  <si>
    <t>证件号码</t>
  </si>
  <si>
    <t>公司</t>
  </si>
  <si>
    <t>学历</t>
  </si>
  <si>
    <t>职业</t>
  </si>
  <si>
    <t>职位</t>
  </si>
  <si>
    <t>年收入</t>
  </si>
  <si>
    <t>星座</t>
    <phoneticPr fontId="38" type="noConversion"/>
  </si>
  <si>
    <t>生肖</t>
    <phoneticPr fontId="38" type="noConversion"/>
  </si>
  <si>
    <t>情感状态</t>
    <phoneticPr fontId="38" type="noConversion"/>
  </si>
  <si>
    <t>交友类型</t>
    <phoneticPr fontId="38" type="noConversion"/>
  </si>
  <si>
    <t>血型</t>
    <phoneticPr fontId="38" type="noConversion"/>
  </si>
  <si>
    <t>身高</t>
    <phoneticPr fontId="38" type="noConversion"/>
  </si>
  <si>
    <t>体重</t>
    <phoneticPr fontId="38" type="noConversion"/>
  </si>
  <si>
    <t>ICQ</t>
    <phoneticPr fontId="38" type="noConversion"/>
  </si>
  <si>
    <t>QQ</t>
    <phoneticPr fontId="38" type="noConversion"/>
  </si>
  <si>
    <t>YAHOO</t>
    <phoneticPr fontId="38" type="noConversion"/>
  </si>
  <si>
    <t>MSN</t>
    <phoneticPr fontId="38" type="noConversion"/>
  </si>
  <si>
    <t>阿里旺旺</t>
    <phoneticPr fontId="38" type="noConversion"/>
  </si>
  <si>
    <t>主页</t>
    <phoneticPr fontId="38" type="noConversion"/>
  </si>
  <si>
    <t>自我介绍</t>
    <phoneticPr fontId="38" type="noConversion"/>
  </si>
  <si>
    <t>兴趣爱好</t>
    <phoneticPr fontId="38" type="noConversion"/>
  </si>
  <si>
    <t>电子邮箱</t>
    <phoneticPr fontId="38" type="noConversion"/>
  </si>
  <si>
    <t>固定电话</t>
    <phoneticPr fontId="38" type="noConversion"/>
  </si>
  <si>
    <t>手机</t>
    <phoneticPr fontId="38" type="noConversion"/>
  </si>
  <si>
    <t>邮寄地址</t>
    <phoneticPr fontId="38" type="noConversion"/>
  </si>
  <si>
    <t>邮编</t>
    <phoneticPr fontId="38" type="noConversion"/>
  </si>
  <si>
    <t>国籍</t>
    <phoneticPr fontId="38" type="noConversion"/>
  </si>
  <si>
    <t>出生省份</t>
    <phoneticPr fontId="38" type="noConversion"/>
  </si>
  <si>
    <t>出生城市</t>
    <phoneticPr fontId="38" type="noConversion"/>
  </si>
  <si>
    <t>出生区县</t>
    <phoneticPr fontId="38" type="noConversion"/>
  </si>
  <si>
    <t>出生小区</t>
    <phoneticPr fontId="38" type="noConversion"/>
  </si>
  <si>
    <t>居住省份</t>
    <phoneticPr fontId="38" type="noConversion"/>
  </si>
  <si>
    <t>居住城市</t>
    <phoneticPr fontId="38" type="noConversion"/>
  </si>
  <si>
    <t>居住区县</t>
    <phoneticPr fontId="38" type="noConversion"/>
  </si>
  <si>
    <t>居住小区</t>
    <phoneticPr fontId="38" type="noConversion"/>
  </si>
  <si>
    <t>门牌号</t>
    <phoneticPr fontId="38" type="noConversion"/>
  </si>
  <si>
    <t>花粉登记时录入的实名名称</t>
    <phoneticPr fontId="8" type="noConversion"/>
  </si>
  <si>
    <t>代表用户不同性别的码值</t>
    <phoneticPr fontId="8" type="noConversion"/>
  </si>
  <si>
    <t>0:保密 1:男 2:女</t>
    <phoneticPr fontId="8" type="noConversion"/>
  </si>
  <si>
    <t>代码类</t>
    <phoneticPr fontId="8" type="noConversion"/>
  </si>
  <si>
    <t>用户录入的是生日年份</t>
    <phoneticPr fontId="8" type="noConversion"/>
  </si>
  <si>
    <t>用户录入的是生日月份</t>
    <phoneticPr fontId="8" type="noConversion"/>
  </si>
  <si>
    <t>用户录入的是生日具体日期</t>
    <phoneticPr fontId="8" type="noConversion"/>
  </si>
  <si>
    <t>代表用户录入的不同类型证件的码值</t>
    <phoneticPr fontId="8" type="noConversion"/>
  </si>
  <si>
    <t>证件类型：身份证 护照 军官证等</t>
    <phoneticPr fontId="8" type="noConversion"/>
  </si>
  <si>
    <t>毕业学校</t>
    <phoneticPr fontId="8" type="noConversion"/>
  </si>
  <si>
    <t>标识到个人的唯一证件编号</t>
    <phoneticPr fontId="8" type="noConversion"/>
  </si>
  <si>
    <t>用户录入的毕业学校名称</t>
    <phoneticPr fontId="8" type="noConversion"/>
  </si>
  <si>
    <t>用户录入的工作所在公司名称</t>
    <phoneticPr fontId="8" type="noConversion"/>
  </si>
  <si>
    <t>用户录入的个人学历</t>
    <phoneticPr fontId="8" type="noConversion"/>
  </si>
  <si>
    <t>用户录入的个人职业</t>
    <phoneticPr fontId="8" type="noConversion"/>
  </si>
  <si>
    <t>用户录入的个人职位</t>
    <phoneticPr fontId="8" type="noConversion"/>
  </si>
  <si>
    <t>用户录入的个人年收入值</t>
    <phoneticPr fontId="8" type="noConversion"/>
  </si>
  <si>
    <t>根据用户录入的生日日期自动计算出的星座</t>
    <phoneticPr fontId="8" type="noConversion"/>
  </si>
  <si>
    <t>根据用户录入的生日年份自动计算出的生肖</t>
    <phoneticPr fontId="8" type="noConversion"/>
  </si>
  <si>
    <t>代表用户不同情感状态的代码值</t>
    <phoneticPr fontId="8" type="noConversion"/>
  </si>
  <si>
    <t>代表不同交友目的的码值</t>
    <phoneticPr fontId="8" type="noConversion"/>
  </si>
  <si>
    <t>支付宝帐号</t>
    <phoneticPr fontId="38" type="noConversion"/>
  </si>
  <si>
    <t>用户录入的个人血型</t>
    <phoneticPr fontId="8" type="noConversion"/>
  </si>
  <si>
    <t>用户录入的个人身高值</t>
    <phoneticPr fontId="8" type="noConversion"/>
  </si>
  <si>
    <t>用户录入的个人体重值</t>
    <phoneticPr fontId="8" type="noConversion"/>
  </si>
  <si>
    <t>用户填写的个人支付宝帐号</t>
    <phoneticPr fontId="8" type="noConversion"/>
  </si>
  <si>
    <t>用户填写的个人ICQ帐号</t>
    <phoneticPr fontId="8" type="noConversion"/>
  </si>
  <si>
    <t>用户填写的个人QQ帐号</t>
    <phoneticPr fontId="8" type="noConversion"/>
  </si>
  <si>
    <t>用户填写的个人YAHOO帐号</t>
    <phoneticPr fontId="8" type="noConversion"/>
  </si>
  <si>
    <t>用户填写的个人MSN帐号</t>
    <phoneticPr fontId="8" type="noConversion"/>
  </si>
  <si>
    <t>用户填写的个人阿里旺旺帐号</t>
    <phoneticPr fontId="8" type="noConversion"/>
  </si>
  <si>
    <t>个人主页地址</t>
    <phoneticPr fontId="8" type="noConversion"/>
  </si>
  <si>
    <t>个人自我介绍描述</t>
    <phoneticPr fontId="8" type="noConversion"/>
  </si>
  <si>
    <t>个人兴趣、爱好的描述</t>
    <phoneticPr fontId="8" type="noConversion"/>
  </si>
  <si>
    <t>用户录入的个人邮箱帐号</t>
    <phoneticPr fontId="8" type="noConversion"/>
  </si>
  <si>
    <t>用户录入的个人固定电话号码</t>
    <phoneticPr fontId="8" type="noConversion"/>
  </si>
  <si>
    <t>用户录入的个人手机电话号码</t>
    <phoneticPr fontId="8" type="noConversion"/>
  </si>
  <si>
    <t>用户录入的个人邮寄地址</t>
    <phoneticPr fontId="8" type="noConversion"/>
  </si>
  <si>
    <t>用户录入的个人邮寄地址所在地区的邮编号</t>
    <phoneticPr fontId="8" type="noConversion"/>
  </si>
  <si>
    <t>用户录入的个人国籍所在国家</t>
    <phoneticPr fontId="8" type="noConversion"/>
  </si>
  <si>
    <t>用户录入的个人出生地所在省份</t>
    <phoneticPr fontId="8" type="noConversion"/>
  </si>
  <si>
    <t>用户录入的个人出生地所在城市</t>
    <phoneticPr fontId="8" type="noConversion"/>
  </si>
  <si>
    <t>用户录入的个人出生地所在区县</t>
    <phoneticPr fontId="8" type="noConversion"/>
  </si>
  <si>
    <t>用户录入的个人出生地所在小区</t>
    <phoneticPr fontId="8" type="noConversion"/>
  </si>
  <si>
    <t>用户录入的个人居住地所在省份</t>
    <phoneticPr fontId="8" type="noConversion"/>
  </si>
  <si>
    <t>用户录入的个人居住地具体门牌号</t>
    <phoneticPr fontId="8" type="noConversion"/>
  </si>
  <si>
    <t>用户录入的个人居住地具体小区</t>
    <phoneticPr fontId="8" type="noConversion"/>
  </si>
  <si>
    <t>用户录入的个人居住地具体区县</t>
    <phoneticPr fontId="8" type="noConversion"/>
  </si>
  <si>
    <t>用户录入的个人居住地所在城市</t>
    <phoneticPr fontId="8" type="noConversion"/>
  </si>
  <si>
    <t>文本类</t>
    <phoneticPr fontId="8" type="noConversion"/>
  </si>
  <si>
    <t>日期类</t>
    <phoneticPr fontId="8" type="noConversion"/>
  </si>
  <si>
    <t>数值类</t>
    <phoneticPr fontId="8" type="noConversion"/>
  </si>
  <si>
    <t>单位：cm</t>
    <phoneticPr fontId="8" type="noConversion"/>
  </si>
  <si>
    <t>单位：kg</t>
    <phoneticPr fontId="8" type="noConversion"/>
  </si>
  <si>
    <t>记录花粉用户的个人属性详细信息，包括姓名、性别、生日、生肖、证件、地址、社交方式等（非公开信息），历史至今的历史所有状态数据。</t>
    <phoneticPr fontId="8" type="noConversion"/>
  </si>
  <si>
    <t>记录花粉用户在个人帐号中心设置的用户设置信息，例如验证帐号邮箱，接收消息设置等</t>
    <phoneticPr fontId="8" type="noConversion"/>
  </si>
  <si>
    <t>全量</t>
    <phoneticPr fontId="8" type="noConversion"/>
  </si>
  <si>
    <t>全量</t>
    <phoneticPr fontId="8" type="noConversion"/>
  </si>
  <si>
    <t>全量</t>
    <phoneticPr fontId="8" type="noConversion"/>
  </si>
  <si>
    <t>电子邮箱验证标志</t>
  </si>
  <si>
    <t>头像标志</t>
  </si>
  <si>
    <t>视频认证状态</t>
  </si>
  <si>
    <t>短信声音</t>
  </si>
  <si>
    <t>时区校正</t>
  </si>
  <si>
    <t>新短消息数</t>
  </si>
  <si>
    <t>新提醒数</t>
  </si>
  <si>
    <t>只接收好友短消息标志</t>
  </si>
  <si>
    <t>绑定QC标志</t>
  </si>
  <si>
    <t xml:space="preserve">fans_user_id                     </t>
  </si>
  <si>
    <t xml:space="preserve">e_email_verify_flg               </t>
  </si>
  <si>
    <t xml:space="preserve">head_portrait_flg                </t>
  </si>
  <si>
    <t xml:space="preserve">video_cert_status                </t>
  </si>
  <si>
    <t xml:space="preserve">sms_sound                        </t>
  </si>
  <si>
    <t xml:space="preserve">time_zone_correcting             </t>
  </si>
  <si>
    <t xml:space="preserve">new_short_message_cnt            </t>
  </si>
  <si>
    <t xml:space="preserve">new_reminder_cnt                 </t>
  </si>
  <si>
    <t>only_rcv_friend_short_message_flg</t>
  </si>
  <si>
    <t xml:space="preserve">bindqc_flg                       </t>
  </si>
  <si>
    <t>标识电子邮箱是否通过验证的标志</t>
    <phoneticPr fontId="8" type="noConversion"/>
  </si>
  <si>
    <t>0：否，1：是</t>
    <phoneticPr fontId="8" type="noConversion"/>
  </si>
  <si>
    <t>标识是否有个人头像设置标志</t>
    <phoneticPr fontId="8" type="noConversion"/>
  </si>
  <si>
    <t>视频认证状态代码值</t>
    <phoneticPr fontId="8" type="noConversion"/>
  </si>
  <si>
    <t>短信消息通知声音</t>
    <phoneticPr fontId="8" type="noConversion"/>
  </si>
  <si>
    <t>时区校正</t>
    <phoneticPr fontId="8" type="noConversion"/>
  </si>
  <si>
    <t>新接收到的短信消息数量</t>
    <phoneticPr fontId="8" type="noConversion"/>
  </si>
  <si>
    <t>新接收到的系统提醒数量</t>
    <phoneticPr fontId="8" type="noConversion"/>
  </si>
  <si>
    <t>标识是否只接收好友的短消息标志</t>
    <phoneticPr fontId="8" type="noConversion"/>
  </si>
  <si>
    <t>标识是否绑定了QC帐号标志</t>
    <phoneticPr fontId="8" type="noConversion"/>
  </si>
  <si>
    <t>指示器类</t>
    <phoneticPr fontId="8" type="noConversion"/>
  </si>
  <si>
    <t>代码值</t>
    <phoneticPr fontId="8" type="noConversion"/>
  </si>
  <si>
    <t>记录每日统计用户最近一次签到时间、本月累计签到天数、签到奖励、签到留言、签到心情等签到相关信息</t>
    <phoneticPr fontId="8" type="noConversion"/>
  </si>
  <si>
    <t xml:space="preserve">fans_user_id     </t>
  </si>
  <si>
    <t xml:space="preserve">last_sign_time   </t>
  </si>
  <si>
    <t xml:space="preserve">total_sign_days  </t>
  </si>
  <si>
    <t xml:space="preserve">conts_sign_days  </t>
  </si>
  <si>
    <t xml:space="preserve">month_sign_days  </t>
  </si>
  <si>
    <t>total_sign_reward</t>
  </si>
  <si>
    <t xml:space="preserve">last_sign_reward </t>
  </si>
  <si>
    <t xml:space="preserve">sign_mood        </t>
  </si>
  <si>
    <t xml:space="preserve">sign_leave_word  </t>
  </si>
  <si>
    <t>最近一次签到时间</t>
  </si>
  <si>
    <t>总签到天数</t>
  </si>
  <si>
    <t>连续签到天数</t>
  </si>
  <si>
    <t>本月签到天数</t>
  </si>
  <si>
    <t>总签到奖励</t>
  </si>
  <si>
    <t>最近一次签到奖励</t>
  </si>
  <si>
    <t>签到心情</t>
  </si>
  <si>
    <t>签到留言</t>
  </si>
  <si>
    <t>最近一次签到时的时间</t>
    <phoneticPr fontId="8" type="noConversion"/>
  </si>
  <si>
    <t>累计至今总的签到天数</t>
    <phoneticPr fontId="8" type="noConversion"/>
  </si>
  <si>
    <t>累计本月内已签到天数</t>
    <phoneticPr fontId="8" type="noConversion"/>
  </si>
  <si>
    <t>最近一次签到时发的签到奖励物品</t>
    <phoneticPr fontId="8" type="noConversion"/>
  </si>
  <si>
    <t>根据总签到天数给予的对应奖励物品</t>
    <phoneticPr fontId="8" type="noConversion"/>
  </si>
  <si>
    <t>最近一次签到时想说的话</t>
    <phoneticPr fontId="8" type="noConversion"/>
  </si>
  <si>
    <t>最近一次签到时的心情描述</t>
    <phoneticPr fontId="8" type="noConversion"/>
  </si>
  <si>
    <t>截止当日已连续签到天数</t>
    <phoneticPr fontId="8" type="noConversion"/>
  </si>
  <si>
    <t>记录了玩家不同时间出现在不同游戏里的角色、等级等信息，随着玩游戏的过程会不断变化更新的信息</t>
    <phoneticPr fontId="8" type="noConversion"/>
  </si>
  <si>
    <t xml:space="preserve">up_id            </t>
  </si>
  <si>
    <t xml:space="preserve">sub_up_id        </t>
  </si>
  <si>
    <t>game_package_name</t>
  </si>
  <si>
    <t xml:space="preserve">game_area_serv   </t>
  </si>
  <si>
    <t xml:space="preserve">role_name        </t>
  </si>
  <si>
    <t xml:space="preserve">finals_rank      </t>
  </si>
  <si>
    <t xml:space="preserve">guild_name       </t>
  </si>
  <si>
    <t xml:space="preserve">create_time      </t>
  </si>
  <si>
    <t xml:space="preserve">update_time      </t>
  </si>
  <si>
    <t>子华为帐号编号</t>
    <phoneticPr fontId="38" type="noConversion"/>
  </si>
  <si>
    <t>游戏包名</t>
  </si>
  <si>
    <t>游戏区服</t>
  </si>
  <si>
    <t>角色名称</t>
  </si>
  <si>
    <t>公会名称</t>
  </si>
  <si>
    <t>更新时间</t>
  </si>
  <si>
    <t>创建时间</t>
  </si>
  <si>
    <t>识别不同游戏的包名名称</t>
    <phoneticPr fontId="8" type="noConversion"/>
  </si>
  <si>
    <t>游戏玩家所在的该款游戏的区服务器编号</t>
    <phoneticPr fontId="8" type="noConversion"/>
  </si>
  <si>
    <t>游戏玩家在游戏中的昵称</t>
    <phoneticPr fontId="8" type="noConversion"/>
  </si>
  <si>
    <t>角色等级</t>
    <phoneticPr fontId="8" type="noConversion"/>
  </si>
  <si>
    <t>游戏玩家目前所处游戏成长过程中的等级</t>
    <phoneticPr fontId="8" type="noConversion"/>
  </si>
  <si>
    <t>玩家已加入的游戏工会名称</t>
    <phoneticPr fontId="8" type="noConversion"/>
  </si>
  <si>
    <t>记录更新时间</t>
    <phoneticPr fontId="8" type="noConversion"/>
  </si>
  <si>
    <t>记录创建时间</t>
    <phoneticPr fontId="8" type="noConversion"/>
  </si>
  <si>
    <t>记录了游戏玩家至今不同时间段的的历史等级信息</t>
    <phoneticPr fontId="8" type="noConversion"/>
  </si>
  <si>
    <t xml:space="preserve">up_id       </t>
  </si>
  <si>
    <t>game_rank_cd</t>
  </si>
  <si>
    <t xml:space="preserve">start_date  </t>
  </si>
  <si>
    <t>游戏等级代码</t>
  </si>
  <si>
    <t>游戏用户等级</t>
    <phoneticPr fontId="8" type="noConversion"/>
  </si>
  <si>
    <t>数值类</t>
    <phoneticPr fontId="8" type="noConversion"/>
  </si>
  <si>
    <t>设备类型代码</t>
  </si>
  <si>
    <t>设备编号</t>
  </si>
  <si>
    <t>设备型号</t>
  </si>
  <si>
    <t>会员权益代码</t>
  </si>
  <si>
    <t>会员绑定时间</t>
  </si>
  <si>
    <t>会员有效期</t>
  </si>
  <si>
    <t>设备ID2</t>
  </si>
  <si>
    <t>device_type_cd</t>
  </si>
  <si>
    <t>imei</t>
  </si>
  <si>
    <t>device_name</t>
  </si>
  <si>
    <t>membr_rights_cd</t>
  </si>
  <si>
    <t>membr_bind_time</t>
  </si>
  <si>
    <t>membr_valid_period</t>
  </si>
  <si>
    <t>imei2</t>
  </si>
  <si>
    <t>设备类型代码</t>
    <phoneticPr fontId="8" type="noConversion"/>
  </si>
  <si>
    <t>代码类</t>
    <phoneticPr fontId="8" type="noConversion"/>
  </si>
  <si>
    <t>编号类</t>
    <phoneticPr fontId="8" type="noConversion"/>
  </si>
  <si>
    <t>拉链结束日期</t>
    <phoneticPr fontId="8" type="noConversion"/>
  </si>
  <si>
    <t>拉链开始日期</t>
    <phoneticPr fontId="8" type="noConversion"/>
  </si>
  <si>
    <t>记录已注册有华为帐号的用户激活成为不同级别华为会员的享有的权益，以及绑定设备的信息</t>
    <phoneticPr fontId="8" type="noConversion"/>
  </si>
  <si>
    <t>会员失效截止日期</t>
    <phoneticPr fontId="8" type="noConversion"/>
  </si>
  <si>
    <t>bal_type_cd</t>
  </si>
  <si>
    <t>hwcoin_bal</t>
  </si>
  <si>
    <t>余额种类代码</t>
  </si>
  <si>
    <t>花币余额</t>
  </si>
  <si>
    <t>日期时间类</t>
    <phoneticPr fontId="8" type="noConversion"/>
  </si>
  <si>
    <t xml:space="preserve">iden_id     </t>
  </si>
  <si>
    <t xml:space="preserve">realname    </t>
  </si>
  <si>
    <t xml:space="preserve">province    </t>
  </si>
  <si>
    <t xml:space="preserve">city        </t>
  </si>
  <si>
    <t xml:space="preserve">etl_time    </t>
  </si>
  <si>
    <t>代码类</t>
    <phoneticPr fontId="8" type="noConversion"/>
  </si>
  <si>
    <t>编号类</t>
    <phoneticPr fontId="8" type="noConversion"/>
  </si>
  <si>
    <t>金额类</t>
    <phoneticPr fontId="8" type="noConversion"/>
  </si>
  <si>
    <t>编号类</t>
    <phoneticPr fontId="8" type="noConversion"/>
  </si>
  <si>
    <t>代码类</t>
    <phoneticPr fontId="8" type="noConversion"/>
  </si>
  <si>
    <t>编码类</t>
    <phoneticPr fontId="8" type="noConversion"/>
  </si>
  <si>
    <t>文本类</t>
    <phoneticPr fontId="8" type="noConversion"/>
  </si>
  <si>
    <t>证件编号</t>
  </si>
  <si>
    <t xml:space="preserve">card_issue_org_id           </t>
  </si>
  <si>
    <t xml:space="preserve">start_date                  </t>
  </si>
  <si>
    <t xml:space="preserve">publish_org_name            </t>
  </si>
  <si>
    <t xml:space="preserve">publish_org_info_desc       </t>
  </si>
  <si>
    <t xml:space="preserve">nfc_near_ver                </t>
  </si>
  <si>
    <t xml:space="preserve">nfc_publish_orglogo         </t>
  </si>
  <si>
    <t xml:space="preserve">nfc_publish_org_type_cd     </t>
  </si>
  <si>
    <t xml:space="preserve">nfc_dock_mode_cd            </t>
  </si>
  <si>
    <t xml:space="preserve">nfc_card_type               </t>
  </si>
  <si>
    <t xml:space="preserve">supp_honr_pkg_ver_num       </t>
  </si>
  <si>
    <t xml:space="preserve">nfc_app_provid_contact_mode </t>
  </si>
  <si>
    <t xml:space="preserve">nfc_db_cust_serv_tel        </t>
  </si>
  <si>
    <t xml:space="preserve">nfc_cr_cust_serv_tel        </t>
  </si>
  <si>
    <t xml:space="preserve">nfc_db_email                </t>
  </si>
  <si>
    <t xml:space="preserve">nfc_cr_email                </t>
  </si>
  <si>
    <t xml:space="preserve">nfc_db_offic_web            </t>
  </si>
  <si>
    <t xml:space="preserve">nfc_cr_offic_web            </t>
  </si>
  <si>
    <t xml:space="preserve">nfc_db_agturl               </t>
  </si>
  <si>
    <t xml:space="preserve">nfc_cr_agturl               </t>
  </si>
  <si>
    <t xml:space="preserve">nfc_defalt_agt_mode_cd      </t>
  </si>
  <si>
    <t xml:space="preserve">nfc_org_client_info         </t>
  </si>
  <si>
    <t xml:space="preserve">create_time                 </t>
  </si>
  <si>
    <t xml:space="preserve">app_prog_info               </t>
  </si>
  <si>
    <t>发卡机构编号</t>
    <phoneticPr fontId="38" type="noConversion"/>
  </si>
  <si>
    <t>开始日期</t>
    <phoneticPr fontId="38" type="noConversion"/>
  </si>
  <si>
    <t>发行机构名称</t>
  </si>
  <si>
    <t>发行机构信息描述</t>
  </si>
  <si>
    <t>NFC最近版本</t>
  </si>
  <si>
    <t>NFC发行机构logo</t>
  </si>
  <si>
    <t>NFC发行机构类型代码</t>
  </si>
  <si>
    <t>NFC对接模式代码</t>
  </si>
  <si>
    <t>NFC卡片类型</t>
  </si>
  <si>
    <t>支持荣耀钱包版本号</t>
  </si>
  <si>
    <t>NFC应用提供方联系方式</t>
  </si>
  <si>
    <t>NFC借记客服电话</t>
  </si>
  <si>
    <t>NFC贷记客服电话</t>
  </si>
  <si>
    <t>NFC借记邮箱</t>
  </si>
  <si>
    <t>NFC贷记邮箱</t>
  </si>
  <si>
    <t>NFC借记官网</t>
  </si>
  <si>
    <t>NFC贷记官网</t>
  </si>
  <si>
    <t>NFC借记协议URL</t>
  </si>
  <si>
    <t>NFC贷记协议URL</t>
  </si>
  <si>
    <t>NFC默认协议方式代码</t>
  </si>
  <si>
    <t>NFC机构客户端信息</t>
  </si>
  <si>
    <t>应用程序信息</t>
  </si>
  <si>
    <t>编号类</t>
    <phoneticPr fontId="8" type="noConversion"/>
  </si>
  <si>
    <t>记录注册并申请实名认证的企业用户的历史信息</t>
    <phoneticPr fontId="8" type="noConversion"/>
  </si>
  <si>
    <t>记录注册并申请实名认证的个人开发用户的历史信息</t>
    <phoneticPr fontId="8" type="noConversion"/>
  </si>
  <si>
    <t>记录了华为帐号用户下的余额情况</t>
    <phoneticPr fontId="8" type="noConversion"/>
  </si>
  <si>
    <t>帐户类型 
0000：虚拟帐号
1000：Vmall预付款帐号</t>
    <phoneticPr fontId="8" type="noConversion"/>
  </si>
  <si>
    <t xml:space="preserve">记录开通NFC业务的所有发卡机构相关的所有详细信息 </t>
    <phoneticPr fontId="8" type="noConversion"/>
  </si>
  <si>
    <t>记录了华为帐号用户每天通过运动健康app或华为穿戴APP获得卡卡和抽奖消耗卡卡的情况</t>
    <phoneticPr fontId="8" type="noConversion"/>
  </si>
  <si>
    <t>增量</t>
    <phoneticPr fontId="8" type="noConversion"/>
  </si>
  <si>
    <t xml:space="preserve">rec_time                     </t>
  </si>
  <si>
    <t xml:space="preserve">up_id                        </t>
  </si>
  <si>
    <t xml:space="preserve">app_type_cd                  </t>
  </si>
  <si>
    <t>card_card_incrs_decrs_type_cd</t>
  </si>
  <si>
    <t>记录时间</t>
  </si>
  <si>
    <t>应用类型代码</t>
  </si>
  <si>
    <t>卡卡增减类型代码</t>
  </si>
  <si>
    <t>1—表示运动健康app；2—表示华为穿戴app；</t>
    <phoneticPr fontId="8" type="noConversion"/>
  </si>
  <si>
    <t>1：兑换获得；2：兑换获得，3：抽奖消耗；</t>
    <phoneticPr fontId="8" type="noConversion"/>
  </si>
  <si>
    <t xml:space="preserve">up_id              </t>
  </si>
  <si>
    <t xml:space="preserve">imei               </t>
  </si>
  <si>
    <t xml:space="preserve">first_usage_time   </t>
  </si>
  <si>
    <t>首次使用时间</t>
  </si>
  <si>
    <t>最近使用时间</t>
  </si>
  <si>
    <t>最近30天活跃天数</t>
  </si>
  <si>
    <t>日期时间类</t>
    <phoneticPr fontId="8" type="noConversion"/>
  </si>
  <si>
    <t>数值类</t>
    <phoneticPr fontId="8" type="noConversion"/>
  </si>
  <si>
    <t>记录华为帐号与设备的绑定关系</t>
    <phoneticPr fontId="8" type="noConversion"/>
  </si>
  <si>
    <t>记录花粉俱乐部用户的积分情况的历史至今信息</t>
    <phoneticPr fontId="8" type="noConversion"/>
  </si>
  <si>
    <t xml:space="preserve">pty_id       </t>
  </si>
  <si>
    <t>integ_type_cd</t>
  </si>
  <si>
    <t xml:space="preserve">point        </t>
  </si>
  <si>
    <t xml:space="preserve">start_date   </t>
  </si>
  <si>
    <t xml:space="preserve">etl_time     </t>
  </si>
  <si>
    <t>参与者编号</t>
  </si>
  <si>
    <t>积分类型代码</t>
  </si>
  <si>
    <t>积分</t>
  </si>
  <si>
    <t>数值类</t>
    <phoneticPr fontId="8" type="noConversion"/>
  </si>
  <si>
    <t>记录了花粉用户与华为帐号用户、游戏用户与其好友、游戏玩家用户与其关注的其他玩家用户等参与者之间的关联关系历史情况</t>
    <phoneticPr fontId="8" type="noConversion"/>
  </si>
  <si>
    <t xml:space="preserve">pty_id           </t>
  </si>
  <si>
    <t xml:space="preserve">assoc_pty_id     </t>
  </si>
  <si>
    <t xml:space="preserve">pty_rela_type_cd </t>
  </si>
  <si>
    <t xml:space="preserve">pty_rela_cd      </t>
  </si>
  <si>
    <t>关联参与者编号</t>
  </si>
  <si>
    <t>参与者关系类型代码</t>
    <phoneticPr fontId="38" type="noConversion"/>
  </si>
  <si>
    <t>参与者关系代码</t>
    <phoneticPr fontId="38" type="noConversion"/>
  </si>
  <si>
    <t>001：花粉用户与华为帐号用户；002：游戏用户与好友用户；003：游戏用户与关注用户</t>
    <phoneticPr fontId="8" type="noConversion"/>
  </si>
  <si>
    <t>与参与者有关联的参与者编号</t>
    <phoneticPr fontId="8" type="noConversion"/>
  </si>
  <si>
    <t>参与者编号</t>
    <phoneticPr fontId="8" type="noConversion"/>
  </si>
  <si>
    <t>记录了注册过华为帐号的用户的状态历史至今情况</t>
    <phoneticPr fontId="8" type="noConversion"/>
  </si>
  <si>
    <t xml:space="preserve">pty_id            </t>
  </si>
  <si>
    <t>pty_status_type_cd</t>
  </si>
  <si>
    <t xml:space="preserve">pty_status_cd     </t>
  </si>
  <si>
    <t>参与者状态类型代码</t>
  </si>
  <si>
    <t>参与者状态代码</t>
  </si>
  <si>
    <t>记录了华为帐号社交中心的所有社交群组属性的历史信息</t>
    <phoneticPr fontId="8" type="noConversion"/>
  </si>
  <si>
    <t xml:space="preserve">social_group_type_cd  </t>
  </si>
  <si>
    <t>old_qr_code_enable_flg</t>
  </si>
  <si>
    <t xml:space="preserve">qr_code_update_time   </t>
  </si>
  <si>
    <t xml:space="preserve">group_head_portrait   </t>
  </si>
  <si>
    <t xml:space="preserve">group_name            </t>
  </si>
  <si>
    <t xml:space="preserve">group_manager_id      </t>
  </si>
  <si>
    <t xml:space="preserve">group_member_ver      </t>
  </si>
  <si>
    <t xml:space="preserve">member_cnt            </t>
  </si>
  <si>
    <t xml:space="preserve">group_status_cd       </t>
  </si>
  <si>
    <t xml:space="preserve">create_time           </t>
  </si>
  <si>
    <t>社交群组编号</t>
  </si>
  <si>
    <t>社交群组类型代码</t>
  </si>
  <si>
    <t>旧二维码可用标志</t>
  </si>
  <si>
    <t>二维码更新时间</t>
  </si>
  <si>
    <t>群组头像</t>
  </si>
  <si>
    <t>群名</t>
  </si>
  <si>
    <t>群组管理员编号</t>
  </si>
  <si>
    <t>群成员版本号</t>
  </si>
  <si>
    <t>成员数</t>
  </si>
  <si>
    <t>群组状态代码</t>
  </si>
  <si>
    <t>文本类</t>
    <phoneticPr fontId="8" type="noConversion"/>
  </si>
  <si>
    <t>全量</t>
    <phoneticPr fontId="8" type="noConversion"/>
  </si>
  <si>
    <t>记录了社交中心中华为帐号用户与其创建的群组之间的对应关系信息</t>
    <phoneticPr fontId="8" type="noConversion"/>
  </si>
  <si>
    <t>社交群组编号</t>
    <phoneticPr fontId="38" type="noConversion"/>
  </si>
  <si>
    <t>记录序号</t>
  </si>
  <si>
    <t>记录结束标志</t>
  </si>
  <si>
    <t>最近更改时间</t>
  </si>
  <si>
    <t>最近版本号</t>
  </si>
  <si>
    <t>social_group_id</t>
  </si>
  <si>
    <t>rec_seq</t>
  </si>
  <si>
    <t>rec_end_flg</t>
  </si>
  <si>
    <t>编号类</t>
    <phoneticPr fontId="8" type="noConversion"/>
  </si>
  <si>
    <t>文本类</t>
    <phoneticPr fontId="8" type="noConversion"/>
  </si>
  <si>
    <t>指示器类</t>
    <phoneticPr fontId="8" type="noConversion"/>
  </si>
  <si>
    <t>记录社交中心里华为帐号用户的一些基本信息和社交中心的一些基本设置情况</t>
    <phoneticPr fontId="8" type="noConversion"/>
  </si>
  <si>
    <t xml:space="preserve">up_id                  </t>
  </si>
  <si>
    <t xml:space="preserve">start_date             </t>
  </si>
  <si>
    <t xml:space="preserve">privacy_set            </t>
  </si>
  <si>
    <t xml:space="preserve">service_channel_id     </t>
  </si>
  <si>
    <t xml:space="preserve">head_portrait          </t>
  </si>
  <si>
    <t xml:space="preserve">nickname               </t>
  </si>
  <si>
    <t xml:space="preserve">mobile_acct            </t>
  </si>
  <si>
    <t xml:space="preserve">email                  </t>
  </si>
  <si>
    <t xml:space="preserve">friend_list_ver        </t>
  </si>
  <si>
    <t xml:space="preserve">group_list_ver         </t>
  </si>
  <si>
    <t xml:space="preserve">friend_cnt             </t>
  </si>
  <si>
    <t>create_family_group_cnt</t>
  </si>
  <si>
    <t xml:space="preserve">create_chat_group_cnt  </t>
  </si>
  <si>
    <t xml:space="preserve">membr_info_sync_time   </t>
  </si>
  <si>
    <t xml:space="preserve">open_time              </t>
  </si>
  <si>
    <t xml:space="preserve">etl_time               </t>
  </si>
  <si>
    <t>隐私设置</t>
  </si>
  <si>
    <t>业务渠道编号</t>
    <phoneticPr fontId="38" type="noConversion"/>
  </si>
  <si>
    <t>头像</t>
  </si>
  <si>
    <t>昵称</t>
  </si>
  <si>
    <t>华为登录帐号</t>
  </si>
  <si>
    <t>邮箱</t>
  </si>
  <si>
    <t>好友列表版本号</t>
  </si>
  <si>
    <t>群组列表版本</t>
  </si>
  <si>
    <t>好友数</t>
  </si>
  <si>
    <t>创建家庭群数</t>
  </si>
  <si>
    <t>创建聊天群数</t>
  </si>
  <si>
    <t>会员信息同步时间</t>
  </si>
  <si>
    <t>开通时间</t>
  </si>
  <si>
    <t>编号类</t>
    <phoneticPr fontId="8" type="noConversion"/>
  </si>
  <si>
    <t>业务渠道ID（参见UP分配）
即开通社交功能的触发业务id</t>
    <phoneticPr fontId="8" type="noConversion"/>
  </si>
  <si>
    <t>记录了华为帐号用户的物理与逻辑地址信息历史表</t>
    <phoneticPr fontId="8" type="noConversion"/>
  </si>
  <si>
    <t xml:space="preserve">up_id      </t>
  </si>
  <si>
    <t xml:space="preserve">start_date </t>
  </si>
  <si>
    <t>family_addr</t>
  </si>
  <si>
    <t xml:space="preserve">country_cd </t>
  </si>
  <si>
    <t xml:space="preserve">province   </t>
  </si>
  <si>
    <t xml:space="preserve">city       </t>
  </si>
  <si>
    <t xml:space="preserve">ip_addr    </t>
  </si>
  <si>
    <t>家庭地址</t>
  </si>
  <si>
    <t>国家代码</t>
  </si>
  <si>
    <t>IP地址</t>
    <phoneticPr fontId="38" type="noConversion"/>
  </si>
  <si>
    <t>代码类</t>
    <phoneticPr fontId="8" type="noConversion"/>
  </si>
  <si>
    <t>注册华为帐号时的客户端IP地址</t>
    <phoneticPr fontId="8" type="noConversion"/>
  </si>
  <si>
    <t>用户注册时录入的具体家庭地址</t>
    <phoneticPr fontId="8" type="noConversion"/>
  </si>
  <si>
    <t>记录了用户在应用市场的积分信息,应用市场的积分（现改名为花瓣）同花粉俱乐部的花瓣一样，可以通过下载安装应用、试玩应用、新用户注册、签到等动作获得，属于推广产品、提升消费者忠诚度的活动。</t>
    <phoneticPr fontId="8" type="noConversion"/>
  </si>
  <si>
    <t>final_mark_time</t>
  </si>
  <si>
    <t xml:space="preserve">pts            </t>
  </si>
  <si>
    <t xml:space="preserve">create_time    </t>
  </si>
  <si>
    <t>最后标记时间</t>
  </si>
  <si>
    <t xml:space="preserve">start_date    </t>
  </si>
  <si>
    <t xml:space="preserve">user_card_num </t>
  </si>
  <si>
    <t xml:space="preserve">iss_bank_name </t>
  </si>
  <si>
    <t xml:space="preserve">iss_bank_cd   </t>
  </si>
  <si>
    <t>bank_card_type</t>
  </si>
  <si>
    <t xml:space="preserve">mobile_Num    </t>
  </si>
  <si>
    <t>记录了华为帐号用户在支付平台中绑定的所有用于支付业务的银行卡历史信息</t>
    <phoneticPr fontId="8" type="noConversion"/>
  </si>
  <si>
    <t>用户卡号</t>
  </si>
  <si>
    <t>发卡行名称</t>
  </si>
  <si>
    <t>发卡行代码</t>
  </si>
  <si>
    <t>银行卡类型</t>
  </si>
  <si>
    <t>手机号码</t>
  </si>
  <si>
    <t>绑定编号</t>
    <phoneticPr fontId="38" type="noConversion"/>
  </si>
  <si>
    <t>bind_Id</t>
    <phoneticPr fontId="8" type="noConversion"/>
  </si>
  <si>
    <t>dwd_pty_up_coupon_rights_ds</t>
  </si>
  <si>
    <t xml:space="preserve">up_id        </t>
  </si>
  <si>
    <t xml:space="preserve">actvy_id     </t>
  </si>
  <si>
    <t xml:space="preserve">coupon_code  </t>
  </si>
  <si>
    <t>data_ins_time</t>
  </si>
  <si>
    <t>卡券串码</t>
  </si>
  <si>
    <t>数据插入时间</t>
    <phoneticPr fontId="38" type="noConversion"/>
  </si>
  <si>
    <t>记录了华为帐号用户通过活动领取的所有第三方卡券的信息</t>
    <phoneticPr fontId="8" type="noConversion"/>
  </si>
  <si>
    <t xml:space="preserve">up_id                </t>
  </si>
  <si>
    <t xml:space="preserve">start_date           </t>
  </si>
  <si>
    <t xml:space="preserve">up_name              </t>
  </si>
  <si>
    <t xml:space="preserve">language_cd          </t>
  </si>
  <si>
    <t xml:space="preserve">last_name            </t>
  </si>
  <si>
    <t xml:space="preserve">name                 </t>
  </si>
  <si>
    <t xml:space="preserve">gender_cd            </t>
  </si>
  <si>
    <t xml:space="preserve">birthday             </t>
  </si>
  <si>
    <t xml:space="preserve">career               </t>
  </si>
  <si>
    <t xml:space="preserve">service_open_flg     </t>
  </si>
  <si>
    <t xml:space="preserve">invite_up_id         </t>
  </si>
  <si>
    <t xml:space="preserve">invite_user          </t>
  </si>
  <si>
    <t xml:space="preserve">register_time        </t>
  </si>
  <si>
    <t xml:space="preserve">account_cancel_time  </t>
  </si>
  <si>
    <t xml:space="preserve">client_type_cd       </t>
  </si>
  <si>
    <t xml:space="preserve">register_src         </t>
  </si>
  <si>
    <t xml:space="preserve">register_channel     </t>
  </si>
  <si>
    <t xml:space="preserve">up_rank_cd           </t>
  </si>
  <si>
    <t xml:space="preserve">email_login_acct     </t>
  </si>
  <si>
    <t xml:space="preserve">mobile_login_acct    </t>
  </si>
  <si>
    <t xml:space="preserve">safe_email           </t>
  </si>
  <si>
    <t xml:space="preserve">safe_mobile          </t>
  </si>
  <si>
    <t xml:space="preserve">up_service_status_cd </t>
  </si>
  <si>
    <t>华为帐号名称</t>
  </si>
  <si>
    <t>语言代码</t>
  </si>
  <si>
    <t>姓氏</t>
  </si>
  <si>
    <t>生日</t>
  </si>
  <si>
    <t>业务开通情况</t>
    <phoneticPr fontId="38" type="noConversion"/>
  </si>
  <si>
    <t>邀请华为帐号编号</t>
  </si>
  <si>
    <t>邀请用户</t>
  </si>
  <si>
    <t>注册时间</t>
  </si>
  <si>
    <t>销户时间</t>
  </si>
  <si>
    <t>客户端类型代码</t>
  </si>
  <si>
    <t>注册来源</t>
  </si>
  <si>
    <t>注册渠道编号</t>
    <phoneticPr fontId="38" type="noConversion"/>
  </si>
  <si>
    <t>华为帐号等级代码</t>
  </si>
  <si>
    <t>邮箱登录帐号</t>
  </si>
  <si>
    <t>手机登录帐号</t>
  </si>
  <si>
    <t>安全邮箱</t>
  </si>
  <si>
    <t>安全手机</t>
  </si>
  <si>
    <t>华为帐号业务状态代码</t>
  </si>
  <si>
    <t>编号类</t>
    <phoneticPr fontId="8" type="noConversion"/>
  </si>
  <si>
    <t>编号类</t>
    <phoneticPr fontId="8" type="noConversion"/>
  </si>
  <si>
    <t>记录了所有华为帐号用户的历史信息</t>
    <phoneticPr fontId="8" type="noConversion"/>
  </si>
  <si>
    <t>记录了拥有华为帐号的用户的实际登陆账号（手机、邮箱等）与华为帐号（内部唯一识别用户帐号）的对应关系历史</t>
    <phoneticPr fontId="8" type="noConversion"/>
  </si>
  <si>
    <t xml:space="preserve">up_type_cd          </t>
  </si>
  <si>
    <t xml:space="preserve">up_id               </t>
  </si>
  <si>
    <t xml:space="preserve">hw_login_acct       </t>
  </si>
  <si>
    <t xml:space="preserve">start_date          </t>
  </si>
  <si>
    <t xml:space="preserve">up_active_status_cd </t>
  </si>
  <si>
    <t xml:space="preserve">up_valid_status_cd  </t>
  </si>
  <si>
    <t xml:space="preserve">first_report_time   </t>
  </si>
  <si>
    <t>华为帐号类型代码</t>
  </si>
  <si>
    <t>华为帐号激活状态代码</t>
  </si>
  <si>
    <t>华为帐号有效状态代码</t>
  </si>
  <si>
    <t>首次上报时间</t>
  </si>
  <si>
    <t>华为帐号开通NFC历史</t>
    <phoneticPr fontId="38" type="noConversion"/>
  </si>
  <si>
    <t>dwd_pty_up_open_nfc_ds_his</t>
  </si>
  <si>
    <t>记录了华为帐号用户开通华为pay支付功能时绑定的卡及设备等对应状态历史信息</t>
    <phoneticPr fontId="8" type="noConversion"/>
  </si>
  <si>
    <t>CPLC</t>
  </si>
  <si>
    <t>open_id</t>
  </si>
  <si>
    <t>nfc_device_type</t>
  </si>
  <si>
    <t>nfc_device_card_num</t>
  </si>
  <si>
    <t>nfc_cardseid</t>
  </si>
  <si>
    <t>cplc</t>
  </si>
  <si>
    <t>nfc_card_type_id</t>
  </si>
  <si>
    <t>nfc_ministry_of_house_cert_code</t>
  </si>
  <si>
    <t>nfc_card_status_cd</t>
  </si>
  <si>
    <t>nfc_assoc_card_num</t>
  </si>
  <si>
    <t>nfc_bank_name</t>
  </si>
  <si>
    <t>ver</t>
  </si>
  <si>
    <t>bank_card_sign</t>
  </si>
  <si>
    <t>开通编号</t>
  </si>
  <si>
    <t>开始日期</t>
    <phoneticPr fontId="38" type="noConversion"/>
  </si>
  <si>
    <t>NFC设备类型</t>
  </si>
  <si>
    <t>NFC设备卡号</t>
  </si>
  <si>
    <t>设备编号</t>
    <phoneticPr fontId="38" type="noConversion"/>
  </si>
  <si>
    <t>NFC卡Seid</t>
  </si>
  <si>
    <t>NFC卡种类编号</t>
  </si>
  <si>
    <t>NFC住建部认证码</t>
  </si>
  <si>
    <t>NFC卡状态代码</t>
  </si>
  <si>
    <t>NFC关联卡号</t>
  </si>
  <si>
    <t>NFC银行名称</t>
  </si>
  <si>
    <t>版本号</t>
    <phoneticPr fontId="38" type="noConversion"/>
  </si>
  <si>
    <t>银行卡标识</t>
    <phoneticPr fontId="38" type="noConversion"/>
  </si>
  <si>
    <t>银行卡类型</t>
    <phoneticPr fontId="38" type="noConversion"/>
  </si>
  <si>
    <t>代码类</t>
    <phoneticPr fontId="8" type="noConversion"/>
  </si>
  <si>
    <t>记录华为用户个人的身体健康基本数据信息，比如身高、体重</t>
    <phoneticPr fontId="8" type="noConversion"/>
  </si>
  <si>
    <t>data_unit</t>
  </si>
  <si>
    <t>birth_date</t>
  </si>
  <si>
    <t>身高</t>
  </si>
  <si>
    <t>体重</t>
  </si>
  <si>
    <t>数据单位</t>
  </si>
  <si>
    <t>出生日期</t>
  </si>
  <si>
    <t>记录华为用户参加的运动健康活动的信息</t>
    <phoneticPr fontId="8" type="noConversion"/>
  </si>
  <si>
    <t>join_actvy_time</t>
  </si>
  <si>
    <t>actvy_partcipt_status_cd</t>
  </si>
  <si>
    <t>参加活动时间</t>
  </si>
  <si>
    <t>活动参与状态代码</t>
  </si>
  <si>
    <t>记录华为用户每日的运动、健康情况信息</t>
    <phoneticPr fontId="8" type="noConversion"/>
  </si>
  <si>
    <t>data_rec_time</t>
  </si>
  <si>
    <t>intraday_sum_step_count</t>
  </si>
  <si>
    <t>intraday_sum_mileage</t>
  </si>
  <si>
    <t>intraday_sum_calories</t>
  </si>
  <si>
    <t>intraday_sleep_total_duration</t>
  </si>
  <si>
    <t>intraday_depth_sleep_duration</t>
  </si>
  <si>
    <t>intraday_light_sleep_duration</t>
  </si>
  <si>
    <t>intraday_awake_cnt</t>
  </si>
  <si>
    <t>当天汇总步数</t>
  </si>
  <si>
    <t>当天汇总里程</t>
  </si>
  <si>
    <t>当天汇总卡路里</t>
  </si>
  <si>
    <t>当天睡眠总时长</t>
  </si>
  <si>
    <t>当天深度睡眠时长</t>
  </si>
  <si>
    <t>当天浅睡时长</t>
  </si>
  <si>
    <t>当天清醒次数</t>
  </si>
  <si>
    <t>记录华为用户每日的运动轨迹信息</t>
    <phoneticPr fontId="8" type="noConversion"/>
  </si>
  <si>
    <t>运动类型</t>
    <phoneticPr fontId="38" type="noConversion"/>
  </si>
  <si>
    <t>时长</t>
    <phoneticPr fontId="38" type="noConversion"/>
  </si>
  <si>
    <t>运动里程</t>
    <phoneticPr fontId="38" type="noConversion"/>
  </si>
  <si>
    <t>消耗卡路里</t>
    <phoneticPr fontId="38" type="noConversion"/>
  </si>
  <si>
    <t>附件信息</t>
    <phoneticPr fontId="38" type="noConversion"/>
  </si>
  <si>
    <t>movement_type</t>
  </si>
  <si>
    <t>duration</t>
  </si>
  <si>
    <t>movement_mileage</t>
  </si>
  <si>
    <t>consumpt_calories</t>
  </si>
  <si>
    <t>addi_info</t>
  </si>
  <si>
    <t>记录华为用户每日获得的勋章情况</t>
    <phoneticPr fontId="8" type="noConversion"/>
  </si>
  <si>
    <t>obtain_medal_time</t>
  </si>
  <si>
    <t>medal_type_cd</t>
  </si>
  <si>
    <t>medal_rank</t>
  </si>
  <si>
    <t>获得勋章时间</t>
  </si>
  <si>
    <t>勋章类型代码</t>
  </si>
  <si>
    <t>勋章等级</t>
  </si>
  <si>
    <t>编号类</t>
    <phoneticPr fontId="8" type="noConversion"/>
  </si>
  <si>
    <t>数值类</t>
    <phoneticPr fontId="8" type="noConversion"/>
  </si>
  <si>
    <t>数据主要来源于ODS_UP_USER_INFO_DM与ODS_UP_OPER_LOG中的注册用户</t>
    <phoneticPr fontId="8" type="noConversion"/>
  </si>
  <si>
    <t>华为内部识别华为云服务用户的唯一编号，华为云服务消费者注册华为账号后，内部生成的识别用户唯一编号。</t>
    <phoneticPr fontId="8" type="noConversion"/>
  </si>
  <si>
    <t>邀请该华为用户注册华为帐号的华为用户帐号编号</t>
    <phoneticPr fontId="8" type="noConversion"/>
  </si>
  <si>
    <t>数据取自ODS_UP_USER_INFO_DM表中的邀请者编号</t>
    <phoneticPr fontId="8" type="noConversion"/>
  </si>
  <si>
    <t>华为用户在社交论坛创建的群组的编号</t>
    <phoneticPr fontId="8" type="noConversion"/>
  </si>
  <si>
    <t>数据取自ods_phoneservice_sns_t_groupinfo_dm表中的群组编号grpid</t>
    <phoneticPr fontId="8" type="noConversion"/>
  </si>
  <si>
    <t xml:space="preserve">social_group_id       </t>
    <phoneticPr fontId="8" type="noConversion"/>
  </si>
  <si>
    <t>花粉用户会根据积分等的不同隶属于不同的花粉群组，记录花粉用户所属的花粉群组</t>
    <phoneticPr fontId="8" type="noConversion"/>
  </si>
  <si>
    <t>数据取自ods_eui_pre_common_usergroup_dm中的群组编号groupid</t>
    <phoneticPr fontId="8" type="noConversion"/>
  </si>
  <si>
    <t>花粉用户会根据积分等的不同隶属于不同的花粉群组，记录花粉用户所属的花粉群组</t>
    <phoneticPr fontId="8" type="noConversion"/>
  </si>
  <si>
    <t>数据取自ods_eui_pre_common_usergroup_dm中的radminid</t>
    <phoneticPr fontId="8" type="noConversion"/>
  </si>
  <si>
    <t>国际移动设备身份码，用来识别终端设备的唯一编号</t>
    <phoneticPr fontId="8" type="noConversion"/>
  </si>
  <si>
    <t>合法的终端设备消费者编号包括：IMEI、MEID、SN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t>
    <phoneticPr fontId="8" type="noConversion"/>
  </si>
  <si>
    <t>格式为：YYYY-MM-DD hh:mm:ss</t>
    <phoneticPr fontId="8" type="noConversion"/>
  </si>
  <si>
    <t>dwd_pty_up_ds_his</t>
    <phoneticPr fontId="8" type="noConversion"/>
  </si>
  <si>
    <t>云服务用户注册华为帐号时自定义的昵称</t>
    <phoneticPr fontId="8" type="noConversion"/>
  </si>
  <si>
    <t>云服务用户选择使用的语言，例如：中文、英文等</t>
    <phoneticPr fontId="8" type="noConversion"/>
  </si>
  <si>
    <t>数据取自ODS_UP_USER_INFO_DM华为帐号表中的语言代码</t>
    <phoneticPr fontId="8" type="noConversion"/>
  </si>
  <si>
    <t>数据取自ODS_UP_USER_INFO_DM表中NICK_NAME昵称字段</t>
    <phoneticPr fontId="8" type="noConversion"/>
  </si>
  <si>
    <t>数据取自ODS_UP_USER_INFO_DM表中last_name字段</t>
    <phoneticPr fontId="8" type="noConversion"/>
  </si>
  <si>
    <t>数据取自ODS_UP_USER_INFO_DM表中first_name字段</t>
    <phoneticPr fontId="8" type="noConversion"/>
  </si>
  <si>
    <t>云服务用户填写的真实姓氏</t>
    <phoneticPr fontId="8" type="noConversion"/>
  </si>
  <si>
    <t>云服务用户填写的真实名字（不包含姓氏）</t>
    <phoneticPr fontId="8" type="noConversion"/>
  </si>
  <si>
    <t>数据来源有两部分：
ODS_UP_USER_INFO_DM华为帐号表中的性别代码
代码取值及含义如下：
-1：未知
0：男性
1：女性
2：保密</t>
    <phoneticPr fontId="8" type="noConversion"/>
  </si>
  <si>
    <t>云服务用户填写的性别</t>
    <phoneticPr fontId="8" type="noConversion"/>
  </si>
  <si>
    <t>云服务用户填写的生日日期</t>
    <phoneticPr fontId="8" type="noConversion"/>
  </si>
  <si>
    <t>云服务用户填写的职业</t>
    <phoneticPr fontId="8" type="noConversion"/>
  </si>
  <si>
    <t>数据来源ODS_UP_USER_INFO_DM华为帐号表中的出生日期</t>
    <phoneticPr fontId="8" type="noConversion"/>
  </si>
  <si>
    <t>数据来源ODS_UP_USER_INFO_DM华为帐号表中的OCCUPATION</t>
    <phoneticPr fontId="8" type="noConversion"/>
  </si>
  <si>
    <t>业务开通标志</t>
    <phoneticPr fontId="8" type="noConversion"/>
  </si>
  <si>
    <t>0表示未开通；
1表示开通</t>
    <phoneticPr fontId="8" type="noConversion"/>
  </si>
  <si>
    <t>邀请该华为用户注册华为帐号的华为用户名称</t>
    <phoneticPr fontId="8" type="noConversion"/>
  </si>
  <si>
    <t>数据取自ODS_UP_USER_INFO_DM表中的邀请者</t>
    <phoneticPr fontId="8" type="noConversion"/>
  </si>
  <si>
    <t>指该华为用户注册华为帐号成为华为云服务使用者的时间</t>
    <phoneticPr fontId="8" type="noConversion"/>
  </si>
  <si>
    <t>数据来源如下：
1）ODS_UP_USER_INFO_DM表中的注册时间
2）ODS_UP_OPER_LOG_DM表中首次注册的时间
3）ODS_UP_USER_ACCT_INFO_DM中的first_report_time
4）ODS_UP_USER_DEVICE_INFO_DM中的first_report_time</t>
    <phoneticPr fontId="8" type="noConversion"/>
  </si>
  <si>
    <t>记录消费者的销户日期，销户后消费者的所有属性信息全部不可见</t>
  </si>
  <si>
    <t>数据来源如下：
ODS_UP_OPER_LOG_DM表中最大的操作时间，在interface_name = 'delUser' AND success_flg = '1'情况下</t>
    <phoneticPr fontId="8" type="noConversion"/>
  </si>
  <si>
    <t>指注册时的业务客户端类型代码</t>
    <phoneticPr fontId="8" type="noConversion"/>
  </si>
  <si>
    <t>数据取自ODS_UP_USER_INFO_DM表中的客户端类型</t>
    <phoneticPr fontId="8" type="noConversion"/>
  </si>
  <si>
    <t>注册华为帐号时的业务接口来源</t>
    <phoneticPr fontId="8" type="noConversion"/>
  </si>
  <si>
    <t>数据取自ODS_UP_USER_INFO_DM表中的注册来源</t>
    <phoneticPr fontId="8" type="noConversion"/>
  </si>
  <si>
    <t>标识一个业务的唯一编号</t>
    <phoneticPr fontId="8" type="noConversion"/>
  </si>
  <si>
    <t>数据取自ODS_UP_USER_INFO_DM表中的注册渠道编号，并进行规范处理</t>
    <phoneticPr fontId="8" type="noConversion"/>
  </si>
  <si>
    <t>华为帐号可以激活会员，不同等级的会员拥有权益，会员权益，例如：普卡会员、银卡会员、金卡会员</t>
    <phoneticPr fontId="8" type="noConversion"/>
  </si>
  <si>
    <t>数据来源于ODS_UP_T_UP_MEMBERRIGHT_DM
一个USER在同一时间可以拥有多种会员权益，取当前有效的最大的权益</t>
    <phoneticPr fontId="8" type="noConversion"/>
  </si>
  <si>
    <t>数据取自ODS_UP_USER_ACCT_INFO_DM，限定帐户类型为邮箱，取当前有效的帐号，如果该消费者存在这一帐户类型，则帐号不能为空</t>
    <phoneticPr fontId="8" type="noConversion"/>
  </si>
  <si>
    <t>数据取自ODS_UP_USER_ACCT_INFO_DM，限定帐户类型为手机号码，取当前有效的帐号，如果该消费者存在这一帐户类型，则帐号不能为空</t>
    <phoneticPr fontId="8" type="noConversion"/>
  </si>
  <si>
    <t>数据取自ODS_UP_USER_ACCT_INFO_DM，限定帐户类型为安全邮箱，取当前有效的帐号，如果该消费者存在这一帐户类型，则帐号不能为空</t>
    <phoneticPr fontId="8" type="noConversion"/>
  </si>
  <si>
    <t>数据取自ODS_UP_USER_ACCT_INFO_DM，限定帐户类型为安全手机，取当前有效的帐号，如果该消费者存在这一帐户类型，则帐号不能为空</t>
  </si>
  <si>
    <t>指该华为用户注册华为账户时使用的邮箱</t>
    <phoneticPr fontId="8" type="noConversion"/>
  </si>
  <si>
    <t>指该华为用户注册华为账户时使用的手机号码</t>
    <phoneticPr fontId="8" type="noConversion"/>
  </si>
  <si>
    <t>指该华为用户使用的安全邮箱账号</t>
    <phoneticPr fontId="8" type="noConversion"/>
  </si>
  <si>
    <t>指该华为用户使用的安全手机号码</t>
    <phoneticPr fontId="8" type="noConversion"/>
  </si>
  <si>
    <t>数据取自ODS_UP_USER_INFO_DM表中的用户有效状态
代码取值如下：
1：正常
2：Dbank暂停
3：销户
4：全业务暂停</t>
    <phoneticPr fontId="8" type="noConversion"/>
  </si>
  <si>
    <t>指华为用户当前的状态，例如：正常、销户、暂停等</t>
    <phoneticPr fontId="8" type="noConversion"/>
  </si>
  <si>
    <t>last_usage_time</t>
  </si>
  <si>
    <t>last_30_active_days</t>
  </si>
  <si>
    <t>last_change_time</t>
  </si>
  <si>
    <t>last_ver</t>
  </si>
  <si>
    <t>rela_id</t>
  </si>
  <si>
    <t>catalog_tree_id</t>
  </si>
  <si>
    <t>pbi_prod_id</t>
  </si>
  <si>
    <t>fin_ecom_flg</t>
  </si>
  <si>
    <t>creater</t>
  </si>
  <si>
    <t>create_time</t>
  </si>
  <si>
    <t>modifier</t>
  </si>
  <si>
    <t>rela_status_cd</t>
  </si>
  <si>
    <t>关系编号</t>
  </si>
  <si>
    <t>目录树编号</t>
  </si>
  <si>
    <t>PBI产品编号</t>
  </si>
  <si>
    <t>财经标志</t>
  </si>
  <si>
    <t>创建人</t>
  </si>
  <si>
    <t>修改人</t>
    <phoneticPr fontId="38" type="noConversion"/>
  </si>
  <si>
    <t>关系状态代码</t>
  </si>
  <si>
    <t>编号类</t>
    <phoneticPr fontId="8" type="noConversion"/>
  </si>
  <si>
    <t>指示器类</t>
    <phoneticPr fontId="8" type="noConversion"/>
  </si>
  <si>
    <t>文本类</t>
    <phoneticPr fontId="8" type="noConversion"/>
  </si>
  <si>
    <t>日期时间类</t>
    <phoneticPr fontId="8" type="noConversion"/>
  </si>
  <si>
    <t>日期时间类</t>
    <phoneticPr fontId="8" type="noConversion"/>
  </si>
  <si>
    <t>代码类</t>
    <phoneticPr fontId="8" type="noConversion"/>
  </si>
  <si>
    <t>pbi_prod_model</t>
  </si>
  <si>
    <t>pbi_prod_status_cd</t>
  </si>
  <si>
    <t>pbi_prod_type</t>
  </si>
  <si>
    <t>mkt_sprd_name</t>
  </si>
  <si>
    <t>refd_software</t>
  </si>
  <si>
    <t>en_desc</t>
  </si>
  <si>
    <t>cn_desc</t>
  </si>
  <si>
    <t>pbi_prod_class</t>
  </si>
  <si>
    <t>pbi_prod_src</t>
  </si>
  <si>
    <t>corp_tradmk</t>
  </si>
  <si>
    <t>prod_tradmk</t>
  </si>
  <si>
    <t>prod_seq_num</t>
  </si>
  <si>
    <t>prod_cd</t>
  </si>
  <si>
    <t>life_cycle_status</t>
  </si>
  <si>
    <t>allow_ver_flg</t>
  </si>
  <si>
    <t>ver_mangm_flg</t>
  </si>
  <si>
    <t>name</t>
  </si>
  <si>
    <t>oldpbi_encode</t>
  </si>
  <si>
    <t>PBI产品型号</t>
  </si>
  <si>
    <t>PBI产品状态代码</t>
  </si>
  <si>
    <t>PBI产品类型</t>
  </si>
  <si>
    <t>市场传播名</t>
  </si>
  <si>
    <t>退税软件</t>
  </si>
  <si>
    <t>英文描述</t>
  </si>
  <si>
    <t>中文描述</t>
  </si>
  <si>
    <t>PBI产品分类</t>
    <phoneticPr fontId="38" type="noConversion"/>
  </si>
  <si>
    <t>PBI产品来源</t>
    <phoneticPr fontId="38" type="noConversion"/>
  </si>
  <si>
    <t>公司商标</t>
  </si>
  <si>
    <t>产品商标</t>
  </si>
  <si>
    <t>产品序列号</t>
  </si>
  <si>
    <t>产品代码</t>
  </si>
  <si>
    <t>生命周期状态</t>
  </si>
  <si>
    <t>允许版本标志</t>
  </si>
  <si>
    <t>按版本管理标志</t>
  </si>
  <si>
    <t>命名</t>
  </si>
  <si>
    <t>老PBI编码</t>
  </si>
  <si>
    <t>Catalog_Tree_Id</t>
  </si>
  <si>
    <t>Final_Update_Time</t>
  </si>
  <si>
    <t>Encode</t>
  </si>
  <si>
    <t>En_Name</t>
  </si>
  <si>
    <t>Status_Cd</t>
  </si>
  <si>
    <t>Cn_Name</t>
  </si>
  <si>
    <t>Sale_Catalog_Tree_Type</t>
  </si>
  <si>
    <t>Visiblty_Flg</t>
  </si>
  <si>
    <t>Parent_Type_Catalog_Tree_Id</t>
  </si>
  <si>
    <t>Prod_Flg</t>
  </si>
  <si>
    <t>Soluti_Flg</t>
  </si>
  <si>
    <t>Plat_Flg</t>
  </si>
  <si>
    <t>编码</t>
  </si>
  <si>
    <t>销售目录树类型</t>
  </si>
  <si>
    <t>可见性标志</t>
  </si>
  <si>
    <t>父类目录树编号</t>
  </si>
  <si>
    <t>产品标志</t>
  </si>
  <si>
    <t>解决方案标志</t>
  </si>
  <si>
    <t>平台标志</t>
  </si>
  <si>
    <t>记录了该表为产品与产品销售目录的关系</t>
    <phoneticPr fontId="8" type="noConversion"/>
  </si>
  <si>
    <t>记录了华为所有终端产品的基础信息，包括设备产品、平台产品、解决方案等，手工维护</t>
    <phoneticPr fontId="8" type="noConversion"/>
  </si>
  <si>
    <t>bom_id</t>
  </si>
  <si>
    <t>inside_name</t>
  </si>
  <si>
    <t>cn_series_name</t>
  </si>
  <si>
    <t>en_series_name</t>
  </si>
  <si>
    <t>cn_prod_class</t>
  </si>
  <si>
    <t>en_prod_class</t>
  </si>
  <si>
    <t>mobile_prod</t>
  </si>
  <si>
    <t>BOM编号</t>
  </si>
  <si>
    <t>内部型号</t>
  </si>
  <si>
    <t>中文系列名</t>
  </si>
  <si>
    <t>英文系列名</t>
  </si>
  <si>
    <t>中文产品分类</t>
  </si>
  <si>
    <t>英文产品分类</t>
  </si>
  <si>
    <t>手机产品</t>
  </si>
  <si>
    <t>手工产品参数表中的BOM号</t>
    <phoneticPr fontId="8" type="noConversion"/>
  </si>
  <si>
    <t>手工产品参数表中的BOM号</t>
  </si>
  <si>
    <t>引用终端型号参数表</t>
    <phoneticPr fontId="8" type="noConversion"/>
  </si>
  <si>
    <t>如果是华为终端，需通过BOM号关联手工录入的产品信息表（终端型号参数表），取设备的内部型号</t>
  </si>
  <si>
    <t>记录终端设备的内部型号</t>
    <phoneticPr fontId="8" type="noConversion"/>
  </si>
  <si>
    <t>记录该终端设备在市场上的名称</t>
  </si>
  <si>
    <t>如果是华为终端，需通过BOM号关联手工录入的产品信息表（终端型号参数表），取产品市场名称</t>
  </si>
  <si>
    <t>记录了华为终端设备产品基与物料清单的关系信息</t>
    <phoneticPr fontId="8" type="noConversion"/>
  </si>
  <si>
    <t>全量</t>
    <phoneticPr fontId="8" type="noConversion"/>
  </si>
  <si>
    <t>拉链</t>
    <phoneticPr fontId="8" type="noConversion"/>
  </si>
  <si>
    <t>hw_device_flg</t>
  </si>
  <si>
    <t>hw_device_type_cd</t>
  </si>
  <si>
    <t>device_desc</t>
  </si>
  <si>
    <t>ship_box_id</t>
  </si>
  <si>
    <t>did</t>
  </si>
  <si>
    <t>prod_name</t>
  </si>
  <si>
    <t>pdt</t>
  </si>
  <si>
    <t>brand</t>
  </si>
  <si>
    <t>tcsm_first_report_time</t>
  </si>
  <si>
    <t>tcsm_first_start_region_cd</t>
  </si>
  <si>
    <t>series_name</t>
  </si>
  <si>
    <t>hota_device_flg</t>
  </si>
  <si>
    <t>preinstall_emui_ver</t>
  </si>
  <si>
    <t>preinstall_rom_ver</t>
  </si>
  <si>
    <t>currt_emui_ver</t>
  </si>
  <si>
    <t>currt_rom_ver</t>
  </si>
  <si>
    <t>device_active_time</t>
  </si>
  <si>
    <t>开始日期</t>
    <phoneticPr fontId="38" type="noConversion"/>
  </si>
  <si>
    <t>华为设备标志</t>
  </si>
  <si>
    <t>华为设备类型代码</t>
  </si>
  <si>
    <t>设备描述</t>
  </si>
  <si>
    <t>发货箱单编号</t>
  </si>
  <si>
    <t>设备唯一号</t>
    <phoneticPr fontId="38" type="noConversion"/>
  </si>
  <si>
    <t>外部型号</t>
  </si>
  <si>
    <t>产品名称</t>
  </si>
  <si>
    <t>PDT</t>
  </si>
  <si>
    <t>品牌</t>
  </si>
  <si>
    <t>进销存首次上报时间</t>
  </si>
  <si>
    <t>进销存首次开机行政区划代码</t>
  </si>
  <si>
    <t>系列名称</t>
    <phoneticPr fontId="38" type="noConversion"/>
  </si>
  <si>
    <t>HOTA设备标志</t>
  </si>
  <si>
    <t>预装EMUI版本</t>
    <phoneticPr fontId="38" type="noConversion"/>
  </si>
  <si>
    <t>预装ROM版本</t>
    <phoneticPr fontId="38" type="noConversion"/>
  </si>
  <si>
    <t>当前EMUI版本</t>
    <phoneticPr fontId="38" type="noConversion"/>
  </si>
  <si>
    <t>当前ROM版本</t>
    <phoneticPr fontId="38" type="noConversion"/>
  </si>
  <si>
    <t>设备激活时间</t>
  </si>
  <si>
    <t>编号类</t>
    <phoneticPr fontId="8" type="noConversion"/>
  </si>
  <si>
    <t>指示器类</t>
    <phoneticPr fontId="8" type="noConversion"/>
  </si>
  <si>
    <t>代码类</t>
    <phoneticPr fontId="8" type="noConversion"/>
  </si>
  <si>
    <t>文本类</t>
    <phoneticPr fontId="8" type="noConversion"/>
  </si>
  <si>
    <t>识别终端设备消费者的唯一编号</t>
    <phoneticPr fontId="8" type="noConversion"/>
  </si>
  <si>
    <t>合法的终端设备消费者编号包括：IMEI、MEID、SN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t>
    <phoneticPr fontId="8" type="noConversion"/>
  </si>
  <si>
    <t>14~16位数字与小写字母组成</t>
    <phoneticPr fontId="8" type="noConversion"/>
  </si>
  <si>
    <r>
      <t>031fe451b38325</t>
    </r>
    <r>
      <rPr>
        <sz val="10"/>
        <rFont val="宋体"/>
        <family val="3"/>
        <charset val="134"/>
      </rPr>
      <t>、000000001485785</t>
    </r>
    <phoneticPr fontId="8" type="noConversion"/>
  </si>
  <si>
    <t>记录该设备是否是华为的终端设备</t>
  </si>
  <si>
    <t>关联生产发货数据，如果能够关联上则认为是华为终端，否则不是华为终端
字段取值只有两种：0否1是</t>
  </si>
  <si>
    <t>取值只有0和1两种</t>
  </si>
  <si>
    <r>
      <t>0</t>
    </r>
    <r>
      <rPr>
        <sz val="10"/>
        <rFont val="宋体"/>
        <family val="3"/>
        <charset val="134"/>
      </rPr>
      <t>、1</t>
    </r>
    <phoneticPr fontId="8" type="noConversion"/>
  </si>
  <si>
    <t>用以区分不同类型的终端设备</t>
  </si>
  <si>
    <t>CD1146</t>
    <phoneticPr fontId="8" type="noConversion"/>
  </si>
  <si>
    <t>记录终端设备的描述信息</t>
  </si>
  <si>
    <t>如果是华为终端，需通过BOM号关联手工录入的产品信息表（终端型号参数表），取产品的描述</t>
  </si>
  <si>
    <t>device_usage_feature_type_cd</t>
  </si>
  <si>
    <t>device_usage_feature</t>
  </si>
  <si>
    <t>设备使用特征类型代码</t>
  </si>
  <si>
    <t>设备使用特征</t>
  </si>
  <si>
    <t>inside_name_artificial_maint_flg</t>
  </si>
  <si>
    <t>device_name_artificial_maint_flg</t>
  </si>
  <si>
    <t>prod_name_artificial_maint_flg</t>
  </si>
  <si>
    <t>pdt_artificial_maint_flg</t>
  </si>
  <si>
    <t>reply_type_desc</t>
  </si>
  <si>
    <t>reply_type_artificial_maint_flg</t>
  </si>
  <si>
    <t>brand_artificial_maint_flg</t>
  </si>
  <si>
    <t>ram</t>
  </si>
  <si>
    <t>ram_maint_flg</t>
  </si>
  <si>
    <t>rom</t>
  </si>
  <si>
    <t>rom_maint_flg</t>
  </si>
  <si>
    <t>resolution</t>
  </si>
  <si>
    <t>resolution_artificial_maint_flg</t>
  </si>
  <si>
    <t>bom_desc</t>
  </si>
  <si>
    <t>内部型号人工维护标志</t>
  </si>
  <si>
    <t>外部型号人工维护标志</t>
  </si>
  <si>
    <t>产品名称人工维护标志</t>
  </si>
  <si>
    <t>PDT人工维护标志</t>
  </si>
  <si>
    <t>研发类型描述</t>
  </si>
  <si>
    <t>研发类型人工维护标志</t>
  </si>
  <si>
    <t>品牌人工维护标志</t>
  </si>
  <si>
    <t>运行内存配置</t>
  </si>
  <si>
    <t>运行内存配置人工维护标志</t>
  </si>
  <si>
    <t>内置存储配置</t>
  </si>
  <si>
    <t>内置存储配置人工维护标志</t>
  </si>
  <si>
    <t>分辨率</t>
  </si>
  <si>
    <t>分辨率人工维护标志</t>
  </si>
  <si>
    <t>BOM描述</t>
  </si>
  <si>
    <t>dwd_eqp_hw_terminal_install_3rd_rom_ds_his</t>
  </si>
  <si>
    <t>dwd_eqp_dev_id_mapping_ds</t>
  </si>
  <si>
    <t>emui_ver</t>
  </si>
  <si>
    <t>rom_ver</t>
  </si>
  <si>
    <t>3rd_rom</t>
  </si>
  <si>
    <t>3rd_rom_info</t>
  </si>
  <si>
    <t>EMUI版本</t>
    <phoneticPr fontId="38" type="noConversion"/>
  </si>
  <si>
    <t>ROM版本</t>
  </si>
  <si>
    <t>第三方ROM</t>
  </si>
  <si>
    <t>第三方ROM信息</t>
  </si>
  <si>
    <t>代码类</t>
    <phoneticPr fontId="8" type="noConversion"/>
  </si>
  <si>
    <t>rec_time</t>
  </si>
  <si>
    <t>mcc</t>
  </si>
  <si>
    <t>mnc</t>
  </si>
  <si>
    <t>server_ip_addr</t>
  </si>
  <si>
    <t>server_ex_ip_addr</t>
  </si>
  <si>
    <t>server_port_num</t>
  </si>
  <si>
    <t>app_ver</t>
  </si>
  <si>
    <t>non_stru_field</t>
  </si>
  <si>
    <t>push_rout_channel</t>
  </si>
  <si>
    <t>orgi_imei</t>
  </si>
  <si>
    <t>移动国家码</t>
    <phoneticPr fontId="38" type="noConversion"/>
  </si>
  <si>
    <t>移动网络码</t>
  </si>
  <si>
    <t>服务器IP地址</t>
    <phoneticPr fontId="38" type="noConversion"/>
  </si>
  <si>
    <t>服务器出口IP地址</t>
    <phoneticPr fontId="38" type="noConversion"/>
  </si>
  <si>
    <t>服务器端口号</t>
  </si>
  <si>
    <t>应用版本</t>
    <phoneticPr fontId="38" type="noConversion"/>
  </si>
  <si>
    <t>非结构化字段</t>
  </si>
  <si>
    <t>PUSH路由渠道</t>
    <phoneticPr fontId="38" type="noConversion"/>
  </si>
  <si>
    <t>原始设备编号</t>
    <phoneticPr fontId="38" type="noConversion"/>
  </si>
  <si>
    <t>编号类</t>
    <phoneticPr fontId="8" type="noConversion"/>
  </si>
  <si>
    <t>ship_cust_name</t>
  </si>
  <si>
    <t>goods_arrive_country_name</t>
  </si>
  <si>
    <t>goods_arrive_city_name</t>
  </si>
  <si>
    <t>ship_date</t>
  </si>
  <si>
    <t>order_id</t>
  </si>
  <si>
    <t>发货客户名称</t>
  </si>
  <si>
    <t>货物到达国家名称</t>
  </si>
  <si>
    <t>货物到达城市名称</t>
  </si>
  <si>
    <t>发货日期</t>
  </si>
  <si>
    <t>订单编号</t>
  </si>
  <si>
    <t>gen_time</t>
  </si>
  <si>
    <t>生成时间</t>
  </si>
  <si>
    <t>华为帐号编号</t>
    <phoneticPr fontId="38" type="noConversion"/>
  </si>
  <si>
    <t>terminal_desc</t>
  </si>
  <si>
    <t>设备编号</t>
    <phoneticPr fontId="38" type="noConversion"/>
  </si>
  <si>
    <t>设备唯一号</t>
    <phoneticPr fontId="38" type="noConversion"/>
  </si>
  <si>
    <t>BOM编号</t>
    <phoneticPr fontId="38" type="noConversion"/>
  </si>
  <si>
    <t>内部型号</t>
    <phoneticPr fontId="38" type="noConversion"/>
  </si>
  <si>
    <t>终端设备描述</t>
    <phoneticPr fontId="38" type="noConversion"/>
  </si>
  <si>
    <t>发货箱单编号</t>
    <phoneticPr fontId="38" type="noConversion"/>
  </si>
  <si>
    <t>数据样例</t>
    <phoneticPr fontId="8" type="noConversion"/>
  </si>
  <si>
    <t>coupon_code</t>
  </si>
  <si>
    <t>coupon_draw_status_cd</t>
  </si>
  <si>
    <t>卡券领取状态代码</t>
  </si>
  <si>
    <t>代码类</t>
    <phoneticPr fontId="8" type="noConversion"/>
  </si>
  <si>
    <t>记录了华为会员所拥有的卡券的情况，以及卡券的提供者信息</t>
    <phoneticPr fontId="8" type="noConversion"/>
  </si>
  <si>
    <t>记录了每张会员卡券的具体信息</t>
    <phoneticPr fontId="8" type="noConversion"/>
  </si>
  <si>
    <t>数据样例</t>
    <phoneticPr fontId="8" type="noConversion"/>
  </si>
  <si>
    <t>数据样例</t>
    <phoneticPr fontId="8" type="noConversion"/>
  </si>
  <si>
    <t>华为视频栏目关系</t>
    <phoneticPr fontId="38" type="noConversion"/>
  </si>
  <si>
    <t>影片地区关联</t>
    <phoneticPr fontId="38" type="noConversion"/>
  </si>
  <si>
    <t>dwd_con_video_artist_assoc_ds</t>
  </si>
  <si>
    <t>dwd_con_video_artist_attr_ds</t>
  </si>
  <si>
    <t>dwd_con_video_artist_ds</t>
  </si>
  <si>
    <t>dwd_con_video_artist_non_assoc_ds</t>
  </si>
  <si>
    <t>dwd_con_video_class_type_assoc_ds</t>
  </si>
  <si>
    <t>dwd_con_video_info_ds</t>
  </si>
  <si>
    <t>dwd_con_video_oper_ds</t>
  </si>
  <si>
    <t>dwd_con_video_program_ds</t>
  </si>
  <si>
    <t>dwd_con_video_series_assoc_ds</t>
  </si>
  <si>
    <t>dwd_con_video_series_ds</t>
  </si>
  <si>
    <t>dwd_con_video_set_info_ds</t>
  </si>
  <si>
    <t>dwd_con_video_sort_ds</t>
  </si>
  <si>
    <t>dwd_con_video_type_assoc_ds</t>
  </si>
  <si>
    <t>dwd_con_video_url_info_ds</t>
  </si>
  <si>
    <t>dwd_con_video_zone_assoc_ds</t>
  </si>
  <si>
    <t>dwd_con_video_zone_ds</t>
  </si>
  <si>
    <t>BDREPORTER应用使用</t>
    <phoneticPr fontId="38" type="noConversion"/>
  </si>
  <si>
    <t>BDREPORTER设备静态信息</t>
    <phoneticPr fontId="38" type="noConversion"/>
  </si>
  <si>
    <t>花粉积分日志</t>
  </si>
  <si>
    <t>应用市场操作日志</t>
    <phoneticPr fontId="38" type="noConversion"/>
  </si>
  <si>
    <t>应用市场用户评分</t>
    <phoneticPr fontId="38" type="noConversion"/>
  </si>
  <si>
    <t>华为视频接口调用日志</t>
    <phoneticPr fontId="38" type="noConversion"/>
  </si>
  <si>
    <t>华为视频播放日志</t>
    <phoneticPr fontId="38" type="noConversion"/>
  </si>
  <si>
    <t>华为用户访问日志</t>
    <phoneticPr fontId="38" type="noConversion"/>
  </si>
  <si>
    <t>手机服务日志</t>
    <phoneticPr fontId="38" type="noConversion"/>
  </si>
  <si>
    <t>终端应用程序事件</t>
    <phoneticPr fontId="38" type="noConversion"/>
  </si>
  <si>
    <t>主题评论</t>
    <phoneticPr fontId="38" type="noConversion"/>
  </si>
  <si>
    <t>用户WLAN自动更新状态</t>
    <phoneticPr fontId="38" type="noConversion"/>
  </si>
  <si>
    <t>dwd_evt_bdreporter_app_usage_dm</t>
  </si>
  <si>
    <t>dwd_evt_cloud_folder_down_dm</t>
  </si>
  <si>
    <t>dwd_evt_fans_forum_down_log_dm</t>
  </si>
  <si>
    <t>dwd_evt_fans_pts_log_dm</t>
  </si>
  <si>
    <t>dwd_evt_hispace_down_install_log_dm</t>
  </si>
  <si>
    <t>dwd_evt_hispace_user_score_ds</t>
  </si>
  <si>
    <t>dwd_evt_mobile_service_log_dm</t>
  </si>
  <si>
    <t>dwd_evt_phonemanager_access_log_dm</t>
  </si>
  <si>
    <t>dwd_evt_terminal_app_prog_evt_dm</t>
  </si>
  <si>
    <t>dwd_evt_theme_comment_ds</t>
  </si>
  <si>
    <t>dwd_evt_theme_down_log_dm</t>
  </si>
  <si>
    <t>dwd_evt_video_collect_log_dm</t>
  </si>
  <si>
    <t>dwd_evt_video_play_log_dm</t>
  </si>
  <si>
    <t>dwd_cam_phoneservice_quesnr_ds</t>
  </si>
  <si>
    <t>广告超出预算扣款日志</t>
    <phoneticPr fontId="38" type="noConversion"/>
  </si>
  <si>
    <t>订单支付表</t>
    <phoneticPr fontId="38" type="noConversion"/>
  </si>
  <si>
    <t>dwd_sal_adjust_order_ds</t>
  </si>
  <si>
    <t>dwd_sal_game_coupon_cash_order_ds</t>
  </si>
  <si>
    <t>dwd_sal_game_coupon_order_ds</t>
  </si>
  <si>
    <t>dwd_sal_happy_life_order_ds</t>
  </si>
  <si>
    <t>dwd_sal_hwcoin_card_topup_ds</t>
  </si>
  <si>
    <t>dwd_sal_hwmovie_user_order_ds</t>
  </si>
  <si>
    <t>dwd_sal_hwmovie_user_pay_ds</t>
  </si>
  <si>
    <t>dwd_sal_order_pay_ds</t>
  </si>
  <si>
    <t>dwd_sal_service_order_ds</t>
  </si>
  <si>
    <t>dwd_sal_skytone_order_ds</t>
  </si>
  <si>
    <t>dwd_sal_theme_order_ds</t>
  </si>
  <si>
    <t>dwd_sal_video_order_ds</t>
  </si>
  <si>
    <t>dwd_onl_dev_app_ds</t>
  </si>
  <si>
    <t>dwd_onl_dev_upload_app_info_ds</t>
  </si>
  <si>
    <t>dwd_onl_fans_forum_post_info_dm</t>
  </si>
  <si>
    <t>dwd_onl_fans_forum_sect_set_ds</t>
  </si>
  <si>
    <t>dwd_onl_fans_forum_thread_class_ds</t>
  </si>
  <si>
    <t>dwd_onl_fans_forum_thread_ds</t>
  </si>
  <si>
    <t>应用属性</t>
    <phoneticPr fontId="38" type="noConversion"/>
  </si>
  <si>
    <t>开发者应用</t>
    <phoneticPr fontId="38" type="noConversion"/>
  </si>
  <si>
    <t>开发者上传应用信息</t>
    <phoneticPr fontId="38" type="noConversion"/>
  </si>
  <si>
    <t>花粉论坛发帖信息</t>
    <phoneticPr fontId="38" type="noConversion"/>
  </si>
  <si>
    <t>花粉论坛版块设置</t>
    <phoneticPr fontId="38" type="noConversion"/>
  </si>
  <si>
    <t>花粉论坛主题帖分类</t>
    <phoneticPr fontId="38" type="noConversion"/>
  </si>
  <si>
    <t>花粉论坛主题帖</t>
    <phoneticPr fontId="38" type="noConversion"/>
  </si>
  <si>
    <t>支付平台应用商户</t>
    <phoneticPr fontId="38" type="noConversion"/>
  </si>
  <si>
    <t>dwd_ref_device_encode_par_ds</t>
  </si>
  <si>
    <t>dwd_ref_skytone_deviceimei_par_ds</t>
  </si>
  <si>
    <t>dwd_cde_assoc_video_type_cd</t>
  </si>
  <si>
    <t>dwd_cde_class_video_type_cd</t>
  </si>
  <si>
    <t>dwd_cde_dev_type_cd</t>
  </si>
  <si>
    <t>dwd_cde_device_video_type_cd</t>
  </si>
  <si>
    <t>dwd_cde_down_install_oper_type_cd</t>
  </si>
  <si>
    <t>dwd_cde_hwmovie_video_type_cd</t>
  </si>
  <si>
    <t>dwd_cde_oper_video_type_cd</t>
  </si>
  <si>
    <t>dwd_cde_pay_video_type_cd</t>
  </si>
  <si>
    <t>dwd_cde_service_video_type_cd</t>
  </si>
  <si>
    <t>dwd_cde_terminal_type_cd</t>
  </si>
  <si>
    <t>dwd_cde_video_class_cd</t>
  </si>
  <si>
    <t>dwd_cde_video_type_cd</t>
  </si>
  <si>
    <t>移动国家代码表</t>
    <phoneticPr fontId="38" type="noConversion"/>
  </si>
  <si>
    <t>移动网络代码表</t>
    <phoneticPr fontId="38" type="noConversion"/>
  </si>
  <si>
    <t>订购类型代码表</t>
    <phoneticPr fontId="38" type="noConversion"/>
  </si>
  <si>
    <t>应用状态类型代码表</t>
    <phoneticPr fontId="38" type="noConversion"/>
  </si>
  <si>
    <t>编码含义：
1 本地卡券号
2 调用第三方接口
目前只有1一种类型</t>
    <phoneticPr fontId="8" type="noConversion"/>
  </si>
  <si>
    <t>事件</t>
    <phoneticPr fontId="8" type="noConversion"/>
  </si>
  <si>
    <t>thumb_up_rec</t>
  </si>
  <si>
    <t>user_info_encode</t>
  </si>
  <si>
    <t>comment_id</t>
  </si>
  <si>
    <t>proc_flg</t>
  </si>
  <si>
    <t>点赞记录</t>
  </si>
  <si>
    <t>用户信息编码</t>
  </si>
  <si>
    <t>评论编号</t>
  </si>
  <si>
    <t>处理标志</t>
  </si>
  <si>
    <t>文本类</t>
    <phoneticPr fontId="8" type="noConversion"/>
  </si>
  <si>
    <t>编号类</t>
    <phoneticPr fontId="8" type="noConversion"/>
  </si>
  <si>
    <t>指示器类</t>
    <phoneticPr fontId="8" type="noConversion"/>
  </si>
  <si>
    <t>log_id</t>
  </si>
  <si>
    <t>task_id</t>
  </si>
  <si>
    <t>beyond_budget_type_cd</t>
  </si>
  <si>
    <t>actual_amt</t>
  </si>
  <si>
    <t>report_statis_amt</t>
  </si>
  <si>
    <t>desc</t>
  </si>
  <si>
    <t>media_put_form_cd</t>
  </si>
  <si>
    <t>hw_login_acct</t>
  </si>
  <si>
    <t>adv_id</t>
  </si>
  <si>
    <t>adv_content</t>
  </si>
  <si>
    <t>adv_name</t>
  </si>
  <si>
    <t>日志编号</t>
  </si>
  <si>
    <t>任务编号</t>
  </si>
  <si>
    <t>超出预算类型代码</t>
  </si>
  <si>
    <t>实际金额</t>
  </si>
  <si>
    <t>报表统计金额</t>
  </si>
  <si>
    <t>描述</t>
  </si>
  <si>
    <t>媒体投放形式代码</t>
  </si>
  <si>
    <t>广告编号</t>
  </si>
  <si>
    <t>广告内容</t>
  </si>
  <si>
    <t>广告名称</t>
  </si>
  <si>
    <t>格式为：yyyy-MM-dd HH:mm:ss</t>
    <phoneticPr fontId="8" type="noConversion"/>
  </si>
  <si>
    <t>内容</t>
    <phoneticPr fontId="8" type="noConversion"/>
  </si>
  <si>
    <t>theme_id</t>
  </si>
  <si>
    <t>theme_class_id</t>
  </si>
  <si>
    <t>主题编号</t>
    <phoneticPr fontId="38" type="noConversion"/>
  </si>
  <si>
    <t>主题分类编号</t>
  </si>
  <si>
    <t>编号类</t>
    <phoneticPr fontId="8" type="noConversion"/>
  </si>
  <si>
    <t>财务</t>
    <phoneticPr fontId="8" type="noConversion"/>
  </si>
  <si>
    <t>bom_encode</t>
  </si>
  <si>
    <t>bom_status</t>
  </si>
  <si>
    <t>coa_type</t>
  </si>
  <si>
    <t>coa_id</t>
  </si>
  <si>
    <t>coa_encode</t>
  </si>
  <si>
    <t>coa_status_cd</t>
  </si>
  <si>
    <t>last_update_time</t>
  </si>
  <si>
    <t>lnk_status_cd</t>
  </si>
  <si>
    <t>parent_type_id</t>
  </si>
  <si>
    <t>parent_type_encode</t>
  </si>
  <si>
    <t>parent_type_type</t>
  </si>
  <si>
    <t>Bom编号</t>
  </si>
  <si>
    <t>Bom编码</t>
  </si>
  <si>
    <t>Bom描述</t>
  </si>
  <si>
    <t>Bom状态</t>
  </si>
  <si>
    <t>Coa类型</t>
  </si>
  <si>
    <t>Coa编号</t>
    <phoneticPr fontId="38" type="noConversion"/>
  </si>
  <si>
    <t>Coa编码</t>
  </si>
  <si>
    <t>Coa状态代码</t>
  </si>
  <si>
    <t>最近更新时间</t>
  </si>
  <si>
    <t>连接状态代码</t>
  </si>
  <si>
    <t>父类编号</t>
  </si>
  <si>
    <t>父类编码</t>
  </si>
  <si>
    <t>父类类型</t>
  </si>
  <si>
    <t>文本类</t>
    <phoneticPr fontId="8" type="noConversion"/>
  </si>
  <si>
    <t>代码类</t>
    <phoneticPr fontId="8" type="noConversion"/>
  </si>
  <si>
    <t>销售</t>
    <phoneticPr fontId="8" type="noConversion"/>
  </si>
  <si>
    <t>acct_type_cd</t>
  </si>
  <si>
    <t>operator_id</t>
  </si>
  <si>
    <t>chk_time</t>
  </si>
  <si>
    <t>auditor_id</t>
  </si>
  <si>
    <t>chk_status_cd</t>
  </si>
  <si>
    <t>chk_opinion</t>
  </si>
  <si>
    <t>req_id</t>
  </si>
  <si>
    <t>pay_id</t>
  </si>
  <si>
    <t>price</t>
  </si>
  <si>
    <t>goods_name</t>
  </si>
  <si>
    <t>order_time</t>
  </si>
  <si>
    <t>txn_time</t>
  </si>
  <si>
    <t>service_type_cd</t>
  </si>
  <si>
    <t>txn_status_cd</t>
  </si>
  <si>
    <t>summary_rec</t>
  </si>
  <si>
    <t>帐户类型代码</t>
  </si>
  <si>
    <t>操作人编号</t>
  </si>
  <si>
    <t>审核时间</t>
  </si>
  <si>
    <t>审核人编号</t>
  </si>
  <si>
    <t>审核状态代码</t>
  </si>
  <si>
    <t>审核意见</t>
  </si>
  <si>
    <t>请求编号</t>
  </si>
  <si>
    <t>支付编号</t>
  </si>
  <si>
    <t>价格</t>
  </si>
  <si>
    <t>商品名称</t>
  </si>
  <si>
    <t>订单时间</t>
  </si>
  <si>
    <t>交易时间</t>
  </si>
  <si>
    <t>业务类型代码</t>
  </si>
  <si>
    <t>交易状态代码</t>
  </si>
  <si>
    <t>摘要记录</t>
  </si>
  <si>
    <t>编号类</t>
    <phoneticPr fontId="8" type="noConversion"/>
  </si>
  <si>
    <t>文本类</t>
    <phoneticPr fontId="8" type="noConversion"/>
  </si>
  <si>
    <t>代码类</t>
    <phoneticPr fontId="8" type="noConversion"/>
  </si>
  <si>
    <t>文本类</t>
    <phoneticPr fontId="8" type="noConversion"/>
  </si>
  <si>
    <t>金额类</t>
    <phoneticPr fontId="8" type="noConversion"/>
  </si>
  <si>
    <t>online</t>
    <phoneticPr fontId="8" type="noConversion"/>
  </si>
  <si>
    <t>app_id</t>
  </si>
  <si>
    <t>attr_type</t>
  </si>
  <si>
    <t>attr_value</t>
  </si>
  <si>
    <t>remark</t>
  </si>
  <si>
    <t>update_time</t>
  </si>
  <si>
    <t>应用编号</t>
  </si>
  <si>
    <t>属性类型</t>
  </si>
  <si>
    <t>属性取值</t>
  </si>
  <si>
    <t>备注</t>
  </si>
  <si>
    <t>修改时间</t>
  </si>
  <si>
    <t>文本类</t>
    <phoneticPr fontId="8" type="noConversion"/>
  </si>
  <si>
    <t>参数</t>
    <phoneticPr fontId="8" type="noConversion"/>
  </si>
  <si>
    <t>device_encode</t>
  </si>
  <si>
    <t>device_encode_type</t>
  </si>
  <si>
    <t>orgi_val</t>
  </si>
  <si>
    <t>start_position</t>
  </si>
  <si>
    <t>intercept_length</t>
  </si>
  <si>
    <t>device_encode_desc</t>
  </si>
  <si>
    <t>设备编码</t>
  </si>
  <si>
    <t>设备编码类型</t>
  </si>
  <si>
    <t>原始值</t>
  </si>
  <si>
    <t>开始位置</t>
  </si>
  <si>
    <t>截取长度</t>
  </si>
  <si>
    <t>设备编码描述</t>
  </si>
  <si>
    <t>天际通IMEI段</t>
  </si>
  <si>
    <t>skytoneimei_seg</t>
  </si>
  <si>
    <t>文本类</t>
    <phoneticPr fontId="8" type="noConversion"/>
  </si>
  <si>
    <t>数值类</t>
    <phoneticPr fontId="8" type="noConversion"/>
  </si>
  <si>
    <t>代码</t>
    <phoneticPr fontId="8" type="noConversion"/>
  </si>
  <si>
    <t>接入方式代码</t>
  </si>
  <si>
    <t>接入方式描述</t>
  </si>
  <si>
    <t>access_mode_cd</t>
  </si>
  <si>
    <t>access_mode_desc</t>
  </si>
  <si>
    <t>优先级</t>
    <phoneticPr fontId="8" type="noConversion"/>
  </si>
  <si>
    <t>负责人</t>
    <phoneticPr fontId="8" type="noConversion"/>
  </si>
  <si>
    <t>赵惠珍</t>
    <phoneticPr fontId="8" type="noConversion"/>
  </si>
  <si>
    <t>许爱琴</t>
    <phoneticPr fontId="8" type="noConversion"/>
  </si>
  <si>
    <t>佘国俊</t>
    <phoneticPr fontId="8" type="noConversion"/>
  </si>
  <si>
    <t>魏芹</t>
    <phoneticPr fontId="8" type="noConversion"/>
  </si>
  <si>
    <t>佘国俊</t>
    <phoneticPr fontId="8" type="noConversion"/>
  </si>
  <si>
    <t>格式为：YYYY-MM-DD hh:mm:ss</t>
  </si>
  <si>
    <t>对于不同的数据类型，字段类型如下：
编号类：统一字段类型为STRING→varchar(128)
文本类：统一字段类型为STRING；
代码类：统一字段类型为STRING；→varchar(16)
指示器类：统一字段类型为SMALLINT
金额类：统一字段类型为DECIMAL(26,2) 或 DECIMAL(26,4)
数值类：统一字段类型为INT；
比例类：统一字段类型为DECIMAL(26,4)；
日期类：统一字段类型为VARCHAR(10)，格式为yyyy-MM-dd 或 VARCHAR(8),格式为yyyyMMdd(天分区专用)；
时间类：统一字段类型为STRING；格式HH:mm:ss 或 HH:mm:ss.SSS
日期时间类：统一字段类型为VARCHAR(30)，格式为yyyy-MM-dd HH:mm:ss 或 yyyy-MM-dd HH:mm:ss.SSS</t>
  </si>
  <si>
    <t>格式为yyyyMMdd</t>
  </si>
  <si>
    <t>格式为yyyy-MM-dd HH:mm:ss</t>
  </si>
  <si>
    <t>E3372H-153,E5330BS-2,EVA-L09,GRA-L09…</t>
  </si>
  <si>
    <t>网络能源、企业无线、运营商IT、服务器等</t>
  </si>
  <si>
    <t>Network Energy, Enterprises Wire, IT, Enterprises Cloud...</t>
  </si>
  <si>
    <t>C830E, E560, U2801…</t>
  </si>
  <si>
    <t>目前主要为8位字串，有全数字类似01000008,01000083，有S开头如S0010001,S4017587..</t>
  </si>
  <si>
    <r>
      <t>Wifi</t>
    </r>
    <r>
      <rPr>
        <sz val="10"/>
        <rFont val="宋体"/>
        <family val="3"/>
        <charset val="134"/>
      </rPr>
      <t>：</t>
    </r>
    <r>
      <rPr>
        <sz val="10"/>
        <rFont val="Arial"/>
        <family val="2"/>
      </rPr>
      <t>WIFI</t>
    </r>
    <r>
      <rPr>
        <sz val="10"/>
        <rFont val="宋体"/>
        <family val="3"/>
        <charset val="134"/>
      </rPr>
      <t>平板
0：imei
3：PC网卡标识（IP地址）
7：机顶盒</t>
    </r>
  </si>
  <si>
    <t>包含设备的网络制式、机型、品牌、规格、配件、颜色等相关信息</t>
  </si>
  <si>
    <t>当前为32位字符串或者36位字符串（32位全字符+4位"-"拼接共计36位)</t>
  </si>
  <si>
    <t>关联手工表终端设备消费者唯一编号映射表获取发货箱单编号</t>
  </si>
  <si>
    <t>关联手工表终端设备消费者唯一编号映射表获取内部型号</t>
  </si>
  <si>
    <t>三星、VIVO、OPPO、IPHONE、小米、中兴、索尼、魅族、联想、酷派、HTC、华硕、朵唯、其他</t>
  </si>
  <si>
    <t xml:space="preserve"> PMD PDT, DM系列 PDT, M平板PDT,WTTx PDT …</t>
  </si>
  <si>
    <t>文本类</t>
  </si>
  <si>
    <t>代码取值如下：
IMEI
MEID
SN</t>
  </si>
  <si>
    <t>001 华为设备Push可达标志
002 华为设备可以使用天际通标志</t>
  </si>
  <si>
    <t>记录设备预装的华为EMUI用户界面的版本</t>
  </si>
  <si>
    <t>记录设备当前最新的EMUI用户界面的版本</t>
  </si>
  <si>
    <t>记录设备当前最新的ROM版本</t>
  </si>
  <si>
    <t>记录设备预装的ROM的版本</t>
  </si>
  <si>
    <t>记录HOTA首次上报时间</t>
  </si>
  <si>
    <t>记录HOTA(或GPS)首次上报行政区划代码</t>
  </si>
  <si>
    <t>记录该终端设备所属的品牌，例如：华为、三星、小米等</t>
  </si>
  <si>
    <t>记录发货数据里的发货箱单编号，目前从手工表终端设备消费者唯一编号映射表中获取</t>
  </si>
  <si>
    <t>当存在多个IMEI对应一个物理设备时，由整合模型层为其同一生成一个唯一的编号</t>
  </si>
  <si>
    <t>关联手工表终端设备消费者唯一编号映射表获取终端设备唯一编号
唯一编号的生成规则为
reflect('java.util.UUID','randomUUID')
如果是华为设备的话，一个IMEI对应一个设备时，也会生成一个唯一的编号；非华为的设备不用生成唯一编号，直接使用IMEI号作为终端设备唯一编号</t>
  </si>
  <si>
    <t>记录终端设备的内部型号，如：TD-501L、ALE-CL00等</t>
  </si>
  <si>
    <t>记录终端设备的外部型号，如：HUAWEI ALE-CL00、MediaPad X1等</t>
  </si>
  <si>
    <t>通过BOM编号关联华为设备BOM表取产品名称</t>
  </si>
  <si>
    <t>通过BOM编号关联华为设备BOM表取外部型号，如果为空则按照约定的顺序从根据业务加工汇总出的设备表中取外部型号，不为空则返回，为空则继续向后取</t>
  </si>
  <si>
    <t>通过BOM编号关联华为设备BOM表取PDT</t>
  </si>
  <si>
    <t>记录终端设备的产品名称</t>
  </si>
  <si>
    <t>通过BOM编号关联华为设备BOM表取品牌，如果为空通过设备的外部型号识别</t>
  </si>
  <si>
    <t>从根据业务加工汇总出的设备表中取进销存首次上报时间</t>
  </si>
  <si>
    <t>从根据业务加工汇总出的设备表中取进销存首次开机行政区划</t>
  </si>
  <si>
    <t>CD0002</t>
  </si>
  <si>
    <t>120000
320000
630000
150000
…</t>
  </si>
  <si>
    <t>CPE、MateBook、平板其他、功能扩展类。。。</t>
  </si>
  <si>
    <t>关联Bom系列关系表取中文系列名或英文系列名</t>
  </si>
  <si>
    <t>记录是否HOTA设备</t>
  </si>
  <si>
    <t>从根据业务加工汇总出的设备表中取HOTA设备标志</t>
  </si>
  <si>
    <t>从根据业务加工汇总出的设备表中取首次EMUI版本</t>
  </si>
  <si>
    <t>从根据业务加工汇总出的设备表中取首次ROM版本
不同业务系统中记录的ROM版本号通过属性覆盖原则获取该终端设备唯一的ROM版本号，覆盖原则为“可信数据优先”</t>
  </si>
  <si>
    <t>从根据业务加工汇总出的设备表中取当前EMUI版本</t>
  </si>
  <si>
    <t>从根据业务加工汇总出的设备表中取当前ROM版本</t>
  </si>
  <si>
    <t>从根据业务加工汇总出的设备表中取最早的设备激活时间</t>
  </si>
  <si>
    <t>1.0
1.5
1.6
3.0
4.0
5.0</t>
  </si>
  <si>
    <t>NXT-TL00C01B120
G525-U00V100R001C05B191
C8815V100R001C92B128
MHA-L29C185B109SP01_00.05.0000</t>
  </si>
  <si>
    <t>CD1025</t>
  </si>
  <si>
    <t>整合过去推送可达标志和可使用天际通标志，合并为一个字段</t>
  </si>
  <si>
    <t>PUSH用户路由连接中出现的设备编号则打上001Push可达标志
当前在用设备的imei段在天际通设备网段表中的打上002可使用天际通标志</t>
  </si>
  <si>
    <t>合法的终端设备消费者编号包括：IMEI、MEID、SN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t>
  </si>
  <si>
    <t>当前固定值为1</t>
  </si>
  <si>
    <t>物料编号</t>
  </si>
  <si>
    <t>基础数据来源于终端设备消费者唯一编号映射表中的物料编号</t>
  </si>
  <si>
    <t>240X320
320X480
480X800
800X1280
540X960
1080X1920
720X1280
480X854
1080X1920</t>
  </si>
  <si>
    <t>通过BOM编号关联华为设备BOM表取外部型号</t>
  </si>
  <si>
    <t>目前主要为8位字串，有全数字类似01000008,01000083，也有数字和字母的组合</t>
  </si>
  <si>
    <t>55020412、03030SXB、03030UCC、03031NRF…</t>
  </si>
  <si>
    <t>引用终端型号参数表,主要为8位字长的字符串，为数字和字母(大写)组合</t>
  </si>
  <si>
    <t>默认为0</t>
  </si>
  <si>
    <t>记录其是否人工维护</t>
  </si>
  <si>
    <t>16、128、16.00GB、32、32.00、4、16</t>
  </si>
  <si>
    <t>设备的屏幕分辨率</t>
  </si>
  <si>
    <t>1.0
1.0GB
2.0
2.0GB
3.0
3.0GB
4.0
5.0</t>
  </si>
  <si>
    <t>记录华为设备内置存储的大小</t>
  </si>
  <si>
    <t>记录华为设备运行内存的大小</t>
  </si>
  <si>
    <t>HUAWEI
HONOR</t>
  </si>
  <si>
    <t>合作
外购
自制</t>
  </si>
  <si>
    <t>1.dwd_eqp_device_ds_src_up.sql终端设备中间表
2.dwd_pty_up_ds_his.sql 华为账号历史
3.dwd_pty_pty_device_bind_rela_statis_dm.sql参与者绑定关系统计</t>
  </si>
  <si>
    <t>记录EMUI用户界面的版本</t>
  </si>
  <si>
    <t>记录设备ROM的版本</t>
  </si>
  <si>
    <t>Baidu
EMUI
RomZJ
Unknow
XiaoMi
Modversion</t>
  </si>
  <si>
    <t>2.5
1
1.0.0
1.0.1
1.5.0</t>
  </si>
  <si>
    <t>记录华为设备类型和PDT的对照关系</t>
  </si>
  <si>
    <t>0235A
0245A
0303
0407
2402C
5008</t>
  </si>
  <si>
    <t>G千元系列 PDT
P系列 PDT
配件
T 平板PDT
智能手表</t>
  </si>
  <si>
    <t>由国际电联统一分配和管理唯一识别所属国家的3位字长的编码</t>
  </si>
  <si>
    <t>2位字长，根据运营商和网络制式编码</t>
  </si>
  <si>
    <t>00 中国移动TD
01 中国联通</t>
  </si>
  <si>
    <t>262 德国
310 美国
311 美国
312 美国
313 美国
314 美国
315 美国
316 美国
460 中华人民共和国
454 香港(中华人民共和国)</t>
  </si>
  <si>
    <t xml:space="preserve">00中国移动TD
01中国联通GSM
02中国移动GSM
03中国电信CDMA
</t>
  </si>
  <si>
    <t>push服务器的IP地址</t>
  </si>
  <si>
    <t>push服务器的出口IP地址</t>
  </si>
  <si>
    <t>IP的端口号</t>
  </si>
  <si>
    <t>存储了终端相关信息（包括手机通讯协议，无线局域网，所属ip等）</t>
  </si>
  <si>
    <t>3g[300,600]wifi[170,570]hBeat[3-10-30]</t>
  </si>
  <si>
    <t>2714、2562、2824、2705、2706、2615</t>
  </si>
  <si>
    <t>CAZ-AL10、KIW-TL00、CAM-TL00、MLA-AL10</t>
  </si>
  <si>
    <t>android
com.tencent.android.qqdownloader
cmb.pb
cn.colorv
com.baidu.lbs.commercialism</t>
  </si>
  <si>
    <t>创建时间</t>
    <phoneticPr fontId="18" type="noConversion"/>
  </si>
  <si>
    <t>Create_Time</t>
  </si>
  <si>
    <t>代码类</t>
  </si>
  <si>
    <t>记录一个发货箱单号的属性信息，如发货国家、发货城市、客户等信息。</t>
  </si>
  <si>
    <t>记录货物目的到达的国家</t>
  </si>
  <si>
    <t>记录货物目的到达的城市</t>
  </si>
  <si>
    <t>发货的日期</t>
  </si>
  <si>
    <t>记录客户名称</t>
  </si>
  <si>
    <t>记录发货数据里的发货箱单编号</t>
  </si>
  <si>
    <t>26082091、26119283、26081690</t>
  </si>
  <si>
    <t>加密数据，长度不定</t>
  </si>
  <si>
    <t>CD0001</t>
  </si>
  <si>
    <t>AE、AF、AG、AL</t>
  </si>
  <si>
    <t xml:space="preserve">ABUJA
ALMATY
HEFEI
CHONGQING
YANTAI
长沙
</t>
  </si>
  <si>
    <t>加密数据，主要为32位和64位字符串</t>
  </si>
  <si>
    <t>记录可以免费访问WLAN的华为终端设备和账号</t>
  </si>
  <si>
    <t>GRA-UL00
GRA-TL00
SUR-AL10</t>
  </si>
  <si>
    <t>sha256加密</t>
  </si>
  <si>
    <t>设备编号映射</t>
  </si>
  <si>
    <t>ods_psi_imei_list_dm_crypt
ods_psi_5_imei_dm</t>
  </si>
  <si>
    <t>ods_vsim_chg_account_dm</t>
  </si>
  <si>
    <t>ods_pbi_bom_coa_dm
ods_pbi_offering_dm
ods_pbi_pclink_dm
ods_pbi_pc_dm</t>
  </si>
  <si>
    <t>记录设备和imei之间的映射关系，同时记录了一个设备的发货箱单号，可以关联发货信息得到货物发往国家、城市等</t>
  </si>
  <si>
    <t>LUA-U22
TIT-AL00
CAM-L21</t>
  </si>
  <si>
    <t>记录终端设备的内部型号</t>
  </si>
  <si>
    <t>记录设备的详细的描述信息</t>
  </si>
  <si>
    <t>包含设备类型、网络制式、机型、品牌、规格、配件、颜色等相关信息</t>
  </si>
  <si>
    <t>可关联发货数据信息表</t>
  </si>
  <si>
    <t>ods_psi_packing_info_dm</t>
  </si>
  <si>
    <t>ods_push_routerecord_crypt_dm</t>
  </si>
  <si>
    <t>路由加密表</t>
  </si>
  <si>
    <t>ods_device_bom_data_ds</t>
  </si>
  <si>
    <t>记录华为终端设备安装第三方ROM及版本信息</t>
  </si>
  <si>
    <t>所有曾经使用过华为云服务产品的设备，包括华为终端设备和非华为终端设备。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
记录级整合：对于采集的合格设备信息（IMEI、MEID、SN）采用记录级整合策略；对于相同设备在不同系统中的相同属性（例如设备外部型号）进行属性覆盖，其原则遵循“可信数据优先”
识别唯一设备粒度：从生产数据补充华为终端的属性信息，并依此识别华为唯一终端设备；对于非华为设备无法识别唯一终端，不做唯一终端设备处理</t>
  </si>
  <si>
    <t>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t>
  </si>
  <si>
    <t>设备的外部型号</t>
  </si>
  <si>
    <t>主要为8位字长的字符串，为数字和字母(大写)组合</t>
  </si>
  <si>
    <t>给设备打上Push可达标志和可使用天际通标志</t>
  </si>
  <si>
    <t>ods_hispace_user_dm_crypt
dim_tcsm_pbi_information_ds
ods_pbi_offering_dm</t>
  </si>
  <si>
    <t>ods_push_routerecord_crypt_dm
ods_vsim_model_imei_range_dm
终端设备历史对应ods源表</t>
  </si>
  <si>
    <t>记录了产品销售目录信息，即每条产品线与线下的所有的产品的对应关系，目前所用到的主要是手机产品线</t>
  </si>
  <si>
    <t>所属主题</t>
    <phoneticPr fontId="19" type="noConversion"/>
  </si>
  <si>
    <t>表中文名</t>
    <phoneticPr fontId="19" type="noConversion"/>
  </si>
  <si>
    <t>表英文名</t>
    <phoneticPr fontId="17" type="noConversion"/>
  </si>
  <si>
    <t>字段序号</t>
    <phoneticPr fontId="17" type="noConversion"/>
  </si>
  <si>
    <t>字段中文名</t>
    <phoneticPr fontId="19" type="noConversion"/>
  </si>
  <si>
    <t>字段英文名</t>
    <phoneticPr fontId="17" type="noConversion"/>
  </si>
  <si>
    <t>业务定义</t>
    <phoneticPr fontId="17" type="noConversion"/>
  </si>
  <si>
    <t>业务规则</t>
    <phoneticPr fontId="17" type="noConversion"/>
  </si>
  <si>
    <t>值域说明/引用代码</t>
    <phoneticPr fontId="17" type="noConversion"/>
  </si>
  <si>
    <t>数据样例</t>
    <phoneticPr fontId="17" type="noConversion"/>
  </si>
  <si>
    <t>数据类别</t>
    <phoneticPr fontId="17" type="noConversion"/>
  </si>
  <si>
    <t>修改日期</t>
    <phoneticPr fontId="19" type="noConversion"/>
  </si>
  <si>
    <t>修改内容</t>
    <phoneticPr fontId="19" type="noConversion"/>
  </si>
  <si>
    <t>营销</t>
    <phoneticPr fontId="17" type="noConversion"/>
  </si>
  <si>
    <t>广告超出预算扣款日志</t>
    <phoneticPr fontId="47" type="noConversion"/>
  </si>
  <si>
    <t>编号类</t>
    <phoneticPr fontId="17" type="noConversion"/>
  </si>
  <si>
    <t>广告超出预算扣款日志</t>
  </si>
  <si>
    <t>代码类</t>
    <phoneticPr fontId="17" type="noConversion"/>
  </si>
  <si>
    <t>金额类</t>
    <phoneticPr fontId="17" type="noConversion"/>
  </si>
  <si>
    <t>格式为：yyyy-MM-dd HH:mm:ss.SSS</t>
    <phoneticPr fontId="17" type="noConversion"/>
  </si>
  <si>
    <t>日期时间类</t>
    <phoneticPr fontId="17" type="noConversion"/>
  </si>
  <si>
    <t>文本类</t>
    <phoneticPr fontId="17" type="noConversion"/>
  </si>
  <si>
    <t>数据入仓操作时间</t>
    <phoneticPr fontId="17" type="noConversion"/>
  </si>
  <si>
    <t>/</t>
    <phoneticPr fontId="17" type="noConversion"/>
  </si>
  <si>
    <t>格式为：yyyy-MM-dd HH:mm:ss</t>
    <phoneticPr fontId="17" type="noConversion"/>
  </si>
  <si>
    <t>天分区</t>
    <phoneticPr fontId="17" type="noConversion"/>
  </si>
  <si>
    <t>分区日期</t>
    <phoneticPr fontId="17" type="noConversion"/>
  </si>
  <si>
    <t>格式为：YYYYMMDD</t>
    <phoneticPr fontId="17" type="noConversion"/>
  </si>
  <si>
    <t>日期类</t>
    <phoneticPr fontId="17" type="noConversion"/>
  </si>
  <si>
    <t>广告操作类型代码</t>
  </si>
  <si>
    <t>adv_oper_type_cd</t>
  </si>
  <si>
    <t>广告话单日志</t>
    <phoneticPr fontId="47" type="noConversion"/>
  </si>
  <si>
    <t>榜单编号</t>
  </si>
  <si>
    <t>list_id</t>
  </si>
  <si>
    <t>榜单位置</t>
  </si>
  <si>
    <t>list_position</t>
  </si>
  <si>
    <t>广告位编号</t>
  </si>
  <si>
    <t>slot_id</t>
  </si>
  <si>
    <t>站点编号</t>
  </si>
  <si>
    <t>site_id</t>
  </si>
  <si>
    <t>设备编号</t>
    <phoneticPr fontId="47" type="noConversion"/>
  </si>
  <si>
    <t>投放策略代码</t>
  </si>
  <si>
    <t>投放场景信息</t>
  </si>
  <si>
    <t>put_scenes_info</t>
  </si>
  <si>
    <t>浏览时间</t>
  </si>
  <si>
    <t>view_time</t>
  </si>
  <si>
    <t>广告投放类型代码</t>
  </si>
  <si>
    <t>预测CTR</t>
  </si>
  <si>
    <t>forecast_ctr</t>
  </si>
  <si>
    <t>默认CTR标志</t>
  </si>
  <si>
    <t>default_ctr_flg</t>
  </si>
  <si>
    <t>竞价价格</t>
  </si>
  <si>
    <t>bidd_price</t>
  </si>
  <si>
    <t>实际成交价格</t>
  </si>
  <si>
    <t>actual_barg_price</t>
  </si>
  <si>
    <t>次高价</t>
  </si>
  <si>
    <t>secd_high_price</t>
  </si>
  <si>
    <t>媒体商编号</t>
  </si>
  <si>
    <t>media_busin_id</t>
  </si>
  <si>
    <t>详情页下载标志</t>
    <phoneticPr fontId="47" type="noConversion"/>
  </si>
  <si>
    <t>detail_page_down_flg</t>
  </si>
  <si>
    <t>下载时间</t>
  </si>
  <si>
    <t>down_time</t>
  </si>
  <si>
    <t>有效下载话单标志</t>
  </si>
  <si>
    <t>valid_down_bill_flg</t>
  </si>
  <si>
    <t>广告主编号</t>
  </si>
  <si>
    <t>adv_prim_id</t>
  </si>
  <si>
    <r>
      <t>格式为：y</t>
    </r>
    <r>
      <rPr>
        <sz val="10"/>
        <color theme="1"/>
        <rFont val="微软雅黑"/>
        <family val="2"/>
        <charset val="134"/>
      </rPr>
      <t>yyy</t>
    </r>
    <r>
      <rPr>
        <sz val="10"/>
        <color theme="1"/>
        <rFont val="微软雅黑"/>
        <family val="2"/>
        <charset val="134"/>
      </rPr>
      <t>-MM-</t>
    </r>
    <r>
      <rPr>
        <sz val="10"/>
        <color theme="1"/>
        <rFont val="微软雅黑"/>
        <family val="2"/>
        <charset val="134"/>
      </rPr>
      <t>dd</t>
    </r>
    <r>
      <rPr>
        <sz val="10"/>
        <color theme="1"/>
        <rFont val="微软雅黑"/>
        <family val="2"/>
        <charset val="134"/>
      </rPr>
      <t xml:space="preserve"> </t>
    </r>
    <r>
      <rPr>
        <sz val="10"/>
        <color theme="1"/>
        <rFont val="微软雅黑"/>
        <family val="2"/>
        <charset val="134"/>
      </rPr>
      <t>HH</t>
    </r>
    <r>
      <rPr>
        <sz val="10"/>
        <color theme="1"/>
        <rFont val="微软雅黑"/>
        <family val="2"/>
        <charset val="134"/>
      </rPr>
      <t>:mm:ss</t>
    </r>
  </si>
  <si>
    <r>
      <t>2016-12-12</t>
    </r>
    <r>
      <rPr>
        <sz val="10"/>
        <color theme="1"/>
        <rFont val="微软雅黑"/>
        <family val="2"/>
        <charset val="134"/>
      </rPr>
      <t xml:space="preserve"> 11：11：30</t>
    </r>
  </si>
  <si>
    <t>pt_d</t>
    <phoneticPr fontId="17" type="noConversion"/>
  </si>
  <si>
    <t>格式为：yyyyMMdd</t>
    <phoneticPr fontId="17" type="noConversion"/>
  </si>
  <si>
    <t>20161212</t>
    <phoneticPr fontId="17" type="noConversion"/>
  </si>
  <si>
    <t>小时分区</t>
    <phoneticPr fontId="17" type="noConversion"/>
  </si>
  <si>
    <t>pt_h</t>
    <phoneticPr fontId="17" type="noConversion"/>
  </si>
  <si>
    <t>分区小时</t>
    <phoneticPr fontId="17" type="noConversion"/>
  </si>
  <si>
    <t>结果类型代码</t>
  </si>
  <si>
    <t>result_type_cd</t>
  </si>
  <si>
    <t>媒体商收入金额</t>
  </si>
  <si>
    <t>media_busin_income_amt</t>
  </si>
  <si>
    <t>联盟收入金额</t>
  </si>
  <si>
    <t>allian_income_amt</t>
  </si>
  <si>
    <t>平台收入金额</t>
  </si>
  <si>
    <t>plat_income_amt</t>
  </si>
  <si>
    <t>广告主联盟收入金额</t>
  </si>
  <si>
    <t>adv_prim_allian_income_amt</t>
  </si>
  <si>
    <t>媒体商联盟收入金额</t>
  </si>
  <si>
    <t>media_busin_allian_income_amt</t>
  </si>
  <si>
    <t>广告主联盟编号</t>
  </si>
  <si>
    <t>adv_prim_allian_id</t>
  </si>
  <si>
    <t>订单编号</t>
    <phoneticPr fontId="47" type="noConversion"/>
  </si>
  <si>
    <t>媒体商收入折算比率</t>
  </si>
  <si>
    <t>media_busin_income_reduce_ratio</t>
  </si>
  <si>
    <t>广告有效期</t>
  </si>
  <si>
    <t>adv_valid_period</t>
  </si>
  <si>
    <t>每天展示最大次数</t>
  </si>
  <si>
    <t>daily_show_max_cnt</t>
  </si>
  <si>
    <t>交互类型代码</t>
  </si>
  <si>
    <t>inter_type_cd</t>
  </si>
  <si>
    <t>创意类型代码</t>
  </si>
  <si>
    <t>creat_type_cd</t>
  </si>
  <si>
    <t>广告类型代码</t>
  </si>
  <si>
    <t>adv_type_cd</t>
  </si>
  <si>
    <t>测试广告标志</t>
  </si>
  <si>
    <t>test_adv_flg</t>
  </si>
  <si>
    <t>广告位尺寸</t>
  </si>
  <si>
    <t>slot_size</t>
  </si>
  <si>
    <t>应用版本</t>
  </si>
  <si>
    <t>应用名称</t>
  </si>
  <si>
    <t>app_name</t>
  </si>
  <si>
    <t>包名</t>
    <phoneticPr fontId="47" type="noConversion"/>
  </si>
  <si>
    <t>package_name</t>
  </si>
  <si>
    <t>操作系统版本</t>
    <phoneticPr fontId="47" type="noConversion"/>
  </si>
  <si>
    <t>os_ver</t>
  </si>
  <si>
    <t>手机品牌</t>
  </si>
  <si>
    <t>mobile_brand</t>
  </si>
  <si>
    <t>设备MAC地址</t>
  </si>
  <si>
    <t>device_mac_addr</t>
  </si>
  <si>
    <t>操作系统语言</t>
  </si>
  <si>
    <t>os_language</t>
  </si>
  <si>
    <t>操作系统</t>
  </si>
  <si>
    <t>os</t>
  </si>
  <si>
    <t>请求日期</t>
    <phoneticPr fontId="47" type="noConversion"/>
  </si>
  <si>
    <t>req_date</t>
  </si>
  <si>
    <t>关键字</t>
  </si>
  <si>
    <t>keywords</t>
  </si>
  <si>
    <t>设备尺寸</t>
  </si>
  <si>
    <t>device_size</t>
  </si>
  <si>
    <t>站点联盟编号</t>
  </si>
  <si>
    <t>site_allian_id</t>
  </si>
  <si>
    <t>Android编号</t>
  </si>
  <si>
    <t>android_id</t>
  </si>
  <si>
    <t>广告点击日志</t>
    <phoneticPr fontId="47" type="noConversion"/>
  </si>
  <si>
    <t>用户IP地址</t>
    <phoneticPr fontId="47" type="noConversion"/>
  </si>
  <si>
    <t>user_ip_addr</t>
  </si>
  <si>
    <t>广告位状态代码</t>
  </si>
  <si>
    <t>slot_status_cd</t>
  </si>
  <si>
    <t>防欺诈超时时间</t>
  </si>
  <si>
    <t>anti_fraud_overtime_time</t>
  </si>
  <si>
    <t>sdk_ver</t>
  </si>
  <si>
    <t>屏幕分辨率</t>
  </si>
  <si>
    <t>screen_resolution</t>
  </si>
  <si>
    <t>网络类型代码</t>
  </si>
  <si>
    <t>net_type_cd</t>
  </si>
  <si>
    <t>基站编号</t>
  </si>
  <si>
    <t>base_stat_id</t>
  </si>
  <si>
    <t>运营商</t>
  </si>
  <si>
    <t>carrier</t>
  </si>
  <si>
    <t>请求时间</t>
  </si>
  <si>
    <t>req_time</t>
  </si>
  <si>
    <t>返回码</t>
  </si>
  <si>
    <t>return_code</t>
  </si>
  <si>
    <t>展示编号</t>
    <phoneticPr fontId="47" type="noConversion"/>
  </si>
  <si>
    <t>show_id</t>
  </si>
  <si>
    <t>点击时间</t>
  </si>
  <si>
    <t>click_time</t>
  </si>
  <si>
    <t>点击事件</t>
  </si>
  <si>
    <t>click_evt</t>
  </si>
  <si>
    <t>广告子类型代码</t>
  </si>
  <si>
    <t>adv_sub_type_cd</t>
  </si>
  <si>
    <t>内部频道编号</t>
  </si>
  <si>
    <t>inside_channel_id</t>
  </si>
  <si>
    <t>plat_ver</t>
  </si>
  <si>
    <t>电视型号</t>
  </si>
  <si>
    <t>tvmodel</t>
  </si>
  <si>
    <t>话单环境</t>
  </si>
  <si>
    <t>bill_env</t>
  </si>
  <si>
    <t>同一用户任务展示最大次数</t>
  </si>
  <si>
    <t>same_user_task_show_max_cnt</t>
  </si>
  <si>
    <t>广告主分类代码</t>
  </si>
  <si>
    <t>adv_prim_class_cd</t>
  </si>
  <si>
    <t>SSP_DSP渠道编号</t>
  </si>
  <si>
    <t>ssp_dsp_channel_id</t>
  </si>
  <si>
    <t>X坐标</t>
    <phoneticPr fontId="47" type="noConversion"/>
  </si>
  <si>
    <t>x_coord</t>
  </si>
  <si>
    <t>Y坐标</t>
    <phoneticPr fontId="47" type="noConversion"/>
  </si>
  <si>
    <t>y_coord</t>
  </si>
  <si>
    <t>操作次数</t>
    <phoneticPr fontId="47" type="noConversion"/>
  </si>
  <si>
    <t>oper_cnt</t>
  </si>
  <si>
    <t>操作系统版本</t>
  </si>
  <si>
    <t>操作系统</t>
    <phoneticPr fontId="47" type="noConversion"/>
  </si>
  <si>
    <t>广告其他日志</t>
    <phoneticPr fontId="47" type="noConversion"/>
  </si>
  <si>
    <t>返回时间</t>
    <phoneticPr fontId="47" type="noConversion"/>
  </si>
  <si>
    <t>return_time</t>
  </si>
  <si>
    <t>事件时间</t>
  </si>
  <si>
    <t>evt_time</t>
  </si>
  <si>
    <t>事件分类</t>
  </si>
  <si>
    <t>evt_class</t>
  </si>
  <si>
    <t>任务名称</t>
  </si>
  <si>
    <t>task_name</t>
  </si>
  <si>
    <t>广告位编号</t>
    <phoneticPr fontId="47" type="noConversion"/>
  </si>
  <si>
    <t>任务开始时间</t>
  </si>
  <si>
    <t>task_start_time</t>
  </si>
  <si>
    <t>广告投放任务</t>
    <phoneticPr fontId="47" type="noConversion"/>
  </si>
  <si>
    <t>任务结束时间</t>
  </si>
  <si>
    <t>task_end_time</t>
  </si>
  <si>
    <t>任务已投放金额</t>
  </si>
  <si>
    <t>task_already_put_amt</t>
  </si>
  <si>
    <t>最终应支付金额</t>
  </si>
  <si>
    <t>final_should_pay_amt</t>
  </si>
  <si>
    <t>折后价格</t>
  </si>
  <si>
    <t>discounted_price</t>
  </si>
  <si>
    <t>广告投放类型</t>
  </si>
  <si>
    <t>adv_put_type</t>
  </si>
  <si>
    <t>任务详细信息</t>
  </si>
  <si>
    <t>task_dtl_info</t>
  </si>
  <si>
    <t>媒体形式代码</t>
  </si>
  <si>
    <t>media_form_cd</t>
  </si>
  <si>
    <t>结算标志</t>
  </si>
  <si>
    <t>stl_flg</t>
  </si>
  <si>
    <t>绑定素材类型代码</t>
  </si>
  <si>
    <t>bind_mater_type_cd</t>
  </si>
  <si>
    <t>广告主竞价价格</t>
  </si>
  <si>
    <t>adv_prim_bidd_price</t>
  </si>
  <si>
    <t>GD预定价</t>
  </si>
  <si>
    <t>gd_pre_pricing</t>
  </si>
  <si>
    <t>GD预定点击量</t>
  </si>
  <si>
    <t>gd_schedule_click</t>
  </si>
  <si>
    <t>GD已发生点击量</t>
  </si>
  <si>
    <t>gd_already_occur_click</t>
  </si>
  <si>
    <t>创建人编号</t>
  </si>
  <si>
    <t>creater_id</t>
  </si>
  <si>
    <t>修改人</t>
    <phoneticPr fontId="47" type="noConversion"/>
  </si>
  <si>
    <t>删除标志</t>
  </si>
  <si>
    <t>del_flg</t>
  </si>
  <si>
    <t>每日限额</t>
  </si>
  <si>
    <t>daily_lmt</t>
  </si>
  <si>
    <t>cpm等效价格</t>
  </si>
  <si>
    <t>cpm_equi_price</t>
  </si>
  <si>
    <t>审核标志</t>
  </si>
  <si>
    <t>chk_flg</t>
  </si>
  <si>
    <t>站点编号</t>
    <phoneticPr fontId="47" type="noConversion"/>
  </si>
  <si>
    <t>审批状态代码</t>
  </si>
  <si>
    <t>aprv_status_cd</t>
  </si>
  <si>
    <t>审批人编号</t>
  </si>
  <si>
    <t>approver_id</t>
  </si>
  <si>
    <t>审批意见</t>
  </si>
  <si>
    <t>aprv_opinion</t>
  </si>
  <si>
    <t>测试任务标志</t>
  </si>
  <si>
    <t>test_task_flg</t>
  </si>
  <si>
    <t>投放受众组编号</t>
  </si>
  <si>
    <t>put_audic_group_id</t>
  </si>
  <si>
    <t>自动轮播序号</t>
  </si>
  <si>
    <t>auto_rotat_seq</t>
  </si>
  <si>
    <t>实际结束时间</t>
  </si>
  <si>
    <t>actual_end_time</t>
  </si>
  <si>
    <t>任务优先系数</t>
  </si>
  <si>
    <t>task_prior_coef</t>
  </si>
  <si>
    <t>合同号</t>
  </si>
  <si>
    <t>contr_num</t>
  </si>
  <si>
    <t>任务报表误差系数</t>
  </si>
  <si>
    <t>task_report_mistk_coef</t>
  </si>
  <si>
    <t>任务类型代码</t>
  </si>
  <si>
    <t>task_type_cd</t>
  </si>
  <si>
    <t>广告投放计费方式代码</t>
  </si>
  <si>
    <t>adv_put_bill_mode_cd</t>
  </si>
  <si>
    <t>广告投放竞价价格</t>
  </si>
  <si>
    <t>adv_put_bidd_price</t>
  </si>
  <si>
    <t>小时预算</t>
  </si>
  <si>
    <t>hour_budget</t>
  </si>
  <si>
    <t>每日投放频率代码</t>
  </si>
  <si>
    <t>daily_put_freq_cd</t>
  </si>
  <si>
    <t>应用已卸量</t>
  </si>
  <si>
    <t>app_already_unload</t>
  </si>
  <si>
    <t>PUSH统计时间</t>
  </si>
  <si>
    <t>push_statis_time</t>
  </si>
  <si>
    <t>开放联盟状态代码</t>
  </si>
  <si>
    <t>open_allian_status_cd</t>
  </si>
  <si>
    <t>新用户发送任务标志</t>
  </si>
  <si>
    <t>new_user_send_task_flg</t>
  </si>
  <si>
    <t>任务标签修改时间</t>
  </si>
  <si>
    <t>task_tags_update_time</t>
  </si>
  <si>
    <t>任务标签最近推送时间</t>
  </si>
  <si>
    <t>task_tags_last_push_time</t>
  </si>
  <si>
    <t>推送标志</t>
  </si>
  <si>
    <t>push_flg</t>
  </si>
  <si>
    <t>审核前状态代码</t>
  </si>
  <si>
    <t>chk_before_status_cd</t>
  </si>
  <si>
    <t xml:space="preserve">最后审批时间 </t>
    <phoneticPr fontId="17" type="noConversion"/>
  </si>
  <si>
    <t>final_aprv_time</t>
  </si>
  <si>
    <t>最后审批状态</t>
    <phoneticPr fontId="17" type="noConversion"/>
  </si>
  <si>
    <t>final_aprv_status</t>
  </si>
  <si>
    <t>PTAG标签</t>
  </si>
  <si>
    <t>ptag_tags</t>
  </si>
  <si>
    <t>周期任务标志</t>
  </si>
  <si>
    <t>cycle_task_flg</t>
  </si>
  <si>
    <t>投放周期</t>
  </si>
  <si>
    <t>put_cycle</t>
  </si>
  <si>
    <t>投放开始时间</t>
  </si>
  <si>
    <t>put_start_time</t>
  </si>
  <si>
    <t>最近投放时间</t>
  </si>
  <si>
    <t>last_put_time</t>
  </si>
  <si>
    <t>联盟用户编号</t>
  </si>
  <si>
    <t>allian_user_id</t>
  </si>
  <si>
    <t>余额不足提醒限值</t>
  </si>
  <si>
    <t>bal_insuff_reminder_limt</t>
  </si>
  <si>
    <t>日预算提醒百分比</t>
  </si>
  <si>
    <t>day_budget_reminder_perctage</t>
  </si>
  <si>
    <t>提醒Email</t>
  </si>
  <si>
    <t>reminderemail</t>
  </si>
  <si>
    <t>提醒手机号</t>
  </si>
  <si>
    <t>reminder_mobile_num</t>
  </si>
  <si>
    <t>开发者应用编号</t>
    <phoneticPr fontId="47" type="noConversion"/>
  </si>
  <si>
    <t>dev_app_id</t>
  </si>
  <si>
    <t>应用编号</t>
    <phoneticPr fontId="47" type="noConversion"/>
  </si>
  <si>
    <t>应用推广级别</t>
  </si>
  <si>
    <t>app_spread_level</t>
  </si>
  <si>
    <t>广告请求日志</t>
    <phoneticPr fontId="47" type="noConversion"/>
  </si>
  <si>
    <t>应用版本</t>
    <phoneticPr fontId="47" type="noConversion"/>
  </si>
  <si>
    <t>包名</t>
  </si>
  <si>
    <t>MAC地址</t>
  </si>
  <si>
    <t>mac_addr</t>
  </si>
  <si>
    <t>android编号</t>
  </si>
  <si>
    <t>缓存广告编号</t>
  </si>
  <si>
    <t>cache_adv_id</t>
  </si>
  <si>
    <t>无效广告编号</t>
  </si>
  <si>
    <t>invalid_adv_id</t>
  </si>
  <si>
    <t>预存广告编号</t>
  </si>
  <si>
    <t>prestore_adv_id</t>
  </si>
  <si>
    <t>直客请求结果代码</t>
    <phoneticPr fontId="47" type="noConversion"/>
  </si>
  <si>
    <t>direct_req_result_cd</t>
  </si>
  <si>
    <t>万流客请求结果代码</t>
    <phoneticPr fontId="47" type="noConversion"/>
  </si>
  <si>
    <t>vamaker_req_result_cd</t>
  </si>
  <si>
    <t>删除广告素材编号</t>
    <phoneticPr fontId="47" type="noConversion"/>
  </si>
  <si>
    <t>del_adv_mater_id</t>
  </si>
  <si>
    <t>广告结果</t>
    <phoneticPr fontId="47" type="noConversion"/>
  </si>
  <si>
    <t>汇总时间</t>
    <phoneticPr fontId="47" type="noConversion"/>
  </si>
  <si>
    <t>sum_time</t>
  </si>
  <si>
    <t>广告结果</t>
  </si>
  <si>
    <t>开发者编号</t>
  </si>
  <si>
    <t>dev_up_id</t>
  </si>
  <si>
    <t>点击总数</t>
  </si>
  <si>
    <t>click_total_cnt</t>
  </si>
  <si>
    <t>点击有效数</t>
  </si>
  <si>
    <t>click_valid_cnt</t>
  </si>
  <si>
    <t>展示总数</t>
  </si>
  <si>
    <t>show_total_cnt</t>
  </si>
  <si>
    <t>展示有效数</t>
  </si>
  <si>
    <t>show_valid_cnt</t>
  </si>
  <si>
    <t>请求总数</t>
  </si>
  <si>
    <t>req_total_cnt</t>
  </si>
  <si>
    <t>有效请求数</t>
  </si>
  <si>
    <t>valid_req_cnt</t>
  </si>
  <si>
    <t>展示自然结束标志</t>
  </si>
  <si>
    <t>show_natural_end_flg</t>
  </si>
  <si>
    <t>用户主动关闭标志</t>
  </si>
  <si>
    <t>user_initi_close_flg</t>
  </si>
  <si>
    <t>收益金额</t>
    <phoneticPr fontId="47" type="noConversion"/>
  </si>
  <si>
    <t>revenue_amt</t>
  </si>
  <si>
    <t>用户查看标志</t>
  </si>
  <si>
    <t>user_check_flg</t>
  </si>
  <si>
    <t>用户收藏标志</t>
  </si>
  <si>
    <t>user_collect_flg</t>
  </si>
  <si>
    <t>用户点击分享标志</t>
  </si>
  <si>
    <t>user_click_share_flg</t>
  </si>
  <si>
    <t>用户移除标志</t>
  </si>
  <si>
    <t>user_remove_flg</t>
  </si>
  <si>
    <t>点击有效展示次数</t>
  </si>
  <si>
    <t>click_valid_show_cnt</t>
  </si>
  <si>
    <t>定向限制数量</t>
  </si>
  <si>
    <t>orient_restrict_cnt</t>
  </si>
  <si>
    <t>内部频道代码</t>
  </si>
  <si>
    <t>inside_channel_cd</t>
  </si>
  <si>
    <t>设备MAC地址</t>
    <phoneticPr fontId="47" type="noConversion"/>
  </si>
  <si>
    <t>返回时间</t>
  </si>
  <si>
    <t>展示时间</t>
  </si>
  <si>
    <t>show_time</t>
  </si>
  <si>
    <t>展示事件</t>
  </si>
  <si>
    <t>show_evt</t>
  </si>
  <si>
    <t>广告展示日志</t>
    <phoneticPr fontId="47" type="noConversion"/>
  </si>
  <si>
    <t>时间段</t>
  </si>
  <si>
    <t>time_seg</t>
  </si>
  <si>
    <t>广告时间</t>
  </si>
  <si>
    <t>adv_time</t>
  </si>
  <si>
    <t>联盟广告类型代码</t>
  </si>
  <si>
    <t>allian_adv_type_cd</t>
  </si>
  <si>
    <t>联盟广告</t>
    <phoneticPr fontId="47" type="noConversion"/>
  </si>
  <si>
    <t>支持金额</t>
  </si>
  <si>
    <t>supp_amt</t>
  </si>
  <si>
    <t>话单环境</t>
    <phoneticPr fontId="47" type="noConversion"/>
  </si>
  <si>
    <t>活动类型代码</t>
  </si>
  <si>
    <t>活动名称</t>
  </si>
  <si>
    <t>actvy_name</t>
  </si>
  <si>
    <t>活动描述</t>
  </si>
  <si>
    <t>actvy_desc</t>
  </si>
  <si>
    <t>活动开始时间</t>
  </si>
  <si>
    <t>actvy_start_time</t>
  </si>
  <si>
    <t>活动结束时间</t>
  </si>
  <si>
    <t>actvy_end_time</t>
  </si>
  <si>
    <t>问卷编号</t>
  </si>
  <si>
    <t>quesnr_id</t>
  </si>
  <si>
    <t>问卷标题</t>
  </si>
  <si>
    <t>quesnr_title</t>
  </si>
  <si>
    <t>开始描述</t>
  </si>
  <si>
    <t>start_desc</t>
  </si>
  <si>
    <t>结束描述</t>
  </si>
  <si>
    <t>end_desc</t>
  </si>
  <si>
    <t>开始时间</t>
  </si>
  <si>
    <t>start_time</t>
  </si>
  <si>
    <t>问卷路径</t>
  </si>
  <si>
    <t>quesnr_path</t>
  </si>
  <si>
    <t>手机服务问卷表</t>
    <phoneticPr fontId="47" type="noConversion"/>
  </si>
  <si>
    <t>修改时间</t>
    <phoneticPr fontId="47" type="noConversion"/>
  </si>
  <si>
    <t>发布类型</t>
  </si>
  <si>
    <t>release_type</t>
  </si>
  <si>
    <t>问卷图片URL</t>
    <phoneticPr fontId="47" type="noConversion"/>
  </si>
  <si>
    <t>quesnr_image_url</t>
  </si>
  <si>
    <t>计划开始时间</t>
  </si>
  <si>
    <t>plan_start_time</t>
  </si>
  <si>
    <t>营销用户群大小</t>
  </si>
  <si>
    <t>campaign_user_group_size</t>
  </si>
  <si>
    <t>用户群文件路径</t>
  </si>
  <si>
    <t>user_group_file_path</t>
  </si>
  <si>
    <t>创建目的</t>
  </si>
  <si>
    <t>create_purpos</t>
  </si>
  <si>
    <t>PUSH渠道包名</t>
  </si>
  <si>
    <t>push_channel_package_name</t>
  </si>
  <si>
    <t>锁定标志</t>
  </si>
  <si>
    <t>lock_flg</t>
  </si>
  <si>
    <t>审批人</t>
  </si>
  <si>
    <t>approver</t>
  </si>
  <si>
    <t>驳回理由</t>
  </si>
  <si>
    <t>reject_reason</t>
  </si>
  <si>
    <t>截止补漏时间</t>
  </si>
  <si>
    <t>end_trapp_time</t>
  </si>
  <si>
    <t>素材关联编号</t>
  </si>
  <si>
    <t>mater_assoc_id</t>
  </si>
  <si>
    <t>作业编号</t>
  </si>
  <si>
    <t>job_id</t>
  </si>
  <si>
    <t>发送渠道包名</t>
  </si>
  <si>
    <t>send_channel_package_name</t>
  </si>
  <si>
    <t>发送渠道编号</t>
  </si>
  <si>
    <t>send_channel_id</t>
  </si>
  <si>
    <t>素材编号</t>
  </si>
  <si>
    <t>mater_id</t>
  </si>
  <si>
    <t>素材名称</t>
  </si>
  <si>
    <t>mater_name</t>
  </si>
  <si>
    <t>素材描述</t>
  </si>
  <si>
    <t>mater_desc</t>
  </si>
  <si>
    <t>素材内容</t>
  </si>
  <si>
    <t>mater_content</t>
  </si>
  <si>
    <t>素材类型编号</t>
  </si>
  <si>
    <t>mater_type_id</t>
  </si>
  <si>
    <t>素材类型名称</t>
  </si>
  <si>
    <t>mater_type_name</t>
  </si>
  <si>
    <t>投放任务</t>
    <phoneticPr fontId="47" type="noConversion"/>
  </si>
  <si>
    <t>投放时间</t>
  </si>
  <si>
    <t>put_time</t>
  </si>
  <si>
    <t>市场渠道</t>
    <phoneticPr fontId="47" type="noConversion"/>
  </si>
  <si>
    <t>mkt_channel</t>
  </si>
  <si>
    <t>结束时间</t>
  </si>
  <si>
    <t>end_time</t>
  </si>
  <si>
    <t>任务内容</t>
  </si>
  <si>
    <t>task_content</t>
  </si>
  <si>
    <t>站点名称</t>
  </si>
  <si>
    <t>site_name</t>
  </si>
  <si>
    <t>媒体编号</t>
  </si>
  <si>
    <t>media_id</t>
  </si>
  <si>
    <t>站点域名</t>
  </si>
  <si>
    <t>site_domain</t>
  </si>
  <si>
    <t>联盟编号</t>
  </si>
  <si>
    <t>allian_id</t>
  </si>
  <si>
    <t>站点状态代码</t>
  </si>
  <si>
    <t>site_status_cd</t>
  </si>
  <si>
    <t>系统分类</t>
  </si>
  <si>
    <t>sys_class</t>
  </si>
  <si>
    <t>支持rtb投放标志</t>
    <phoneticPr fontId="47" type="noConversion"/>
  </si>
  <si>
    <t>supp_rtb_put_flg</t>
  </si>
  <si>
    <t>联盟共享标志</t>
  </si>
  <si>
    <t>allian_shared_flg</t>
  </si>
  <si>
    <t>需要审核标志</t>
  </si>
  <si>
    <t>need_chk_flg</t>
  </si>
  <si>
    <t>站点描述</t>
  </si>
  <si>
    <t>site_desc</t>
  </si>
  <si>
    <t>language_cd</t>
  </si>
  <si>
    <t>有效展示次数</t>
  </si>
  <si>
    <t>valid_show_cnt</t>
  </si>
  <si>
    <t>站点</t>
    <phoneticPr fontId="47" type="noConversion"/>
  </si>
  <si>
    <t>媒体所属渠道</t>
  </si>
  <si>
    <t>media_belong_channel</t>
  </si>
  <si>
    <t>媒体过滤订单编号</t>
  </si>
  <si>
    <t>media_filter_order_id</t>
  </si>
  <si>
    <t>超时时间</t>
  </si>
  <si>
    <t>overtime_time</t>
  </si>
  <si>
    <t>应用礼包定向</t>
  </si>
  <si>
    <t>app_package_orient</t>
  </si>
  <si>
    <t>禁止重复广告标志</t>
  </si>
  <si>
    <t>forbid_repeat_adv_flg</t>
  </si>
  <si>
    <t>同类广告限制个数</t>
  </si>
  <si>
    <t>similar_adv_restrict_qty</t>
  </si>
  <si>
    <t>过滤安装应用标志</t>
  </si>
  <si>
    <t>filter_install_app_flg</t>
  </si>
  <si>
    <t>资源类型</t>
    <phoneticPr fontId="47" type="noConversion"/>
  </si>
  <si>
    <t>resour_type</t>
  </si>
  <si>
    <t>主题广告类型代码</t>
  </si>
  <si>
    <t>theme_adv_type_cd</t>
  </si>
  <si>
    <t>广告栏位置</t>
  </si>
  <si>
    <t>adv_col_position</t>
  </si>
  <si>
    <t>下载URL</t>
  </si>
  <si>
    <t>down_url</t>
  </si>
  <si>
    <t>排列顺序</t>
  </si>
  <si>
    <t>arrange_seq</t>
  </si>
  <si>
    <t>主题广告</t>
    <phoneticPr fontId="47" type="noConversion"/>
  </si>
  <si>
    <t>theme_ver</t>
  </si>
  <si>
    <t>当前使用标志</t>
  </si>
  <si>
    <t>currt_usage_flg</t>
  </si>
  <si>
    <t>广告URL</t>
  </si>
  <si>
    <t>adv_url</t>
  </si>
  <si>
    <t>所在栏目类型代码</t>
  </si>
  <si>
    <t>loc_catalog_type_cd</t>
  </si>
  <si>
    <t>ods_hispace_hiad_deduct_warning_dm</t>
  </si>
  <si>
    <t>广告商用户对某一广告超出预算的的数据，不是扣款金额。该表是从业务系统拿来的统计表，能够与广告任务表中的TASK_ID关联</t>
  </si>
  <si>
    <t>记录了广告的浏览跟下载类操作信息。应用市场的应用推广是CPD模式，聚点是我们的广告系统，应用市场的榜单和搜索排序在客户端展示前都要请求广告系统，根据自然排序和广告出价得出综合排序，展示出来。</t>
  </si>
  <si>
    <t>记录用户对广告的点击的行为</t>
  </si>
  <si>
    <t>记录广告流程的其他事件，如request,response,showstart,showstop,userclose…</t>
  </si>
  <si>
    <t>ods_hiad_oper_log_new_hm</t>
  </si>
  <si>
    <t>ods_dev_adv_click_hm</t>
  </si>
  <si>
    <t>ods_dev_adv_other_hm</t>
  </si>
  <si>
    <t>来源于ods_hispace_hiad_deduct_warning_dm中字段id</t>
  </si>
  <si>
    <t>来源于ods_hispace_hiad_deduct_warning_dm中字段task_id</t>
  </si>
  <si>
    <t>来源于ods_hispace_hiad_deduct_warning_dm中字段type</t>
  </si>
  <si>
    <t>来源于ods_hispace_hiad_deduct_warning_dm中字段actual_money</t>
  </si>
  <si>
    <t>来源于ods_hispace_hiad_deduct_warning_dm中字段report_money</t>
  </si>
  <si>
    <t>来源于ods_hispace_hiad_deduct_warning_dm中字段createtime,调用日期时间标准化函数处理</t>
  </si>
  <si>
    <t>来源于ods_hispace_hiad_deduct_warning_dm中字段description</t>
  </si>
  <si>
    <t>来源于ods_hispace_hiad_deduct_warning_dm中字段media_channel</t>
  </si>
  <si>
    <t>来源于ods_hispace_hiad_deduct_warning_dm中字段loginname</t>
  </si>
  <si>
    <t>来源于ods_hispace_hiad_deduct_warning_dm中字段content_id</t>
  </si>
  <si>
    <t>来源于ods_hispace_hiad_deduct_warning_dm中字段content</t>
  </si>
  <si>
    <t>来源于ods_hispace_hiad_deduct_warning_dm中字段content_name</t>
  </si>
  <si>
    <t>FROM_UNIXTIME(UNIX_TIMESTAMP(),'yyyy-MM-dd HH:mm:ss')获取服务器当前日期时间</t>
  </si>
  <si>
    <t>来源于ods_hispace_hiad_deduct_warning_dm中pt_d分区字段</t>
  </si>
  <si>
    <t>顺序号，流水号</t>
  </si>
  <si>
    <t>1,2,3,4，5</t>
  </si>
  <si>
    <t>4401、4444</t>
  </si>
  <si>
    <t>CD1186</t>
  </si>
  <si>
    <t>1 天预算
2 用户余额</t>
  </si>
  <si>
    <t>NULL</t>
  </si>
  <si>
    <t>CD1179</t>
  </si>
  <si>
    <t>ANDROID
ANDROID-ENCOURAGE</t>
  </si>
  <si>
    <t>10101、9847</t>
  </si>
  <si>
    <t>&lt;a href='${svp.addSig("${svp.actionReportServer}?d=10098551&amp;TID=4359&amp;t=${svp.t}&amp;a=${svp.adcallDP}&amp;op=action")}'&gt;&lt;/a&gt;</t>
  </si>
  <si>
    <t>荔枝FM直播
网易彩票</t>
  </si>
  <si>
    <t>来源于ods_hiad_oper_log_new_hm中字段logid</t>
  </si>
  <si>
    <t>来源于ods_hiad_oper_log_new_hm中字段optype</t>
  </si>
  <si>
    <t>来源于ods_hiad_oper_log_new_hm中字段taskid</t>
  </si>
  <si>
    <t>来源于ods_hiad_oper_log_new_hm中字段appid</t>
  </si>
  <si>
    <t>来源于ods_hiad_oper_log_new_hm中字段listid</t>
  </si>
  <si>
    <t>来源于ods_hiad_oper_log_new_hm中字段position</t>
  </si>
  <si>
    <t>来源于ods_hiad_oper_log_new_hm中字段adid</t>
  </si>
  <si>
    <t>来源于ods_hiad_oper_log_new_hm中字段siteid</t>
  </si>
  <si>
    <t>来源于ods_hiad_oper_log_new_hm中字段deviceid调用解密函数AesHiadDecrypt，如果解密结果不合法则调用addecryptnew，并对结果进行标准化处理</t>
  </si>
  <si>
    <t>来源于ods_hiad_oper_log_new_hm中字段policytype</t>
  </si>
  <si>
    <t>来源于ods_hiad_oper_log_new_hm中字段sceneinfo</t>
  </si>
  <si>
    <t>来源于ods_hiad_oper_log_new_hm中字段imptime</t>
  </si>
  <si>
    <t>日期时间类</t>
  </si>
  <si>
    <t>来源于ods_hiad_oper_log_new_hm中字段adtype</t>
  </si>
  <si>
    <t>来源于ods_hiad_oper_log_new_hm中字段terminaltype，需做标准化处理</t>
  </si>
  <si>
    <t>来源于ods_hiad_oper_log_new_hm中字段apppredictctr</t>
  </si>
  <si>
    <t>来源于ods_hiad_oper_log_new_hm中字段isdefaultctr</t>
  </si>
  <si>
    <t>指示器类</t>
  </si>
  <si>
    <t>来源于ods_hiad_oper_log_new_hm中字段rtbprice</t>
  </si>
  <si>
    <t>金额类</t>
  </si>
  <si>
    <t>来源于ods_hiad_oper_log_new_hm中字段oriprice</t>
  </si>
  <si>
    <t>来源于ods_hiad_oper_log_new_hm中字段secondprice</t>
  </si>
  <si>
    <t>来源于ods_hiad_oper_log_new_hm中字段pid</t>
  </si>
  <si>
    <t>编号类</t>
  </si>
  <si>
    <t>编号类</t>
    <phoneticPr fontId="6" type="noConversion"/>
  </si>
  <si>
    <t>来源于ods_hiad_oper_log_new_hm中字段isvalid</t>
  </si>
  <si>
    <t>来源于ods_hiad_oper_log_new_hm中字段expand</t>
  </si>
  <si>
    <t>来源于ods_hiad_oper_log_new_hm中字段downloadtime</t>
  </si>
  <si>
    <t>来源于ods_hiad_oper_log_new_hm中字段aid</t>
  </si>
  <si>
    <t>时间类</t>
  </si>
  <si>
    <t>00~23</t>
  </si>
  <si>
    <t>00到23的2位字长的字符串</t>
  </si>
  <si>
    <t>记录了广告内容的url</t>
  </si>
  <si>
    <t>CD1257</t>
  </si>
  <si>
    <t>11浏览
61下载</t>
  </si>
  <si>
    <t>日志ID，对同一次广告流程的所有相关话单，该ID相同且唯一</t>
  </si>
  <si>
    <t>日期开头的字符串，例如20160330202441100057</t>
  </si>
  <si>
    <t>C10063484
C10289451</t>
  </si>
  <si>
    <t>1、2、5、6、11、15。。</t>
  </si>
  <si>
    <r>
      <t>866938027089840、031fe451b38325</t>
    </r>
    <r>
      <rPr>
        <sz val="10"/>
        <rFont val="宋体"/>
        <family val="3"/>
        <charset val="134"/>
      </rPr>
      <t>、000000001485785</t>
    </r>
  </si>
  <si>
    <t>记录了广告的名称</t>
  </si>
  <si>
    <t>识别终端设备消费者的唯一编号，如果imei为空则以androidId 代替处理。</t>
  </si>
  <si>
    <t>17263</t>
  </si>
  <si>
    <t>6cf73b82dc9b11e292cf101b543e3aa5</t>
  </si>
  <si>
    <t>32位长度的字符串</t>
  </si>
  <si>
    <t>空值
random</t>
  </si>
  <si>
    <t>不定长加密字符串信息</t>
  </si>
  <si>
    <t>合同ID，即任务ID</t>
  </si>
  <si>
    <t>adv_bill_put_type_cd</t>
  </si>
  <si>
    <t>CD1299</t>
  </si>
  <si>
    <t>put_strat</t>
  </si>
  <si>
    <t>1 普通榜单
2 模糊搜索
3 专题
4 快捷搜索
5 排行榜 
6 关联推荐</t>
  </si>
  <si>
    <t>0.000027
0.000077
0.000091</t>
  </si>
  <si>
    <t>NULL
0
1</t>
  </si>
  <si>
    <t>一般情况下竞价价格和实际成交价格一致，高于次高价</t>
  </si>
  <si>
    <t>预测的点击到达率，CTR（Click-Through-Rate）互联网广告常用的术语，指网络广告（图片广告/文字广告/关键词广告/排名广告/视频广告等）的点击到达率，即该广告的点击量（严格的来说，可以是到达目标页面的数量）除以广告的展现量（Show content）。
CTR是衡量互联网广告效果的一项重要指标。</t>
  </si>
  <si>
    <t>CP(广告主)在系统中的唯一id</t>
  </si>
  <si>
    <t>媒体商ID</t>
  </si>
  <si>
    <t>0
1
NULL</t>
  </si>
  <si>
    <t>是否从详情页下载的标志</t>
  </si>
  <si>
    <t>是否是有效下载话单。1：是；0：不是</t>
  </si>
  <si>
    <t>是否是默认CTR</t>
  </si>
  <si>
    <t>空为算法投放，random为随机投放</t>
  </si>
  <si>
    <t>广告位对应的实际物理位置，如第一位，第二位</t>
  </si>
  <si>
    <t>广告的操作类型</t>
  </si>
  <si>
    <t>2016-12-12 11:11:30</t>
  </si>
  <si>
    <t>3</t>
  </si>
  <si>
    <t>CD1036</t>
  </si>
  <si>
    <r>
      <t>素材</t>
    </r>
    <r>
      <rPr>
        <sz val="10.5"/>
        <color rgb="FF000000"/>
        <rFont val="Times New Roman"/>
        <family val="1"/>
      </rPr>
      <t>ID</t>
    </r>
  </si>
  <si>
    <t>结果类型</t>
  </si>
  <si>
    <t>当媒体商和广告主同联盟时，该值有效</t>
  </si>
  <si>
    <t>当媒体商和广告主不同联盟时，该值有效</t>
  </si>
  <si>
    <t>广告位状态:00/管理员和开发者都关闭01/管理员关闭开发者打开10/管理员打开开发者关闭</t>
  </si>
  <si>
    <t>请求的广告类型</t>
  </si>
  <si>
    <r>
      <t>banner</t>
    </r>
    <r>
      <rPr>
        <sz val="10.5"/>
        <color rgb="FF000000"/>
        <rFont val="宋体"/>
        <charset val="134"/>
      </rPr>
      <t>（横幅广告），</t>
    </r>
    <r>
      <rPr>
        <sz val="10.5"/>
        <color rgb="FF000000"/>
        <rFont val="Times New Roman"/>
        <family val="1"/>
      </rPr>
      <t>splash</t>
    </r>
    <r>
      <rPr>
        <sz val="10.5"/>
        <color rgb="FF000000"/>
        <rFont val="宋体"/>
        <charset val="134"/>
      </rPr>
      <t>（开屏广告），</t>
    </r>
    <r>
      <rPr>
        <sz val="10.5"/>
        <color rgb="FF000000"/>
        <rFont val="Times New Roman"/>
        <family val="1"/>
      </rPr>
      <t>magazinelock</t>
    </r>
    <r>
      <rPr>
        <sz val="10.5"/>
        <color rgb="FF000000"/>
        <rFont val="宋体"/>
        <charset val="134"/>
      </rPr>
      <t>（杂志锁屏广告），</t>
    </r>
    <r>
      <rPr>
        <sz val="10.5"/>
        <color rgb="FF000000"/>
        <rFont val="Times New Roman"/>
        <family val="1"/>
      </rPr>
      <t>native</t>
    </r>
    <r>
      <rPr>
        <sz val="10.5"/>
        <color rgb="FF000000"/>
        <rFont val="宋体"/>
        <charset val="134"/>
      </rPr>
      <t>（普通原生广告）</t>
    </r>
  </si>
  <si>
    <r>
      <t>1</t>
    </r>
    <r>
      <rPr>
        <sz val="10.5"/>
        <color rgb="FF000000"/>
        <rFont val="宋体"/>
        <charset val="134"/>
      </rPr>
      <t>：文字广告，</t>
    </r>
    <r>
      <rPr>
        <sz val="10.5"/>
        <color rgb="FF000000"/>
        <rFont val="Times New Roman"/>
        <family val="1"/>
      </rPr>
      <t>2</t>
    </r>
    <r>
      <rPr>
        <sz val="10.5"/>
        <color rgb="FF000000"/>
        <rFont val="宋体"/>
        <charset val="134"/>
      </rPr>
      <t>：图片广告，</t>
    </r>
    <r>
      <rPr>
        <sz val="10.5"/>
        <color rgb="FF000000"/>
        <rFont val="Times New Roman"/>
        <family val="1"/>
      </rPr>
      <t>3</t>
    </r>
    <r>
      <rPr>
        <sz val="10.5"/>
        <color rgb="FF000000"/>
        <rFont val="宋体"/>
        <charset val="134"/>
      </rPr>
      <t>：图文广告，</t>
    </r>
    <r>
      <rPr>
        <sz val="10.5"/>
        <color rgb="FF000000"/>
        <rFont val="Times New Roman"/>
        <family val="1"/>
      </rPr>
      <t>4</t>
    </r>
    <r>
      <rPr>
        <sz val="10.5"/>
        <color rgb="FF000000"/>
        <rFont val="宋体"/>
        <charset val="134"/>
      </rPr>
      <t>：</t>
    </r>
    <r>
      <rPr>
        <sz val="10.5"/>
        <color rgb="FF000000"/>
        <rFont val="Times New Roman"/>
        <family val="1"/>
      </rPr>
      <t>GIF</t>
    </r>
  </si>
  <si>
    <r>
      <t>0</t>
    </r>
    <r>
      <rPr>
        <sz val="10.5"/>
        <color rgb="FF000000"/>
        <rFont val="宋体"/>
        <charset val="134"/>
      </rPr>
      <t>：点击后无反应，</t>
    </r>
    <r>
      <rPr>
        <sz val="10.5"/>
        <color rgb="FF000000"/>
        <rFont val="Times New Roman"/>
        <family val="1"/>
      </rPr>
      <t>1</t>
    </r>
    <r>
      <rPr>
        <sz val="10.5"/>
        <color rgb="FF000000"/>
        <rFont val="宋体"/>
        <charset val="134"/>
      </rPr>
      <t>：点击打开网页，</t>
    </r>
    <r>
      <rPr>
        <sz val="10.5"/>
        <color rgb="FF000000"/>
        <rFont val="Times New Roman"/>
        <family val="1"/>
      </rPr>
      <t>2</t>
    </r>
    <r>
      <rPr>
        <sz val="10.5"/>
        <color rgb="FF000000"/>
        <rFont val="宋体"/>
        <charset val="134"/>
      </rPr>
      <t>：点击下载应用</t>
    </r>
    <r>
      <rPr>
        <sz val="10.5"/>
        <color rgb="FF000000"/>
        <rFont val="Times New Roman"/>
        <family val="1"/>
      </rPr>
      <t xml:space="preserve"> 3</t>
    </r>
    <r>
      <rPr>
        <sz val="10.5"/>
        <color rgb="FF000000"/>
        <rFont val="宋体"/>
        <charset val="134"/>
      </rPr>
      <t>：点击进入应用内</t>
    </r>
  </si>
  <si>
    <t>CD1037</t>
  </si>
  <si>
    <t>CD1038</t>
  </si>
  <si>
    <t>CD1039</t>
  </si>
  <si>
    <t>1、3</t>
  </si>
  <si>
    <t>2</t>
  </si>
  <si>
    <t>splash</t>
  </si>
  <si>
    <t>android</t>
  </si>
  <si>
    <t>标明请求的是测试广告还是正式广告</t>
  </si>
  <si>
    <t>ar
az
bo
ca</t>
  </si>
  <si>
    <t>IF(OpenAesDecrypt(imei, 'a55e6886491df77f06f8379fd0a012bb0dc3cba84d1b5c74444c91af83c36778') is null,AesCBCOpenAlliance(imei,'pUvA7q/8jzzK+E8Ez/ZGRQ=='),OpenAesDecrypt(imei, 'a55e6886491df77f06f8379fd0a012bb0dc3cba84d1b5c74444c91af83c36778'))</t>
  </si>
  <si>
    <t>平台版本</t>
  </si>
  <si>
    <t>终端设备屏幕的分辨率</t>
  </si>
  <si>
    <t>866938027089840、031fe451b38325、000000001485785</t>
  </si>
  <si>
    <t>华为内部识别华为云服务用户的唯一编号，华为云服务消费者注册华为账号后，内部生成的识别用户唯一编号。</t>
  </si>
  <si>
    <t xml:space="preserve">2:CPT广告结果类型
3:RTB广告结果类型
11:表示请求不到广告的结果类型
</t>
  </si>
  <si>
    <t>来源于ods_dev_adv_click_hm中字段contendid</t>
  </si>
  <si>
    <t>来源于ods_dev_adv_click_hm中字段advertisernetworkid</t>
  </si>
  <si>
    <t>来源于ods_dev_adv_click_hm中字段advertiserid</t>
  </si>
  <si>
    <t>来源于ods_dev_adv_click_hm中字段taskid</t>
  </si>
  <si>
    <t>来源于ods_dev_adv_click_hm中字段orderid</t>
  </si>
  <si>
    <t>2310、2313、2314</t>
  </si>
  <si>
    <t>901361、901368、</t>
  </si>
  <si>
    <t>来源于ods_dev_adv_click_hm中字段pricetype</t>
  </si>
  <si>
    <t>adv_bill_mode_cd</t>
  </si>
  <si>
    <t>广告计费方式代码</t>
  </si>
  <si>
    <t>CD1041</t>
  </si>
  <si>
    <t>计费方式，CPT,CPM,CPC,CPI,CPR,CPA</t>
  </si>
  <si>
    <t>1</t>
  </si>
  <si>
    <t>20170223143728000005</t>
  </si>
  <si>
    <t>10000980、10000985</t>
  </si>
  <si>
    <t>CPM</t>
  </si>
  <si>
    <r>
      <t>素材的有效期，ods字段指从</t>
    </r>
    <r>
      <rPr>
        <sz val="10.5"/>
        <color rgb="FF000000"/>
        <rFont val="Times New Roman"/>
        <family val="1"/>
      </rPr>
      <t>1970</t>
    </r>
    <r>
      <rPr>
        <sz val="10.5"/>
        <color rgb="FF000000"/>
        <rFont val="宋体"/>
        <charset val="134"/>
      </rPr>
      <t>年</t>
    </r>
    <r>
      <rPr>
        <sz val="10.5"/>
        <color rgb="FF000000"/>
        <rFont val="Times New Roman"/>
        <family val="1"/>
      </rPr>
      <t>1</t>
    </r>
    <r>
      <rPr>
        <sz val="10.5"/>
        <color rgb="FF000000"/>
        <rFont val="宋体"/>
        <charset val="134"/>
      </rPr>
      <t>月</t>
    </r>
    <r>
      <rPr>
        <sz val="10.5"/>
        <color rgb="FF000000"/>
        <rFont val="Times New Roman"/>
        <family val="1"/>
      </rPr>
      <t>1</t>
    </r>
    <r>
      <rPr>
        <sz val="10.5"/>
        <color rgb="FF000000"/>
        <rFont val="宋体"/>
        <charset val="134"/>
      </rPr>
      <t>日</t>
    </r>
    <r>
      <rPr>
        <sz val="10.5"/>
        <color rgb="FF000000"/>
        <rFont val="Times New Roman"/>
        <family val="1"/>
      </rPr>
      <t>0</t>
    </r>
    <r>
      <rPr>
        <sz val="10.5"/>
        <color rgb="FF000000"/>
        <rFont val="宋体"/>
        <charset val="134"/>
      </rPr>
      <t>时以来的毫秒数,已处理成日期时间格式</t>
    </r>
  </si>
  <si>
    <t>从数据上看精度到天，数据存放格式为:yyyy-MM-dd HH:mm:ss.SSS</t>
  </si>
  <si>
    <t>1、2</t>
  </si>
  <si>
    <t>该设备上的同一个应用，该广告形式的该计费事件的最大次数。</t>
  </si>
  <si>
    <t>交互类型</t>
  </si>
  <si>
    <t>设备类型</t>
  </si>
  <si>
    <t>创意类型，即广告展示的类型</t>
  </si>
  <si>
    <t>比例类</t>
  </si>
  <si>
    <t>数值类</t>
  </si>
  <si>
    <r>
      <t>0</t>
    </r>
    <r>
      <rPr>
        <sz val="10.5"/>
        <color rgb="FF000000"/>
        <rFont val="宋体"/>
        <charset val="134"/>
      </rPr>
      <t>表示请求的是正式广告，</t>
    </r>
    <r>
      <rPr>
        <sz val="10.5"/>
        <color rgb="FF000000"/>
        <rFont val="Times New Roman"/>
        <family val="1"/>
      </rPr>
      <t>1</t>
    </r>
    <r>
      <rPr>
        <sz val="10.5"/>
        <color rgb="FF000000"/>
        <rFont val="宋体"/>
        <charset val="134"/>
      </rPr>
      <t>表示请求的是测试广告</t>
    </r>
  </si>
  <si>
    <t>应用包名</t>
  </si>
  <si>
    <r>
      <t>4</t>
    </r>
    <r>
      <rPr>
        <sz val="10.5"/>
        <color rgb="FF000000"/>
        <rFont val="宋体"/>
        <charset val="134"/>
      </rPr>
      <t>：表示手机，</t>
    </r>
    <r>
      <rPr>
        <sz val="10.5"/>
        <color rgb="FF000000"/>
        <rFont val="Times New Roman"/>
        <family val="1"/>
      </rPr>
      <t>5</t>
    </r>
    <r>
      <rPr>
        <sz val="10.5"/>
        <color rgb="FF000000"/>
        <rFont val="宋体"/>
        <charset val="134"/>
      </rPr>
      <t>：表示平板，</t>
    </r>
    <r>
      <rPr>
        <sz val="10.5"/>
        <color rgb="FF000000"/>
        <rFont val="Times New Roman"/>
        <family val="1"/>
      </rPr>
      <t>7</t>
    </r>
    <r>
      <rPr>
        <sz val="10.5"/>
        <color rgb="FF000000"/>
        <rFont val="宋体"/>
        <charset val="134"/>
      </rPr>
      <t>：表示机顶盒</t>
    </r>
  </si>
  <si>
    <t>0、1</t>
  </si>
  <si>
    <t>720*1080
1080*1620
1080*1512</t>
  </si>
  <si>
    <t>6.16.1.302
5.0.2.305
2.0.1.308</t>
  </si>
  <si>
    <t xml:space="preserve">音乐
视屏
华为阅读
</t>
  </si>
  <si>
    <t>com.android.mediacenter
com.huawei.hwireader
com.huawei.hwvplayer.youku</t>
  </si>
  <si>
    <t>4</t>
  </si>
  <si>
    <t>4.2
4.4
5.0
7.0</t>
  </si>
  <si>
    <t>H30-U10
GRA-TL00
NXT-DL00
CHE2-UL00</t>
  </si>
  <si>
    <t>HUAWEI
IPHONE
IPHONE 7
4G
4G+</t>
  </si>
  <si>
    <t>901363、901391</t>
  </si>
  <si>
    <t>62、65、105。。。</t>
  </si>
  <si>
    <t>720*1280
1080*1920</t>
  </si>
  <si>
    <t>基本为空值</t>
  </si>
  <si>
    <t>69464bbc7a695d0e
324a0031794c8cec</t>
  </si>
  <si>
    <t>日期类</t>
  </si>
  <si>
    <t>格式：yyyy-MM-dd</t>
  </si>
  <si>
    <t>CD1280</t>
  </si>
  <si>
    <t>11</t>
  </si>
  <si>
    <t>Sdk版本</t>
  </si>
  <si>
    <t>44640
6531</t>
  </si>
  <si>
    <t>3.4.7.300
3.4.5.302
3.4.0.305
3.4.7.303</t>
  </si>
  <si>
    <t>联网方式</t>
  </si>
  <si>
    <t>sdk版本号</t>
  </si>
  <si>
    <r>
      <t>设备连接的基站</t>
    </r>
    <r>
      <rPr>
        <sz val="10.5"/>
        <color rgb="FF000000"/>
        <rFont val="Times New Roman"/>
        <family val="1"/>
      </rPr>
      <t>ID</t>
    </r>
  </si>
  <si>
    <t>30258029
70269187
184307842</t>
  </si>
  <si>
    <t>WIFI
3G
4G</t>
  </si>
  <si>
    <t>CD1077，当前转码未包含，存在内容和码表不一致</t>
  </si>
  <si>
    <t>1、2、3、99</t>
  </si>
  <si>
    <t>格式：yyyy-MM-dd HH:mm:ss</t>
  </si>
  <si>
    <t>由客户端产生，核心意义：标识/汇总 一组素材开始、结束之间所有的上报事件</t>
  </si>
  <si>
    <t>话单返回状态码</t>
  </si>
  <si>
    <t>200表示正常请求到广告
111：除了定向限制外的其它原因请求不到广告，112：测试话单（报表内部使用，正式报表中不会出现），113：由于用户频次控制请求不到广告、114：由于其它定向限制请求不到广告</t>
  </si>
  <si>
    <t>2017-03-01 01:02:03</t>
  </si>
  <si>
    <t>实际存储为返回时间</t>
  </si>
  <si>
    <t>1488319211386
1499310232669</t>
  </si>
  <si>
    <t>click</t>
  </si>
  <si>
    <t>空值</t>
  </si>
  <si>
    <t>表示用设备类型区分的广告形式子类型。目前杂志锁屏会用到。</t>
  </si>
  <si>
    <t>4：手机
7：盒子</t>
  </si>
  <si>
    <r>
      <t>杂志锁屏的内部频道</t>
    </r>
    <r>
      <rPr>
        <sz val="10.5"/>
        <rFont val="Times New Roman"/>
        <family val="1"/>
      </rPr>
      <t>ID</t>
    </r>
  </si>
  <si>
    <r>
      <t>用来显示给最终用户的</t>
    </r>
    <r>
      <rPr>
        <sz val="10.5"/>
        <rFont val="Times New Roman"/>
        <family val="1"/>
      </rPr>
      <t>build ID</t>
    </r>
  </si>
  <si>
    <t>产生本条话单的环境，当前值为A或者B。每个环境的具体含义由业务的AB测试场景进行定义。</t>
  </si>
  <si>
    <t>表示同一用户同一任务总展示最大次数</t>
  </si>
  <si>
    <t>GRA-TL00C01B366
MLA-AL10C00B150
Che2-UL00 V100R001CHNC00B396
VNS-AL00C00B211</t>
  </si>
  <si>
    <t>B
A</t>
  </si>
  <si>
    <t>CD1281</t>
  </si>
  <si>
    <t>CD1260</t>
  </si>
  <si>
    <t>0 普通任务（商业广告） 
1 媒体自运营任务
2 华为集团广告</t>
  </si>
  <si>
    <t>0</t>
  </si>
  <si>
    <t>NULL、0</t>
  </si>
  <si>
    <t>2301、2313、2297</t>
  </si>
  <si>
    <t>10000972、10000968</t>
  </si>
  <si>
    <t>对账系数，即媒体商收入折算比例</t>
  </si>
  <si>
    <t>4、5</t>
  </si>
  <si>
    <t>adv_device_type_cd</t>
  </si>
  <si>
    <t>ar
az
bo
ca
zh</t>
  </si>
  <si>
    <t>话单返回时间</t>
  </si>
  <si>
    <t>格式：yyyy-MM-dd HH:mm</t>
  </si>
  <si>
    <t>2017-03-01 03:00</t>
  </si>
  <si>
    <t>其它事件类型</t>
  </si>
  <si>
    <t>userclose
webclose
webopen
showstart
request</t>
  </si>
  <si>
    <t xml:space="preserve">“request”：sdk发起请求事件（注意与请求话单的区别，仅当SDK请求到了广告时，SDK才会上报该事件）
“response”：sdk收到广告返回事件
“showstart”：广告开始展现事件
“showstop”：广告展示自然结束事件
“userclose”：用户主动关闭广告事件
“webopen”： 跳转网页模式广告，网页打开事件。指网页开始加载的时刻，此时没有加载完成。
“webclose”： 跳转网页模式广告，网页关闭事件
“swipeup”： 用户上滑查看图片文字描述事件，为杂志锁屏增加
“favorite”： 户收藏成功事件，为杂志锁屏增加
“share”： 用户点击分享事件，为杂志锁屏增加
“remove”： 用户移除成功事件，为杂志锁屏增加
“imp”:展示成功事件
“click”:点击事件“webloadfinish”： 跳转网页模式广告，网页加载完成事件。指web页面加载完成的时刻。通过webloadfinish和webopen事件的时间差，可以计算出web页面加载消耗的时间。如果web页面加载过程中用户放弃，那么就没有该事件上报
</t>
  </si>
  <si>
    <t>当前为NULL</t>
  </si>
  <si>
    <t>原content_id字段</t>
  </si>
  <si>
    <t>2261、2219、2222、2242</t>
  </si>
  <si>
    <t>6834、6910、6942、6956</t>
  </si>
  <si>
    <t>16号投放、预约投放、爱理财</t>
  </si>
  <si>
    <t>任务对应广告位ID</t>
  </si>
  <si>
    <t>原adid字段</t>
  </si>
  <si>
    <t>DONE</t>
  </si>
  <si>
    <t>Hispace_Adv_Task_Status_Cd</t>
  </si>
  <si>
    <t>应用市场广告任务状态代码</t>
  </si>
  <si>
    <t>CD1187</t>
  </si>
  <si>
    <t>格式：yyyy-MM-dd HH:mm:ss.SSS</t>
  </si>
  <si>
    <t>Adv_Budget</t>
  </si>
  <si>
    <t>广告预算</t>
  </si>
  <si>
    <t>0表示不限制</t>
  </si>
  <si>
    <t>DONE
RUN
SUSPENDED
1</t>
  </si>
  <si>
    <t>广告投放类型;GD，RTB，CPT</t>
  </si>
  <si>
    <t>CPT、RPT、0、NULL</t>
  </si>
  <si>
    <t>CD1261</t>
  </si>
  <si>
    <t>CPA、CPT</t>
  </si>
  <si>
    <t>APP</t>
  </si>
  <si>
    <r>
      <t>ANDROID、</t>
    </r>
    <r>
      <rPr>
        <sz val="10"/>
        <color rgb="FFFF0000"/>
        <rFont val="微软雅黑"/>
        <family val="2"/>
        <charset val="134"/>
      </rPr>
      <t>ANDROID-ENCOURAG</t>
    </r>
  </si>
  <si>
    <t>互联网&lt;SITE&gt;、iPhone应用&lt;IPHONE&gt;、iPad应用&lt;IPAD&gt;、
Android应用&lt;ANDROID&gt;、VAST视频&lt;VAST&gt;、SCTE视频&lt;SCTE&gt;、PC软件&lt;PC?APP&gt;、&lt;ANDROID_ENCOURAGE&gt;等</t>
  </si>
  <si>
    <t>是一个序列化的json串，保存任务详细信息</t>
  </si>
  <si>
    <t>{'conditions':{'SD':['2013.07.31'],'Sz':[],'SID':['17263'],'ADID':['02ab2aa4dc9c11e292cf101b543e3aa5'],'FC':[],'IPFC':[],'DC':['ANDROID'],'DU':[],'Ori':[],'Lc':[],'Bw':[].'ADF':[],'DM':['CPT'],'PT':['CPT'],'IPATH':[],'C':[],'S':[]}}</t>
  </si>
  <si>
    <t>请求话单由acd处理sdk请求时打印。对于所有的合法广告请求，无论是否返回了广告，ACD均会记录请求话单。</t>
  </si>
  <si>
    <t>CD1178</t>
  </si>
  <si>
    <t>结算标识</t>
  </si>
  <si>
    <t>源表settlment字段存放Y和N,已进行转码1和0</t>
  </si>
  <si>
    <t>任务绑定的素材类型</t>
  </si>
  <si>
    <t>多个用逗号分隔，10表示HTML/Image，11表示HTML/Flash，12表示文字HTML/txt，20表示VAST/Video，21表示VAST/Image，22表示VAST/Flash?，30表示SCTE/Video，31表示SCTE/Image，32表示SCTE/Flash</t>
  </si>
  <si>
    <t>0、NULL</t>
  </si>
  <si>
    <t>任务创建人ID</t>
  </si>
  <si>
    <t>（最后）修改人ID</t>
  </si>
  <si>
    <t>N
NULL</t>
  </si>
  <si>
    <t>引入通用代码CD1189，但字段值和原设计偏差较大</t>
  </si>
  <si>
    <t>20421、20427、20461</t>
  </si>
  <si>
    <t>格式:yyyy-MM-dd HH:mm:ss.SSS</t>
  </si>
  <si>
    <t>1、20421</t>
  </si>
  <si>
    <t>(最后)修改的时间</t>
  </si>
  <si>
    <t>删除标记</t>
  </si>
  <si>
    <t>源字段存放内容：N-未删除，Y-已删除，默认N未删除，已转码0和1</t>
  </si>
  <si>
    <t>1、NULL</t>
  </si>
  <si>
    <t>任务推广的应用互推应用id</t>
  </si>
  <si>
    <t>审核通过标记</t>
  </si>
  <si>
    <t>折算成cpm计费方式的等效价格</t>
  </si>
  <si>
    <t>任务审批状态;AUDIT PENDING-任务待审核、APPROVED-任务审核通过、REJECTED-任务驳回</t>
  </si>
  <si>
    <t>审批人ID</t>
  </si>
  <si>
    <t>任务审批意见</t>
  </si>
  <si>
    <t>测试任务标志;test为测试任务标志，非测试任务标志为空串</t>
  </si>
  <si>
    <t>投放的受众组ID</t>
  </si>
  <si>
    <t>任务在广告位上自动轮播时的顺序，数值小的优先</t>
  </si>
  <si>
    <t>任务实际结束时间</t>
  </si>
  <si>
    <t>任务类型;COMMON：普通任务;?VIRTUAL:虚拟任务</t>
  </si>
  <si>
    <t>广告投放计费方式;CPM/CPC/CPA/CPT等</t>
  </si>
  <si>
    <t xml:space="preserve">每日投放频率字段;0为尽快投放、1为平均投放、2为系统推荐
</t>
  </si>
  <si>
    <t>任务在开放联盟的状态;DRAFT-草稿，AUDIT PENDING–待审核、RUN-运行、DONE-完成、MODIFYAUDIT?PENDING?–修改待审核、CANCELED-取消、AUDITED-审核通过</t>
  </si>
  <si>
    <t>是否新用户发送任务</t>
  </si>
  <si>
    <t>ADPS定时器是否成功通过PEN调用PUSH的海发接口;Y/N</t>
  </si>
  <si>
    <t>对于运行或者完成状态下的cpt任务进行修改待审核前的状态标示</t>
  </si>
  <si>
    <t>是否周期任务</t>
  </si>
  <si>
    <t>来源于ods_hispace_hiad_task_info_dm中字段user_id</t>
  </si>
  <si>
    <t>来源于ods_dev_adv_other_hm中字段advertiserid</t>
  </si>
  <si>
    <t>AUDIT PENDING、APPROVED、REJECTED</t>
  </si>
  <si>
    <t>CD1194</t>
  </si>
  <si>
    <t>-1、1、NULL</t>
  </si>
  <si>
    <t>ok
今天系统升级，晚些时候给您退款，您可以选择别的日期进行投放。
4.7号广告排期重复
5.12装机必备排期冲突</t>
  </si>
  <si>
    <t>顺序号</t>
  </si>
  <si>
    <t>2219、2220、2221</t>
  </si>
  <si>
    <t>OP_20421、OP_20458、OP_20429</t>
  </si>
  <si>
    <t>CD1190</t>
  </si>
  <si>
    <t>COMMON</t>
  </si>
  <si>
    <t>CPA、CPT、CPC</t>
  </si>
  <si>
    <t>已进行转码0和1</t>
  </si>
  <si>
    <t>对应源表字段IS_CYCLE</t>
  </si>
  <si>
    <t>对应源表字段ex_status</t>
  </si>
  <si>
    <t>N、Y</t>
  </si>
  <si>
    <t>100
1064
1109
128</t>
  </si>
  <si>
    <t>20421、NULL、20400、20467</t>
  </si>
  <si>
    <t>10720257
10086000000000293
10086000020323734</t>
  </si>
  <si>
    <t>C10033108
C10023154
C10060503</t>
  </si>
  <si>
    <t>10033108
10023154
10060503</t>
  </si>
  <si>
    <t>手机号</t>
  </si>
  <si>
    <t>0
1
1.2
10
2000</t>
  </si>
  <si>
    <t>10、NULL</t>
  </si>
  <si>
    <t>空或64位加密字符串</t>
  </si>
  <si>
    <t>用于发送提醒消息的Email多个以逗号分隔</t>
  </si>
  <si>
    <t>应用ID，实际存储的是联盟应用ID</t>
  </si>
  <si>
    <t>1、2。。。12</t>
  </si>
  <si>
    <t>1374812013980
1376464196000
1377738767549</t>
  </si>
  <si>
    <t>应用ID，应用市场C开头的ID</t>
  </si>
  <si>
    <t>来源于ods_dev_adv_other_hm中字段contendid</t>
  </si>
  <si>
    <t>来源于ods_dev_adv_access_hm中字段contendid</t>
  </si>
  <si>
    <t>来源于ods_dev_adv_request_hm中字段contendid</t>
  </si>
  <si>
    <t>3
11</t>
  </si>
  <si>
    <t>10000945
10000975
10000972</t>
  </si>
  <si>
    <t>来源于ods_dev_adv_request_hm中字段pricetype</t>
  </si>
  <si>
    <t>901361
901364
901368</t>
  </si>
  <si>
    <t xml:space="preserve">音乐
视屏
荣耀阅读
运动健康
</t>
  </si>
  <si>
    <t>0、1、3</t>
  </si>
  <si>
    <t>com.android.mediacenter
com.huawei.hnreader
com.huawei.hwvplayer
com.huawei.health</t>
  </si>
  <si>
    <t>4.4
6.0
7.0</t>
  </si>
  <si>
    <t>H30-U10
CHM-TL00H
NXT-DL00
MHA-AL00</t>
  </si>
  <si>
    <t>2
5</t>
  </si>
  <si>
    <t>901363、901391、901362</t>
  </si>
  <si>
    <t>62、65、106。。。</t>
  </si>
  <si>
    <t>44640</t>
  </si>
  <si>
    <t>3.4.5.302
3.4.7.303
3.4.7.302</t>
  </si>
  <si>
    <t>10~16位的字符串，绝大多数为16位字长</t>
  </si>
  <si>
    <t>29252</t>
  </si>
  <si>
    <t>2、3</t>
  </si>
  <si>
    <t>4G、WIFI、3G</t>
  </si>
  <si>
    <t>720*1280、1080*1920</t>
  </si>
  <si>
    <r>
      <t>ACD</t>
    </r>
    <r>
      <rPr>
        <sz val="10.5"/>
        <color rgb="FF000000"/>
        <rFont val="宋体"/>
        <charset val="134"/>
      </rPr>
      <t>服务器端记录的广告请求时间</t>
    </r>
  </si>
  <si>
    <t>112、113、114、200</t>
  </si>
  <si>
    <t>SDK在本地缓存的素材ID列表</t>
  </si>
  <si>
    <r>
      <t>可能包含多个素材</t>
    </r>
    <r>
      <rPr>
        <sz val="10.5"/>
        <color rgb="FF000000"/>
        <rFont val="Times New Roman"/>
        <family val="1"/>
      </rPr>
      <t>ID</t>
    </r>
    <r>
      <rPr>
        <sz val="10.5"/>
        <color rgb="FF000000"/>
        <rFont val="宋体"/>
        <charset val="134"/>
      </rPr>
      <t>，因此用数组方式表示，数组内的素材</t>
    </r>
    <r>
      <rPr>
        <sz val="10.5"/>
        <color rgb="FF000000"/>
        <rFont val="Times New Roman"/>
        <family val="1"/>
      </rPr>
      <t>ID</t>
    </r>
    <r>
      <rPr>
        <sz val="10.5"/>
        <color rgb="FF000000"/>
        <rFont val="宋体"/>
        <charset val="134"/>
      </rPr>
      <t>之间用英文逗号分隔</t>
    </r>
  </si>
  <si>
    <t>[1428,1438]
[1566]
[1610,1622,1625,1628]
[1614]</t>
  </si>
  <si>
    <r>
      <t>广告服务器认为</t>
    </r>
    <r>
      <rPr>
        <sz val="10.5"/>
        <color rgb="FF000000"/>
        <rFont val="Times New Roman"/>
        <family val="1"/>
      </rPr>
      <t>SDK</t>
    </r>
    <r>
      <rPr>
        <sz val="10.5"/>
        <color rgb="FF000000"/>
        <rFont val="宋体"/>
        <charset val="134"/>
      </rPr>
      <t>缓存的无效的素材</t>
    </r>
    <r>
      <rPr>
        <sz val="10.5"/>
        <color rgb="FF000000"/>
        <rFont val="Times New Roman"/>
        <family val="1"/>
      </rPr>
      <t>ID</t>
    </r>
    <r>
      <rPr>
        <sz val="10.5"/>
        <color rgb="FF000000"/>
        <rFont val="宋体"/>
        <charset val="134"/>
      </rPr>
      <t>列表</t>
    </r>
  </si>
  <si>
    <r>
      <t>可能包含多个素材</t>
    </r>
    <r>
      <rPr>
        <sz val="10.5"/>
        <color rgb="FF000000"/>
        <rFont val="Times New Roman"/>
        <family val="1"/>
      </rPr>
      <t>ID</t>
    </r>
    <r>
      <rPr>
        <sz val="10.5"/>
        <color rgb="FF000000"/>
        <rFont val="宋体"/>
        <charset val="134"/>
      </rPr>
      <t>，因此用数组方式表示，数组内的素材</t>
    </r>
    <r>
      <rPr>
        <sz val="10.5"/>
        <color rgb="FF000000"/>
        <rFont val="Times New Roman"/>
        <family val="1"/>
      </rPr>
      <t>ID</t>
    </r>
    <r>
      <rPr>
        <sz val="10.5"/>
        <color rgb="FF000000"/>
        <rFont val="宋体"/>
        <charset val="134"/>
      </rPr>
      <t>之间用英文逗号分隔。</t>
    </r>
  </si>
  <si>
    <r>
      <t>广告服务器返回的可以提前下载的素材</t>
    </r>
    <r>
      <rPr>
        <sz val="10.5"/>
        <color rgb="FF000000"/>
        <rFont val="Times New Roman"/>
        <family val="1"/>
      </rPr>
      <t>ID</t>
    </r>
    <r>
      <rPr>
        <sz val="10.5"/>
        <color rgb="FF000000"/>
        <rFont val="宋体"/>
        <charset val="134"/>
      </rPr>
      <t>列表</t>
    </r>
  </si>
  <si>
    <t>[1566]
[1611]
[1613,1616]
[1613,1619,1665,1661]</t>
  </si>
  <si>
    <t>[2297,2299,2301,2313]
[2297,2299,2301,2316,2313]
[2297,2301,2313,2316]</t>
  </si>
  <si>
    <t>1、7</t>
  </si>
  <si>
    <t>MHA-AL00C00B167
CHE-TL00C01B266
VTR-AL00C00B106D</t>
  </si>
  <si>
    <t>A</t>
  </si>
  <si>
    <t>1、2、0</t>
  </si>
  <si>
    <t>CD1262</t>
  </si>
  <si>
    <t>0 该渠道没有接到广告请求
1 该渠道接到广告请求并且返回了广告
2 该渠道接到请求但没有返回广告</t>
  </si>
  <si>
    <t>华为广告平台对SSP或者DSP的渠道编号</t>
  </si>
  <si>
    <t>华为直客渠道请求广告、返回广告结果说明</t>
  </si>
  <si>
    <t>万流客客渠道请求广告、返回广告结果说明</t>
  </si>
  <si>
    <t>0、该渠道没有接到广告请求1、该渠道接到广告请求并且返回了广告2、该渠道接到请求但没有返回广告</t>
  </si>
  <si>
    <t>CD1263</t>
  </si>
  <si>
    <t>已经删除的广告素材ID列表</t>
  </si>
  <si>
    <t>ods_dev_adv_slot_hm</t>
  </si>
  <si>
    <t>按小时统计广告位的点击、请求、展示等内容</t>
  </si>
  <si>
    <t>汇总统计时间</t>
  </si>
  <si>
    <t>格式:yyyy-MM-dd HH</t>
  </si>
  <si>
    <t>2017-03-10 00</t>
  </si>
  <si>
    <t>60、76、173</t>
  </si>
  <si>
    <t>splash、magazinelock</t>
  </si>
  <si>
    <t>广告展示自然结束，对于杂志锁屏填写为0</t>
  </si>
  <si>
    <t>用户主动关闭广告事件，对于杂志锁屏填写为0</t>
  </si>
  <si>
    <t>user_initi_close_cnt</t>
  </si>
  <si>
    <t>用户主动关闭次数</t>
  </si>
  <si>
    <t>4、7</t>
  </si>
  <si>
    <t>1,2,3,4,5,6,7,8,9</t>
  </si>
  <si>
    <t>CD1282</t>
  </si>
  <si>
    <t>A、B</t>
  </si>
  <si>
    <t>11、3</t>
  </si>
  <si>
    <t>2342，2349,2353</t>
  </si>
  <si>
    <t>901361</t>
  </si>
  <si>
    <t>20170307113124000041
20170308093849000053</t>
  </si>
  <si>
    <t>来源于ods_hispace_hiad_task_info_dm中字段pricing_type</t>
  </si>
  <si>
    <t>来源于ods_dev_adv_access_hm中字段pricetype</t>
  </si>
  <si>
    <t>10001020,10001037,10001017</t>
  </si>
  <si>
    <t>1、3、0</t>
  </si>
  <si>
    <t>2、5</t>
  </si>
  <si>
    <t>2.0.1.308
5.0.2.305
2.1.4.310</t>
  </si>
  <si>
    <t>com.huawei.hwireader
com.huawei.hnreader
com.huawei.hwvplayer.youku</t>
  </si>
  <si>
    <t>KIW-AL10
VNS-AL00
MT7-TL10
BLN-AL10</t>
  </si>
  <si>
    <t>62、105、106。。。</t>
  </si>
  <si>
    <t>HUAWEI
ALOES
M8_
4G
4G+</t>
  </si>
  <si>
    <t>72dd8a304b0b3c0b</t>
  </si>
  <si>
    <t>44640,7404</t>
  </si>
  <si>
    <t>3.4.5.302
3.4.7.302
3.4.0.305</t>
  </si>
  <si>
    <t>1080*1920
720*1280</t>
  </si>
  <si>
    <t xml:space="preserve">54094466
-1
10
100
1000
100002306
</t>
  </si>
  <si>
    <t>新广告平台记录广告展示行为的原始话单</t>
  </si>
  <si>
    <t>ods_dev_adv_access_hm</t>
  </si>
  <si>
    <t>服务器端记录的请求事件时间</t>
  </si>
  <si>
    <t>素材服务器记录事件话单的时间</t>
  </si>
  <si>
    <t>来源于ods_dev_adv_access_hm中的字段recordtime</t>
  </si>
  <si>
    <t>sdk上报给的展示事件时间</t>
  </si>
  <si>
    <t>imp 展示事件</t>
  </si>
  <si>
    <t>imp</t>
  </si>
  <si>
    <t>KIW-AL10C92B427
FRD-AL00C00B368
NXT-AL10C00B577
H60-L12V100R001CHNC00B317</t>
  </si>
  <si>
    <t>用户在落地页的操作次数</t>
  </si>
  <si>
    <t>用户点击时的X轴坐标，为距离屏幕边缘的坐标</t>
  </si>
  <si>
    <t>用户点击时的Y轴坐标，为距离屏幕边缘的坐标</t>
  </si>
  <si>
    <t xml:space="preserve">表示同一用户同一任务总展示最大次数   </t>
  </si>
  <si>
    <t>ods_dev_adv_content_hm</t>
  </si>
  <si>
    <t>广告内容日志表(统计表)，广告结果统计的主体是slotid,广告内容统计的主体是content</t>
  </si>
  <si>
    <t>来源于ods_dev_adv_content_hm中字段contentid</t>
  </si>
  <si>
    <t>2314,2315,2346</t>
  </si>
  <si>
    <t>2017-03-13 13</t>
  </si>
  <si>
    <t>10000986,10001029,10001020</t>
  </si>
  <si>
    <t>CD1264</t>
  </si>
  <si>
    <t>请求的广告类型,0：banner（横幅广告），1：splash（开屏广告）2：magazinelock（杂志锁屏原生广告），3：native（普通原生广告）</t>
  </si>
  <si>
    <t>支出</t>
  </si>
  <si>
    <t>用户上滑查看图片文字描述事件，为杂志锁屏增加</t>
  </si>
  <si>
    <t>户收藏成功事件，为杂志锁屏增加</t>
  </si>
  <si>
    <t>用户点击分享事件，为杂志锁屏增加</t>
  </si>
  <si>
    <t>用户移除成功事件，为杂志锁屏增加</t>
  </si>
  <si>
    <t>设备型号，例如MT2-C00，SDK上报的时候将取值中的字母转换为大写</t>
  </si>
  <si>
    <t>Result_Type_Cd</t>
  </si>
  <si>
    <t>活动ID</t>
  </si>
  <si>
    <t>CD1258</t>
  </si>
  <si>
    <t>90、86</t>
  </si>
  <si>
    <t>挑战10公里，备战跑马季</t>
  </si>
  <si>
    <t>跑完10公里，即有机会抽取以下奖品：</t>
  </si>
  <si>
    <t>格式为：yyyy-MM-dd HH:mm:ss</t>
  </si>
  <si>
    <t>health_actvy_type_cd</t>
  </si>
  <si>
    <t>11 达标赛--计步
12 达标赛--里程
211 排位赛--竞速(GPS跑步)
212 排位赛--竞速(GPS骑行)
213 排位赛--竞速(单次跑步)
214 排位赛--竞速(单次骑行)</t>
  </si>
  <si>
    <t>211</t>
  </si>
  <si>
    <t>ods_homecloud_health_activity_dm</t>
  </si>
  <si>
    <t>记录活动的基本信息</t>
  </si>
  <si>
    <t>ods_phoneservice_qstn_survey_dm</t>
  </si>
  <si>
    <t>记录问卷的属性信息，包含标题、开始描述、结束描述、问卷路径等</t>
  </si>
  <si>
    <t>1、10、11、12</t>
  </si>
  <si>
    <t>用户体验改进测试万卷
用户体验改进#18##问卷调查#28</t>
  </si>
  <si>
    <t>感谢您使用华为手机，为了不断改进产品，给您提供。。。</t>
  </si>
  <si>
    <t>问卷调查提交成功，非常感谢您的参与。
亲，问卷调查提交成功，非常感谢您的参与。</t>
  </si>
  <si>
    <t>/qstnSurvey/268cb627-38d6-4f1b-a52c-17595ad242af.txt</t>
  </si>
  <si>
    <t>12、24</t>
  </si>
  <si>
    <t>2，4</t>
  </si>
  <si>
    <t>ods_persona_mkt_taskinfo_push_dm</t>
  </si>
  <si>
    <t>从画像数据库导出来的push营销任务数据 ,每天全量推送，天分区
业务产生场景：使用画像创建一个营销任务产生一条记录</t>
  </si>
  <si>
    <t>来源于ods_persona_mkt_taskinfo_push_dm中的字段jobid</t>
  </si>
  <si>
    <t>1425951911947_868
1425953400348_586</t>
  </si>
  <si>
    <t>mate7锁定
peipei
mate7双4G版用户调研</t>
  </si>
  <si>
    <t>port_push_task_status_cd</t>
  </si>
  <si>
    <t>画像PUSH任务状态代码</t>
  </si>
  <si>
    <t>CD1308</t>
  </si>
  <si>
    <t>2000、100、1、2、4、500</t>
  </si>
  <si>
    <t>/MFS/Share/Per…</t>
  </si>
  <si>
    <t>10000,8000,2000</t>
  </si>
  <si>
    <t>w00194331</t>
  </si>
  <si>
    <t>调研
上市后调研</t>
  </si>
  <si>
    <t>com.huawei.android.pushagent
com.huawei.appmarket
com.huawei.gamebox</t>
  </si>
  <si>
    <t>23号数据未刷新
占用不审核
您的申请理由不够明确，如有需要，请重新申请并填写仔细！</t>
  </si>
  <si>
    <t>1
10
100
1000
10000
10001</t>
  </si>
  <si>
    <t>关联素材ID</t>
  </si>
  <si>
    <t>1000000
1000001
1000011
1000015</t>
  </si>
  <si>
    <t>21，22,23,24,25,26,27,28,30</t>
  </si>
  <si>
    <t>123
5
6
NULL</t>
  </si>
  <si>
    <t>ods_persona_mkt_complex_adinfo_dm</t>
  </si>
  <si>
    <t>营销任务对应素材表。每天全量推送,累计推送数据量： 每日增长数据量：
数据产生场景：使用画像创建一个营销任务产生一条记录，一个营销任务对应一个营销素材</t>
  </si>
  <si>
    <t xml:space="preserve">画像系统用于营销任务信息表与素材关联的ID </t>
  </si>
  <si>
    <t>1,2,3,。。。</t>
  </si>
  <si>
    <t>14034
14010
14027</t>
  </si>
  <si>
    <t>《九阴真经》首发
《百度地图》首发
《愤怒的小鸟2》首发</t>
  </si>
  <si>
    <t>C10280796
C3382
C10303031</t>
  </si>
  <si>
    <t>智慧云打开应用详情</t>
  </si>
  <si>
    <t>ods_hispace_hiad_task_info_dm</t>
  </si>
  <si>
    <t>ods_hicloud_hiad_info_dm</t>
  </si>
  <si>
    <t>应用市场推广PUSH消息信息表，存的是PUSH营销任务信息，后期(老系统年底或者明年初)会下线，每天全量数据，近期数据内容都一致。
投放在手机通知栏的广告，通过SDK；MARKET_CHANNEL为PUSH：SDK自动配置展现；为HICLOUD：业务自己（应用市场）配置展现，也会一般是推广app的广告，用户点击后跳转到应用市场的某个APP上</t>
  </si>
  <si>
    <t>2188,2190,2192</t>
  </si>
  <si>
    <t>广告2013-08-12 14:10:36
广告2013-08-12 16:43:53
lbs</t>
  </si>
  <si>
    <t>格式为：yyyy-MM-dd HH:mm:ss.SSS</t>
  </si>
  <si>
    <t>PUSH_HICLOUD_APP_INFO_CLICK
PUSH_HICLOUD_APP_TOPIC_CLICK
010201
030101</t>
  </si>
  <si>
    <t>PUSH，HICLOUD</t>
  </si>
  <si>
    <t>push_put_task_type_cd</t>
  </si>
  <si>
    <t>PUSH投放任务类型代码</t>
  </si>
  <si>
    <t>CD1307</t>
  </si>
  <si>
    <t>模型设计问题导致数据显示不完整</t>
  </si>
  <si>
    <t>C10017070
C10032575
C10049053
C10073742</t>
  </si>
  <si>
    <t>互联网/VAST站点、SCTE频道、智能设备应用表。是榜单的静态属性信息，站点名称、域名、媒体投放形式、站点有效展示次数
榜单下面有广告位，广告位上投放广告，广告绑定应用。</t>
  </si>
  <si>
    <t>ods_hispace_hiad_site_info_dm</t>
  </si>
  <si>
    <t>站点ID</t>
  </si>
  <si>
    <t>1,5,9,13,37</t>
  </si>
  <si>
    <t>test_site
频道
12
a1
a1001
liyang-pindao</t>
  </si>
  <si>
    <t>4,20,22,23,35,52</t>
  </si>
  <si>
    <t>2,3</t>
  </si>
  <si>
    <t>站点状态;包括是否通过审核:NULL/AUDITED/N/REJECTED/TO BE AUDITED/Y</t>
  </si>
  <si>
    <t>是否支持rtb投放;默认不支持</t>
  </si>
  <si>
    <t>媒体形式;SITE-互联网，VAST-视频，APP-智能设备</t>
  </si>
  <si>
    <t>媒体投放形式;互联网&lt;SITE&gt;
iPhone应用&lt;IPHONE&gt;
iPad应用&lt;IPAD&gt;
Android应用&lt;ANDROID&gt;
VAST视频&lt;VAST&gt;
SCTE视频&lt;SCTE&gt;
PC软件&lt;PC?APP&gt;
&lt;PUSH ANDROID&gt;
&lt;INAPP&gt;
&lt;NULL&gt;
&lt;&gt;</t>
  </si>
  <si>
    <t>是否联盟间共享;默认N不共享</t>
  </si>
  <si>
    <t>素材是否需要审核;默认需要审核</t>
  </si>
  <si>
    <t>删除标志;默认未删除</t>
  </si>
  <si>
    <t>站点有效展示次数</t>
  </si>
  <si>
    <t>点击、事件超时时间，单位：分钟</t>
  </si>
  <si>
    <t>禁止重复素材;0不禁止，1禁止,NULL</t>
  </si>
  <si>
    <t>是否过滤用户已安装应用</t>
  </si>
  <si>
    <t>CD1177</t>
  </si>
  <si>
    <t>www.baidu.com</t>
  </si>
  <si>
    <t>AUDITED
N
REJECTED
TO BE AUDITED</t>
  </si>
  <si>
    <t>TEST
hiad
inapp
push</t>
  </si>
  <si>
    <t>0,1</t>
  </si>
  <si>
    <t>0
APP
PUSH
SITE</t>
  </si>
  <si>
    <t>APP  智能设备
SITE 互联网
VAST 视频</t>
  </si>
  <si>
    <t>ANDROID
IPAD
IPHONE
PUSH ANDROID
SITE</t>
  </si>
  <si>
    <t>4,20,22,35</t>
  </si>
  <si>
    <t>0,23,NULL</t>
  </si>
  <si>
    <t>1,0</t>
  </si>
  <si>
    <t>CD1003</t>
  </si>
  <si>
    <t>HIPROXY
INAPP</t>
  </si>
  <si>
    <t>en
cn,en
cn</t>
  </si>
  <si>
    <t>1457,2527,2661,2662</t>
  </si>
  <si>
    <t>14.0,30.0,50.0</t>
  </si>
  <si>
    <t>-1</t>
  </si>
  <si>
    <t>-1,3,4,6,7</t>
  </si>
  <si>
    <t>0,1,NULL</t>
  </si>
  <si>
    <t>ods_eui_d_hitop_advertisement_dm</t>
  </si>
  <si>
    <t>是广告的静态信息及广告投放的位置信息；广告投放在主题上；用户的行为在打点上，服务器上没有使用行为
记录了投放在主题APP上推广单个主题或某一分类的主题 的广告信息。</t>
  </si>
  <si>
    <t>广告的ID，如果是单个主题则是主题的ID，如果是主题分类则是类型ID</t>
  </si>
  <si>
    <t>0：活动或者真正的产品推广广告，1：为单个主题做的广告，2：为某一分类的主题做的广告</t>
  </si>
  <si>
    <t>指示该广告在客户端显示时从上到下应该显示在第几个广告栏</t>
  </si>
  <si>
    <t>广告图片的下载URL</t>
  </si>
  <si>
    <t>广告排列顺序，开头的第一个数字应该与LOCATION值相同</t>
  </si>
  <si>
    <t>广告如果是主题时有版本号，不同的手机支持的主题版本不一样</t>
  </si>
  <si>
    <t>主题版本</t>
  </si>
  <si>
    <t>广告当前是否使用，1：当前正在使用，0：已过期，过期的广告暂时不删除</t>
  </si>
  <si>
    <t>广告的URL，目前只有TYPE为0的时候才会有这个字段，客户端点击广告图片时应该使用这个URL进行跳转，转到真实的产品或者活动等的推广页面</t>
  </si>
  <si>
    <t>广告所在栏目: 1：主题栏目，2：静态壁纸栏目，3：铃声栏目，4：字体栏目，5：动态壁纸栏目</t>
  </si>
  <si>
    <t xml:space="preserve">1042
10586
100000085
1000000402
</t>
  </si>
  <si>
    <t>CD1052</t>
  </si>
  <si>
    <t>1,2,3,4</t>
  </si>
  <si>
    <t>120000032
320000036
320001242</t>
  </si>
  <si>
    <t>1,3,2</t>
  </si>
  <si>
    <t>64、65、71</t>
  </si>
  <si>
    <t>1
2
3
3.0,4.0
3.0,4.0,5.0
3.0.0
4.0
4.0,5.0</t>
  </si>
  <si>
    <t>CD1202</t>
  </si>
  <si>
    <t>1,2,4</t>
  </si>
  <si>
    <t>A168-DL09
A199
AGS-L09
ALE-L02</t>
  </si>
  <si>
    <t>4，7</t>
  </si>
  <si>
    <t>1,8</t>
  </si>
</sst>
</file>

<file path=xl/styles.xml><?xml version="1.0" encoding="utf-8"?>
<styleSheet xmlns="http://schemas.openxmlformats.org/spreadsheetml/2006/main" xmlns:mc="http://schemas.openxmlformats.org/markup-compatibility/2006" xmlns:x14ac="http://schemas.microsoft.com/office/spreadsheetml/2009/9/ac" mc:Ignorable="x14ac">
  <fonts count="70">
    <font>
      <sz val="10"/>
      <name val="Arial"/>
      <family val="2"/>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1"/>
      <color theme="1"/>
      <name val="Calibri"/>
      <family val="2"/>
      <charset val="134"/>
      <scheme val="minor"/>
    </font>
    <font>
      <sz val="10"/>
      <name val="Arial"/>
      <family val="2"/>
    </font>
    <font>
      <sz val="9"/>
      <name val="宋体"/>
      <family val="3"/>
      <charset val="134"/>
    </font>
    <font>
      <sz val="10"/>
      <name val="微软雅黑"/>
      <family val="2"/>
      <charset val="134"/>
    </font>
    <font>
      <sz val="9"/>
      <name val="宋体"/>
      <family val="3"/>
      <charset val="134"/>
    </font>
    <font>
      <sz val="10"/>
      <color theme="1"/>
      <name val="Calibri"/>
      <family val="3"/>
      <charset val="134"/>
      <scheme val="minor"/>
    </font>
    <font>
      <sz val="10"/>
      <color theme="1"/>
      <name val="微软雅黑"/>
      <family val="2"/>
      <charset val="134"/>
    </font>
    <font>
      <b/>
      <sz val="10"/>
      <color theme="0"/>
      <name val="微软雅黑"/>
      <family val="2"/>
      <charset val="134"/>
    </font>
    <font>
      <b/>
      <sz val="12"/>
      <color rgb="FFFF0000"/>
      <name val="微软雅黑"/>
      <family val="2"/>
      <charset val="134"/>
    </font>
    <font>
      <b/>
      <sz val="10"/>
      <color theme="1"/>
      <name val="微软雅黑"/>
      <family val="2"/>
      <charset val="134"/>
    </font>
    <font>
      <sz val="12"/>
      <name val="宋体"/>
      <family val="3"/>
      <charset val="134"/>
    </font>
    <font>
      <sz val="11"/>
      <color theme="1"/>
      <name val="Calibri"/>
      <family val="3"/>
      <charset val="134"/>
      <scheme val="minor"/>
    </font>
    <font>
      <sz val="9"/>
      <name val="宋体"/>
      <family val="3"/>
      <charset val="134"/>
    </font>
    <font>
      <sz val="11"/>
      <color indexed="8"/>
      <name val="宋体"/>
      <family val="3"/>
      <charset val="134"/>
    </font>
    <font>
      <sz val="12"/>
      <name val="宋体"/>
      <family val="3"/>
      <charset val="134"/>
    </font>
    <font>
      <b/>
      <sz val="18"/>
      <color theme="3"/>
      <name val="Cambria"/>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b/>
      <sz val="9"/>
      <color indexed="81"/>
      <name val="宋体"/>
      <family val="3"/>
      <charset val="134"/>
    </font>
    <font>
      <sz val="9"/>
      <name val="Calibri"/>
      <family val="2"/>
      <charset val="134"/>
      <scheme val="minor"/>
    </font>
    <font>
      <sz val="10"/>
      <color rgb="FF000000"/>
      <name val="宋体"/>
      <family val="3"/>
      <charset val="134"/>
    </font>
    <font>
      <sz val="10"/>
      <color rgb="FF000000"/>
      <name val="Calibri"/>
      <family val="2"/>
    </font>
    <font>
      <sz val="10"/>
      <color rgb="FF000000"/>
      <name val="微软雅黑"/>
      <family val="2"/>
      <charset val="134"/>
    </font>
    <font>
      <b/>
      <sz val="10"/>
      <name val="微软雅黑"/>
      <family val="2"/>
      <charset val="134"/>
    </font>
    <font>
      <b/>
      <sz val="11"/>
      <color rgb="FFFF0000"/>
      <name val="微软雅黑"/>
      <family val="2"/>
      <charset val="134"/>
    </font>
    <font>
      <u/>
      <sz val="10"/>
      <color theme="10"/>
      <name val="Arial"/>
      <family val="2"/>
    </font>
    <font>
      <u/>
      <sz val="10"/>
      <color theme="10"/>
      <name val="微软雅黑"/>
      <family val="2"/>
      <charset val="134"/>
    </font>
    <font>
      <sz val="10"/>
      <name val="宋体"/>
      <family val="3"/>
      <charset val="134"/>
    </font>
    <font>
      <sz val="9"/>
      <name val="微软雅黑"/>
      <family val="2"/>
      <charset val="134"/>
    </font>
    <font>
      <sz val="10.5"/>
      <color rgb="FF333333"/>
      <name val="微软雅黑"/>
      <family val="2"/>
      <charset val="134"/>
    </font>
    <font>
      <sz val="11"/>
      <name val="Calibri"/>
      <family val="3"/>
      <charset val="134"/>
      <scheme val="minor"/>
    </font>
    <font>
      <sz val="11"/>
      <name val="微软雅黑"/>
      <family val="2"/>
      <charset val="134"/>
    </font>
    <font>
      <sz val="11"/>
      <name val="Calibri"/>
      <family val="2"/>
      <charset val="134"/>
      <scheme val="minor"/>
    </font>
    <font>
      <sz val="10"/>
      <color theme="1"/>
      <name val="Calibri"/>
      <family val="2"/>
      <charset val="134"/>
      <scheme val="minor"/>
    </font>
    <font>
      <sz val="11"/>
      <color theme="1"/>
      <name val="微软雅黑"/>
      <family val="2"/>
      <charset val="134"/>
    </font>
    <font>
      <sz val="9"/>
      <color indexed="81"/>
      <name val="宋体"/>
      <charset val="134"/>
    </font>
    <font>
      <b/>
      <sz val="9"/>
      <color indexed="81"/>
      <name val="宋体"/>
      <charset val="134"/>
    </font>
    <font>
      <sz val="10"/>
      <color rgb="FFFF0000"/>
      <name val="Arial"/>
      <family val="2"/>
    </font>
    <font>
      <sz val="12"/>
      <name val="宋体"/>
      <charset val="134"/>
    </font>
    <font>
      <sz val="9"/>
      <name val="宋体"/>
      <charset val="134"/>
    </font>
    <font>
      <sz val="10.5"/>
      <color rgb="FF000000"/>
      <name val="宋体"/>
      <charset val="134"/>
    </font>
    <font>
      <sz val="10.5"/>
      <color rgb="FF000000"/>
      <name val="Times New Roman"/>
      <family val="1"/>
    </font>
    <font>
      <sz val="9"/>
      <color rgb="FF000000"/>
      <name val="微软雅黑"/>
      <family val="2"/>
      <charset val="134"/>
    </font>
    <font>
      <sz val="10"/>
      <color rgb="FFFF0000"/>
      <name val="微软雅黑"/>
      <family val="2"/>
      <charset val="134"/>
    </font>
    <font>
      <sz val="10.5"/>
      <name val="宋体"/>
      <charset val="134"/>
    </font>
    <font>
      <sz val="10.5"/>
      <name val="Times New Roman"/>
      <family val="1"/>
    </font>
    <font>
      <sz val="10.5"/>
      <color theme="1"/>
      <name val="宋体"/>
      <charset val="134"/>
    </font>
    <font>
      <sz val="10"/>
      <color theme="1"/>
      <name val="Arial"/>
      <family val="2"/>
    </font>
    <font>
      <sz val="9"/>
      <color theme="1"/>
      <name val="宋体"/>
      <charset val="134"/>
    </font>
    <font>
      <sz val="10"/>
      <color rgb="FF000000"/>
      <name val="宋体"/>
      <charset val="134"/>
    </font>
    <font>
      <sz val="10"/>
      <color theme="1"/>
      <name val="宋体"/>
      <charset val="134"/>
    </font>
  </fonts>
  <fills count="39">
    <fill>
      <patternFill patternType="none"/>
    </fill>
    <fill>
      <patternFill patternType="gray125"/>
    </fill>
    <fill>
      <patternFill patternType="solid">
        <fgColor theme="0"/>
        <bgColor indexed="64"/>
      </patternFill>
    </fill>
    <fill>
      <patternFill patternType="solid">
        <fgColor rgb="FF0033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diagonal/>
    </border>
    <border>
      <left/>
      <right/>
      <top style="thin">
        <color indexed="64"/>
      </top>
      <bottom style="thin">
        <color indexed="64"/>
      </bottom>
      <diagonal/>
    </border>
  </borders>
  <cellStyleXfs count="57">
    <xf numFmtId="0" fontId="0" fillId="0" borderId="0"/>
    <xf numFmtId="0" fontId="11" fillId="0" borderId="0">
      <alignment vertical="center"/>
    </xf>
    <xf numFmtId="0" fontId="7" fillId="0" borderId="0"/>
    <xf numFmtId="0" fontId="11" fillId="0" borderId="0">
      <alignment vertical="center"/>
    </xf>
    <xf numFmtId="0" fontId="7" fillId="0" borderId="0"/>
    <xf numFmtId="0" fontId="16" fillId="0" borderId="0"/>
    <xf numFmtId="0" fontId="17" fillId="0" borderId="0">
      <alignment vertical="center"/>
    </xf>
    <xf numFmtId="0" fontId="19" fillId="0" borderId="0">
      <alignment vertical="center"/>
    </xf>
    <xf numFmtId="0" fontId="19" fillId="0" borderId="0">
      <alignment vertical="center"/>
    </xf>
    <xf numFmtId="0" fontId="20" fillId="0" borderId="0"/>
    <xf numFmtId="0" fontId="21" fillId="0" borderId="0" applyNumberFormat="0" applyFill="0" applyBorder="0" applyAlignment="0" applyProtection="0">
      <alignment vertical="center"/>
    </xf>
    <xf numFmtId="0" fontId="22" fillId="0" borderId="4" applyNumberFormat="0" applyFill="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4" fillId="0" borderId="0" applyNumberFormat="0" applyFill="0" applyBorder="0" applyAlignment="0" applyProtection="0">
      <alignment vertical="center"/>
    </xf>
    <xf numFmtId="0" fontId="25" fillId="4" borderId="0" applyNumberFormat="0" applyBorder="0" applyAlignment="0" applyProtection="0">
      <alignment vertical="center"/>
    </xf>
    <xf numFmtId="0" fontId="26" fillId="5" borderId="0" applyNumberFormat="0" applyBorder="0" applyAlignment="0" applyProtection="0">
      <alignment vertical="center"/>
    </xf>
    <xf numFmtId="0" fontId="27" fillId="6" borderId="0" applyNumberFormat="0" applyBorder="0" applyAlignment="0" applyProtection="0">
      <alignment vertical="center"/>
    </xf>
    <xf numFmtId="0" fontId="28" fillId="7" borderId="7" applyNumberFormat="0" applyAlignment="0" applyProtection="0">
      <alignment vertical="center"/>
    </xf>
    <xf numFmtId="0" fontId="29" fillId="8" borderId="8" applyNumberFormat="0" applyAlignment="0" applyProtection="0">
      <alignment vertical="center"/>
    </xf>
    <xf numFmtId="0" fontId="30" fillId="8" borderId="7" applyNumberFormat="0" applyAlignment="0" applyProtection="0">
      <alignment vertical="center"/>
    </xf>
    <xf numFmtId="0" fontId="31" fillId="0" borderId="9" applyNumberFormat="0" applyFill="0" applyAlignment="0" applyProtection="0">
      <alignment vertical="center"/>
    </xf>
    <xf numFmtId="0" fontId="32" fillId="9" borderId="10" applyNumberForma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12" applyNumberFormat="0" applyFill="0" applyAlignment="0" applyProtection="0">
      <alignment vertical="center"/>
    </xf>
    <xf numFmtId="0" fontId="36" fillId="11" borderId="0" applyNumberFormat="0" applyBorder="0" applyAlignment="0" applyProtection="0">
      <alignment vertical="center"/>
    </xf>
    <xf numFmtId="0" fontId="6" fillId="12" borderId="0" applyNumberFormat="0" applyBorder="0" applyAlignment="0" applyProtection="0">
      <alignment vertical="center"/>
    </xf>
    <xf numFmtId="0" fontId="6" fillId="13"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6" fillId="16" borderId="0" applyNumberFormat="0" applyBorder="0" applyAlignment="0" applyProtection="0">
      <alignment vertical="center"/>
    </xf>
    <xf numFmtId="0" fontId="6" fillId="17" borderId="0" applyNumberFormat="0" applyBorder="0" applyAlignment="0" applyProtection="0">
      <alignment vertical="center"/>
    </xf>
    <xf numFmtId="0" fontId="36" fillId="18" borderId="0" applyNumberFormat="0" applyBorder="0" applyAlignment="0" applyProtection="0">
      <alignment vertical="center"/>
    </xf>
    <xf numFmtId="0" fontId="36" fillId="19" borderId="0" applyNumberFormat="0" applyBorder="0" applyAlignment="0" applyProtection="0">
      <alignment vertical="center"/>
    </xf>
    <xf numFmtId="0" fontId="6" fillId="20" borderId="0" applyNumberFormat="0" applyBorder="0" applyAlignment="0" applyProtection="0">
      <alignment vertical="center"/>
    </xf>
    <xf numFmtId="0" fontId="6" fillId="21" borderId="0" applyNumberFormat="0" applyBorder="0" applyAlignment="0" applyProtection="0">
      <alignment vertical="center"/>
    </xf>
    <xf numFmtId="0" fontId="36" fillId="22" borderId="0" applyNumberFormat="0" applyBorder="0" applyAlignment="0" applyProtection="0">
      <alignment vertical="center"/>
    </xf>
    <xf numFmtId="0" fontId="36" fillId="23"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36" fillId="26" borderId="0" applyNumberFormat="0" applyBorder="0" applyAlignment="0" applyProtection="0">
      <alignment vertical="center"/>
    </xf>
    <xf numFmtId="0" fontId="36" fillId="27"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36" fillId="30" borderId="0" applyNumberFormat="0" applyBorder="0" applyAlignment="0" applyProtection="0">
      <alignment vertical="center"/>
    </xf>
    <xf numFmtId="0" fontId="36" fillId="31"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36" fillId="34" borderId="0" applyNumberFormat="0" applyBorder="0" applyAlignment="0" applyProtection="0">
      <alignment vertical="center"/>
    </xf>
    <xf numFmtId="0" fontId="6" fillId="0" borderId="0">
      <alignment vertical="center"/>
    </xf>
    <xf numFmtId="0" fontId="6" fillId="10" borderId="11" applyNumberFormat="0" applyFont="0" applyAlignment="0" applyProtection="0">
      <alignment vertical="center"/>
    </xf>
    <xf numFmtId="0" fontId="7" fillId="0" borderId="0"/>
    <xf numFmtId="0" fontId="16" fillId="0" borderId="0"/>
    <xf numFmtId="0" fontId="44" fillId="0" borderId="0" applyNumberFormat="0" applyFill="0" applyBorder="0" applyAlignment="0" applyProtection="0"/>
    <xf numFmtId="0" fontId="57" fillId="0" borderId="0"/>
    <xf numFmtId="0" fontId="57" fillId="0" borderId="0"/>
  </cellStyleXfs>
  <cellXfs count="168">
    <xf numFmtId="0" fontId="0" fillId="0" borderId="0" xfId="0"/>
    <xf numFmtId="0" fontId="13" fillId="3" borderId="1" xfId="0" applyFont="1" applyFill="1" applyBorder="1" applyAlignment="1">
      <alignment horizontal="center" vertical="center"/>
    </xf>
    <xf numFmtId="0" fontId="9" fillId="2" borderId="1" xfId="0" applyFont="1" applyFill="1" applyBorder="1" applyAlignment="1">
      <alignment horizontal="left" vertical="top"/>
    </xf>
    <xf numFmtId="14" fontId="9" fillId="2" borderId="1" xfId="0" applyNumberFormat="1" applyFont="1" applyFill="1" applyBorder="1" applyAlignment="1"/>
    <xf numFmtId="0" fontId="0" fillId="2" borderId="0" xfId="0" applyFill="1"/>
    <xf numFmtId="0" fontId="9" fillId="2" borderId="1" xfId="0" applyFont="1" applyFill="1" applyBorder="1" applyAlignment="1">
      <alignment horizontal="fill" vertical="center" wrapText="1"/>
    </xf>
    <xf numFmtId="0" fontId="12" fillId="2" borderId="0" xfId="0" applyFont="1" applyFill="1" applyAlignment="1">
      <alignment vertical="center"/>
    </xf>
    <xf numFmtId="0" fontId="12" fillId="2" borderId="1" xfId="0" applyFont="1" applyFill="1" applyBorder="1" applyAlignment="1">
      <alignment horizontal="center" vertical="center"/>
    </xf>
    <xf numFmtId="0" fontId="12" fillId="2" borderId="1" xfId="0" applyFont="1" applyFill="1" applyBorder="1" applyAlignment="1">
      <alignment vertical="center" wrapText="1"/>
    </xf>
    <xf numFmtId="0" fontId="9" fillId="2" borderId="1" xfId="0" applyFont="1" applyFill="1" applyBorder="1" applyAlignment="1">
      <alignment horizontal="center" vertical="center" wrapText="1"/>
    </xf>
    <xf numFmtId="0" fontId="12" fillId="2" borderId="1" xfId="0" quotePrefix="1" applyFont="1" applyFill="1" applyBorder="1" applyAlignment="1">
      <alignment vertical="center" wrapText="1"/>
    </xf>
    <xf numFmtId="0" fontId="12" fillId="2" borderId="0" xfId="0" quotePrefix="1" applyFont="1" applyFill="1" applyAlignment="1">
      <alignment vertical="center" wrapText="1"/>
    </xf>
    <xf numFmtId="0" fontId="9" fillId="2" borderId="1" xfId="0" applyFont="1" applyFill="1" applyBorder="1" applyAlignment="1">
      <alignment vertical="center"/>
    </xf>
    <xf numFmtId="0" fontId="9" fillId="2" borderId="1" xfId="0" applyFont="1" applyFill="1" applyBorder="1" applyAlignment="1">
      <alignment horizontal="left" vertical="top" wrapText="1"/>
    </xf>
    <xf numFmtId="0" fontId="13" fillId="3" borderId="1" xfId="0" applyFont="1" applyFill="1" applyBorder="1" applyAlignment="1">
      <alignment horizontal="center" vertical="center"/>
    </xf>
    <xf numFmtId="0" fontId="9" fillId="0" borderId="0" xfId="9" applyFont="1"/>
    <xf numFmtId="0" fontId="13" fillId="3" borderId="13" xfId="0" applyFont="1" applyFill="1" applyBorder="1" applyAlignment="1">
      <alignment horizontal="center" vertical="center"/>
    </xf>
    <xf numFmtId="0" fontId="9" fillId="0" borderId="0" xfId="9" applyFont="1" applyBorder="1"/>
    <xf numFmtId="0" fontId="12" fillId="2" borderId="0" xfId="0" applyFont="1" applyFill="1" applyBorder="1" applyAlignment="1">
      <alignment horizontal="left" vertical="top"/>
    </xf>
    <xf numFmtId="14" fontId="9" fillId="0" borderId="0" xfId="9" applyNumberFormat="1" applyFont="1" applyBorder="1"/>
    <xf numFmtId="0" fontId="9" fillId="0" borderId="0" xfId="9" applyFont="1" applyBorder="1" applyAlignment="1">
      <alignment wrapText="1"/>
    </xf>
    <xf numFmtId="0" fontId="9" fillId="0" borderId="0" xfId="9" applyFont="1" applyAlignment="1">
      <alignment wrapText="1"/>
    </xf>
    <xf numFmtId="0" fontId="14" fillId="2" borderId="2" xfId="0" applyFont="1" applyFill="1" applyBorder="1" applyAlignment="1">
      <alignment vertical="center"/>
    </xf>
    <xf numFmtId="0" fontId="14" fillId="2" borderId="14" xfId="0" applyFont="1" applyFill="1" applyBorder="1" applyAlignment="1">
      <alignment vertical="center"/>
    </xf>
    <xf numFmtId="14" fontId="9" fillId="2" borderId="1" xfId="0" applyNumberFormat="1" applyFont="1" applyFill="1" applyBorder="1" applyAlignment="1">
      <alignment wrapText="1"/>
    </xf>
    <xf numFmtId="14" fontId="12" fillId="2" borderId="1" xfId="0" applyNumberFormat="1" applyFont="1" applyFill="1" applyBorder="1" applyAlignment="1">
      <alignment vertical="center"/>
    </xf>
    <xf numFmtId="0" fontId="12" fillId="2" borderId="1" xfId="0" applyFont="1" applyFill="1" applyBorder="1" applyAlignment="1">
      <alignment vertical="center"/>
    </xf>
    <xf numFmtId="14" fontId="9" fillId="2" borderId="1" xfId="0" applyNumberFormat="1" applyFont="1" applyFill="1" applyBorder="1" applyAlignment="1">
      <alignment vertical="center" wrapText="1"/>
    </xf>
    <xf numFmtId="0" fontId="12" fillId="2" borderId="0" xfId="0" applyFont="1" applyFill="1" applyBorder="1" applyAlignment="1">
      <alignment horizontal="center" vertical="center"/>
    </xf>
    <xf numFmtId="0" fontId="12" fillId="2" borderId="0" xfId="0" applyFont="1" applyFill="1" applyBorder="1" applyAlignment="1">
      <alignment vertical="center"/>
    </xf>
    <xf numFmtId="0" fontId="39" fillId="0" borderId="0" xfId="0" applyFont="1" applyBorder="1" applyAlignment="1">
      <alignment horizontal="center" vertical="center"/>
    </xf>
    <xf numFmtId="0" fontId="40" fillId="0" borderId="0" xfId="0" applyFont="1" applyBorder="1" applyAlignment="1">
      <alignment horizontal="center" vertical="center"/>
    </xf>
    <xf numFmtId="0" fontId="0" fillId="0" borderId="0" xfId="0" applyBorder="1" applyAlignment="1">
      <alignment vertical="center"/>
    </xf>
    <xf numFmtId="0" fontId="41" fillId="0" borderId="1" xfId="0" applyFont="1" applyBorder="1" applyAlignment="1">
      <alignment horizontal="center" vertical="center"/>
    </xf>
    <xf numFmtId="0" fontId="9" fillId="0" borderId="1" xfId="0" applyFont="1" applyBorder="1" applyAlignment="1">
      <alignment vertical="center"/>
    </xf>
    <xf numFmtId="0" fontId="13" fillId="3" borderId="1" xfId="0" applyFont="1" applyFill="1" applyBorder="1" applyAlignment="1">
      <alignment vertical="center"/>
    </xf>
    <xf numFmtId="0" fontId="9" fillId="2" borderId="1" xfId="0" applyFont="1" applyFill="1" applyBorder="1" applyAlignment="1">
      <alignment horizontal="fill" vertical="center"/>
    </xf>
    <xf numFmtId="0" fontId="9" fillId="0" borderId="0" xfId="0" applyFont="1"/>
    <xf numFmtId="0" fontId="42" fillId="2" borderId="1" xfId="0" applyFont="1" applyFill="1" applyBorder="1" applyAlignment="1">
      <alignment horizontal="center" vertical="center" wrapText="1"/>
    </xf>
    <xf numFmtId="0" fontId="44" fillId="0" borderId="1" xfId="54" applyBorder="1" applyAlignment="1">
      <alignment horizontal="center" vertical="center"/>
    </xf>
    <xf numFmtId="0" fontId="44" fillId="0" borderId="0" xfId="54" applyAlignment="1">
      <alignment horizontal="center"/>
    </xf>
    <xf numFmtId="0" fontId="9" fillId="0" borderId="1" xfId="0" applyFont="1" applyBorder="1" applyAlignment="1">
      <alignment horizontal="center" vertical="center"/>
    </xf>
    <xf numFmtId="0" fontId="9" fillId="0" borderId="1" xfId="0" applyFont="1" applyBorder="1"/>
    <xf numFmtId="0" fontId="47" fillId="0" borderId="1" xfId="0" applyFont="1" applyBorder="1"/>
    <xf numFmtId="0" fontId="9" fillId="0" borderId="1" xfId="0" applyFont="1" applyFill="1" applyBorder="1"/>
    <xf numFmtId="0" fontId="0" fillId="0" borderId="1" xfId="0" applyBorder="1"/>
    <xf numFmtId="0" fontId="0" fillId="0" borderId="1" xfId="0" applyBorder="1" applyAlignment="1">
      <alignment wrapText="1"/>
    </xf>
    <xf numFmtId="0" fontId="0" fillId="0" borderId="1" xfId="0" applyBorder="1" applyAlignment="1">
      <alignment horizontal="left" vertical="center"/>
    </xf>
    <xf numFmtId="0" fontId="12" fillId="2" borderId="1" xfId="0" applyFont="1" applyFill="1" applyBorder="1" applyAlignment="1">
      <alignment horizontal="left" vertical="center"/>
    </xf>
    <xf numFmtId="0" fontId="9" fillId="2" borderId="1" xfId="0" applyFont="1" applyFill="1" applyBorder="1" applyAlignment="1">
      <alignment horizontal="left" vertical="center" wrapText="1"/>
    </xf>
    <xf numFmtId="0" fontId="9" fillId="2" borderId="1" xfId="0" applyFont="1" applyFill="1" applyBorder="1"/>
    <xf numFmtId="0" fontId="46" fillId="2" borderId="0" xfId="0" applyFont="1" applyFill="1"/>
    <xf numFmtId="0" fontId="9" fillId="2" borderId="1" xfId="0" applyFont="1" applyFill="1" applyBorder="1" applyAlignment="1">
      <alignment vertical="center" wrapText="1"/>
    </xf>
    <xf numFmtId="0" fontId="4" fillId="2" borderId="1" xfId="0" applyFont="1" applyFill="1" applyBorder="1" applyAlignment="1">
      <alignment horizontal="left" vertical="top"/>
    </xf>
    <xf numFmtId="0" fontId="9" fillId="0" borderId="1" xfId="0" applyFont="1" applyBorder="1" applyAlignment="1">
      <alignment horizontal="left" vertical="center"/>
    </xf>
    <xf numFmtId="0" fontId="0" fillId="0" borderId="1" xfId="0" applyBorder="1" applyAlignment="1">
      <alignment vertical="center"/>
    </xf>
    <xf numFmtId="0" fontId="0" fillId="0" borderId="1" xfId="0" applyFill="1" applyBorder="1" applyAlignment="1">
      <alignment vertical="center"/>
    </xf>
    <xf numFmtId="0" fontId="3" fillId="2" borderId="1" xfId="0" applyFont="1" applyFill="1" applyBorder="1" applyAlignment="1">
      <alignment horizontal="left" vertical="top"/>
    </xf>
    <xf numFmtId="0" fontId="48" fillId="0" borderId="1" xfId="0" applyFont="1" applyBorder="1"/>
    <xf numFmtId="0" fontId="9" fillId="0" borderId="1" xfId="0" applyFont="1" applyBorder="1" applyAlignment="1">
      <alignment wrapText="1"/>
    </xf>
    <xf numFmtId="0" fontId="49" fillId="0" borderId="1" xfId="0" applyFont="1" applyFill="1" applyBorder="1" applyAlignment="1">
      <alignment vertical="center"/>
    </xf>
    <xf numFmtId="0" fontId="50" fillId="0" borderId="1" xfId="0" applyFont="1" applyFill="1" applyBorder="1" applyAlignment="1">
      <alignment vertical="center"/>
    </xf>
    <xf numFmtId="0" fontId="2" fillId="2" borderId="1" xfId="0" applyFont="1" applyFill="1" applyBorder="1" applyAlignment="1">
      <alignment horizontal="left" vertical="top"/>
    </xf>
    <xf numFmtId="0" fontId="9" fillId="0" borderId="1" xfId="0" applyFont="1" applyBorder="1" applyAlignment="1">
      <alignment horizontal="left" vertical="center" wrapText="1"/>
    </xf>
    <xf numFmtId="0" fontId="52" fillId="0" borderId="1" xfId="0" applyFont="1" applyBorder="1" applyAlignment="1">
      <alignment vertical="center"/>
    </xf>
    <xf numFmtId="0" fontId="0" fillId="0" borderId="0" xfId="0" applyAlignment="1">
      <alignment wrapText="1"/>
    </xf>
    <xf numFmtId="0" fontId="0" fillId="0" borderId="1" xfId="0" applyFont="1" applyFill="1" applyBorder="1" applyAlignment="1">
      <alignment vertical="center"/>
    </xf>
    <xf numFmtId="0" fontId="9" fillId="0" borderId="1" xfId="0" applyFont="1" applyFill="1" applyBorder="1" applyAlignment="1">
      <alignment vertical="center"/>
    </xf>
    <xf numFmtId="0" fontId="51" fillId="0" borderId="1" xfId="0" applyFont="1" applyFill="1" applyBorder="1" applyAlignment="1">
      <alignment vertical="center"/>
    </xf>
    <xf numFmtId="0" fontId="0" fillId="0" borderId="0" xfId="0" applyAlignment="1">
      <alignment horizontal="left" wrapText="1"/>
    </xf>
    <xf numFmtId="0" fontId="9" fillId="0" borderId="0" xfId="0" applyFont="1" applyAlignment="1">
      <alignment horizontal="left" wrapText="1"/>
    </xf>
    <xf numFmtId="0" fontId="9" fillId="0" borderId="0" xfId="0" applyFont="1" applyAlignment="1">
      <alignment wrapText="1"/>
    </xf>
    <xf numFmtId="0" fontId="13" fillId="3" borderId="1" xfId="0" applyFont="1" applyFill="1" applyBorder="1" applyAlignment="1">
      <alignment horizontal="center" vertical="center" wrapText="1"/>
    </xf>
    <xf numFmtId="0" fontId="41" fillId="0" borderId="1" xfId="0" applyFont="1" applyBorder="1" applyAlignment="1">
      <alignment horizontal="center" vertical="center" wrapText="1"/>
    </xf>
    <xf numFmtId="0" fontId="12"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4" fontId="9" fillId="0" borderId="1" xfId="0" applyNumberFormat="1" applyFont="1" applyBorder="1" applyAlignment="1">
      <alignment wrapText="1"/>
    </xf>
    <xf numFmtId="0" fontId="2" fillId="2" borderId="1"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3" fillId="3" borderId="1" xfId="0" applyFont="1" applyFill="1" applyBorder="1" applyAlignment="1">
      <alignment horizontal="left" vertical="center" wrapText="1"/>
    </xf>
    <xf numFmtId="0" fontId="9" fillId="0" borderId="1" xfId="0" applyFont="1" applyBorder="1" applyAlignment="1">
      <alignment horizontal="left" wrapText="1"/>
    </xf>
    <xf numFmtId="0" fontId="0" fillId="0" borderId="1" xfId="0" applyFill="1" applyBorder="1" applyAlignment="1">
      <alignment horizontal="left" vertical="center" wrapText="1"/>
    </xf>
    <xf numFmtId="0" fontId="9" fillId="0" borderId="1" xfId="0" applyFont="1" applyFill="1" applyBorder="1" applyAlignment="1">
      <alignment horizontal="left" vertical="center" wrapText="1"/>
    </xf>
    <xf numFmtId="0" fontId="0" fillId="0" borderId="1" xfId="0" applyFill="1" applyBorder="1" applyAlignment="1">
      <alignment vertical="center" wrapText="1"/>
    </xf>
    <xf numFmtId="0" fontId="12" fillId="0" borderId="1" xfId="0" applyFont="1" applyFill="1" applyBorder="1" applyAlignment="1">
      <alignment horizontal="left" vertical="center" wrapText="1"/>
    </xf>
    <xf numFmtId="0" fontId="9" fillId="0" borderId="1" xfId="0" applyFont="1" applyFill="1" applyBorder="1" applyAlignment="1">
      <alignment horizontal="left" wrapText="1"/>
    </xf>
    <xf numFmtId="0" fontId="9" fillId="0" borderId="1" xfId="0" applyFont="1" applyFill="1" applyBorder="1" applyAlignment="1">
      <alignment horizontal="center" vertical="center" wrapText="1"/>
    </xf>
    <xf numFmtId="0" fontId="0" fillId="0" borderId="1" xfId="0" applyFill="1" applyBorder="1" applyAlignment="1">
      <alignment horizontal="left" wrapText="1"/>
    </xf>
    <xf numFmtId="0" fontId="1" fillId="2" borderId="1" xfId="0" applyFont="1" applyFill="1" applyBorder="1" applyAlignment="1">
      <alignment horizontal="left" vertical="top"/>
    </xf>
    <xf numFmtId="0" fontId="1" fillId="0" borderId="1" xfId="0" applyFont="1" applyFill="1" applyBorder="1" applyAlignment="1">
      <alignment horizontal="left" vertical="top"/>
    </xf>
    <xf numFmtId="0" fontId="53" fillId="35" borderId="1" xfId="0" applyFont="1" applyFill="1" applyBorder="1" applyAlignment="1">
      <alignment vertical="center"/>
    </xf>
    <xf numFmtId="0" fontId="9" fillId="35" borderId="1" xfId="0" applyFont="1" applyFill="1" applyBorder="1"/>
    <xf numFmtId="0" fontId="1" fillId="0" borderId="1" xfId="0" applyFont="1" applyFill="1" applyBorder="1" applyAlignment="1">
      <alignment vertical="center"/>
    </xf>
    <xf numFmtId="0" fontId="53" fillId="0" borderId="1" xfId="0" applyFont="1" applyFill="1" applyBorder="1" applyAlignment="1">
      <alignment vertical="center"/>
    </xf>
    <xf numFmtId="0" fontId="46" fillId="0" borderId="0" xfId="0" applyFont="1"/>
    <xf numFmtId="0" fontId="9" fillId="0" borderId="1" xfId="0" applyFont="1" applyFill="1" applyBorder="1" applyAlignment="1">
      <alignment vertical="center" wrapText="1"/>
    </xf>
    <xf numFmtId="0" fontId="1" fillId="2" borderId="1" xfId="0" applyFont="1" applyFill="1" applyBorder="1" applyAlignment="1">
      <alignment horizontal="left" vertical="top" wrapText="1"/>
    </xf>
    <xf numFmtId="0" fontId="9" fillId="2" borderId="1" xfId="0" applyFont="1" applyFill="1" applyBorder="1" applyAlignment="1">
      <alignment wrapText="1"/>
    </xf>
    <xf numFmtId="0" fontId="0" fillId="0" borderId="0" xfId="0" applyAlignment="1">
      <alignment vertical="center"/>
    </xf>
    <xf numFmtId="0" fontId="9" fillId="0" borderId="1" xfId="0" applyFont="1" applyBorder="1" applyAlignment="1">
      <alignmen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vertical="center" wrapText="1"/>
    </xf>
    <xf numFmtId="0" fontId="1" fillId="2" borderId="1" xfId="0" applyFont="1" applyFill="1" applyBorder="1" applyAlignment="1">
      <alignment vertical="top" wrapText="1"/>
    </xf>
    <xf numFmtId="0" fontId="9" fillId="2" borderId="1" xfId="0" applyFont="1" applyFill="1" applyBorder="1" applyAlignment="1">
      <alignment vertical="top" wrapText="1"/>
    </xf>
    <xf numFmtId="0" fontId="9" fillId="0" borderId="1" xfId="0" applyFont="1" applyBorder="1" applyAlignment="1">
      <alignment horizont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top" wrapText="1"/>
    </xf>
    <xf numFmtId="0" fontId="9" fillId="2" borderId="1" xfId="0" applyFont="1" applyFill="1" applyBorder="1" applyAlignment="1">
      <alignment horizontal="center" vertical="top" wrapText="1"/>
    </xf>
    <xf numFmtId="0" fontId="0" fillId="0" borderId="0" xfId="0" applyAlignment="1">
      <alignment horizontal="center" wrapText="1"/>
    </xf>
    <xf numFmtId="0" fontId="9" fillId="0" borderId="1" xfId="0" applyFont="1" applyBorder="1" applyAlignment="1"/>
    <xf numFmtId="0" fontId="9" fillId="0" borderId="0" xfId="0" applyFont="1" applyAlignment="1"/>
    <xf numFmtId="0" fontId="41" fillId="36" borderId="1" xfId="0" applyFont="1" applyFill="1" applyBorder="1" applyAlignment="1">
      <alignment horizontal="center" vertical="center" wrapText="1"/>
    </xf>
    <xf numFmtId="0" fontId="12" fillId="36" borderId="1" xfId="0" applyFont="1" applyFill="1" applyBorder="1" applyAlignment="1">
      <alignment horizontal="center" vertical="center" wrapText="1"/>
    </xf>
    <xf numFmtId="0" fontId="41" fillId="36" borderId="1" xfId="0" applyFont="1" applyFill="1" applyBorder="1" applyAlignment="1">
      <alignment horizontal="left" vertical="center" wrapText="1"/>
    </xf>
    <xf numFmtId="0" fontId="0" fillId="36" borderId="1" xfId="0" applyFill="1" applyBorder="1" applyAlignment="1">
      <alignment wrapText="1"/>
    </xf>
    <xf numFmtId="0" fontId="2" fillId="36" borderId="1" xfId="0" applyFont="1" applyFill="1" applyBorder="1" applyAlignment="1">
      <alignment horizontal="center" vertical="center" wrapText="1"/>
    </xf>
    <xf numFmtId="14" fontId="9" fillId="36" borderId="1" xfId="0" applyNumberFormat="1" applyFont="1" applyFill="1" applyBorder="1" applyAlignment="1">
      <alignment wrapText="1"/>
    </xf>
    <xf numFmtId="0" fontId="9" fillId="36" borderId="1" xfId="0" applyFont="1" applyFill="1" applyBorder="1" applyAlignment="1">
      <alignment wrapText="1"/>
    </xf>
    <xf numFmtId="0" fontId="0" fillId="36" borderId="1" xfId="0" applyFill="1" applyBorder="1" applyAlignment="1">
      <alignment horizontal="left" vertical="center" wrapText="1"/>
    </xf>
    <xf numFmtId="0" fontId="9" fillId="36" borderId="1" xfId="0" applyFont="1" applyFill="1" applyBorder="1" applyAlignment="1">
      <alignment horizontal="left" vertical="center" wrapText="1"/>
    </xf>
    <xf numFmtId="0" fontId="13" fillId="37"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0" xfId="0" applyFill="1" applyAlignment="1">
      <alignment vertical="center"/>
    </xf>
    <xf numFmtId="0" fontId="9" fillId="2" borderId="1" xfId="0" applyFont="1" applyFill="1" applyBorder="1" applyAlignment="1">
      <alignment horizontal="left" vertical="center"/>
    </xf>
    <xf numFmtId="0" fontId="0" fillId="0" borderId="1" xfId="0" applyBorder="1" applyAlignment="1">
      <alignment vertical="top" wrapText="1"/>
    </xf>
    <xf numFmtId="0" fontId="9" fillId="0" borderId="1" xfId="0" applyFont="1" applyFill="1" applyBorder="1" applyAlignment="1">
      <alignment wrapText="1"/>
    </xf>
    <xf numFmtId="0" fontId="1" fillId="0" borderId="1" xfId="0" applyFont="1" applyFill="1" applyBorder="1" applyAlignment="1">
      <alignment horizontal="left" vertical="top" wrapText="1"/>
    </xf>
    <xf numFmtId="0" fontId="9" fillId="0" borderId="1" xfId="0" applyFont="1" applyFill="1" applyBorder="1" applyAlignment="1">
      <alignment horizontal="fill" vertical="center" wrapText="1"/>
    </xf>
    <xf numFmtId="0" fontId="9" fillId="0" borderId="1" xfId="0" applyFont="1" applyFill="1" applyBorder="1" applyAlignment="1">
      <alignment horizontal="left" vertical="top" wrapText="1"/>
    </xf>
    <xf numFmtId="0" fontId="1" fillId="0" borderId="1" xfId="0" applyFont="1" applyFill="1" applyBorder="1" applyAlignment="1">
      <alignment horizontal="left" vertical="center"/>
    </xf>
    <xf numFmtId="49" fontId="1" fillId="0" borderId="1" xfId="0" applyNumberFormat="1" applyFont="1" applyFill="1" applyBorder="1" applyAlignment="1">
      <alignment horizontal="left" vertical="center"/>
    </xf>
    <xf numFmtId="49" fontId="9" fillId="0" borderId="1" xfId="0" applyNumberFormat="1" applyFont="1" applyFill="1" applyBorder="1" applyAlignment="1">
      <alignment horizontal="left" vertical="center" wrapText="1"/>
    </xf>
    <xf numFmtId="0" fontId="46" fillId="0" borderId="1" xfId="0" applyFont="1" applyFill="1" applyBorder="1" applyAlignment="1">
      <alignment vertical="center"/>
    </xf>
    <xf numFmtId="49" fontId="13" fillId="3" borderId="1" xfId="0" applyNumberFormat="1" applyFont="1" applyFill="1" applyBorder="1" applyAlignment="1">
      <alignment horizontal="center" vertical="center" wrapText="1"/>
    </xf>
    <xf numFmtId="49" fontId="9" fillId="0" borderId="1" xfId="0" applyNumberFormat="1" applyFont="1" applyFill="1" applyBorder="1" applyAlignment="1">
      <alignment wrapText="1"/>
    </xf>
    <xf numFmtId="49" fontId="1" fillId="0" borderId="1" xfId="0" applyNumberFormat="1" applyFont="1" applyFill="1" applyBorder="1" applyAlignment="1">
      <alignment horizontal="left" vertical="top" wrapText="1"/>
    </xf>
    <xf numFmtId="49" fontId="9" fillId="0" borderId="1" xfId="0" applyNumberFormat="1" applyFont="1" applyFill="1" applyBorder="1" applyAlignment="1">
      <alignment horizontal="left" vertical="top" wrapText="1"/>
    </xf>
    <xf numFmtId="49" fontId="9" fillId="0" borderId="0" xfId="0" applyNumberFormat="1" applyFont="1" applyAlignment="1">
      <alignment wrapText="1"/>
    </xf>
    <xf numFmtId="49" fontId="9" fillId="0" borderId="1" xfId="0" applyNumberFormat="1" applyFont="1" applyFill="1" applyBorder="1" applyAlignment="1">
      <alignment vertical="top" wrapText="1"/>
    </xf>
    <xf numFmtId="0" fontId="56" fillId="0" borderId="1" xfId="0" applyFont="1" applyFill="1" applyBorder="1" applyAlignment="1">
      <alignment vertical="center"/>
    </xf>
    <xf numFmtId="0" fontId="58" fillId="0" borderId="0" xfId="55" applyNumberFormat="1" applyFont="1" applyAlignment="1">
      <alignment vertical="center" wrapText="1"/>
    </xf>
    <xf numFmtId="0" fontId="59" fillId="0" borderId="0" xfId="0" applyFont="1"/>
    <xf numFmtId="0" fontId="61" fillId="0" borderId="0" xfId="0" applyFont="1"/>
    <xf numFmtId="0" fontId="60" fillId="0" borderId="0" xfId="0" applyFont="1"/>
    <xf numFmtId="0" fontId="62" fillId="0" borderId="1" xfId="0" applyFont="1" applyFill="1" applyBorder="1" applyAlignment="1">
      <alignment wrapText="1"/>
    </xf>
    <xf numFmtId="0" fontId="63" fillId="0" borderId="0" xfId="0" applyFont="1"/>
    <xf numFmtId="0" fontId="65" fillId="0" borderId="0" xfId="0" applyFont="1"/>
    <xf numFmtId="0" fontId="52" fillId="0" borderId="1" xfId="0" applyFont="1" applyFill="1" applyBorder="1" applyAlignment="1">
      <alignment vertical="center"/>
    </xf>
    <xf numFmtId="0" fontId="56" fillId="0" borderId="0" xfId="0" applyFont="1" applyFill="1" applyAlignment="1">
      <alignment vertical="center"/>
    </xf>
    <xf numFmtId="0" fontId="65" fillId="0" borderId="0" xfId="0" applyFont="1" applyAlignment="1">
      <alignment wrapText="1"/>
    </xf>
    <xf numFmtId="0" fontId="12" fillId="2" borderId="1" xfId="0" applyFont="1" applyFill="1" applyBorder="1" applyAlignment="1">
      <alignment horizontal="left" vertical="center" wrapText="1"/>
    </xf>
    <xf numFmtId="0" fontId="12" fillId="2" borderId="2" xfId="0" applyFont="1" applyFill="1" applyBorder="1" applyAlignment="1">
      <alignment horizontal="left" vertical="center" wrapText="1"/>
    </xf>
    <xf numFmtId="0" fontId="0" fillId="2" borderId="3" xfId="0" applyFill="1" applyBorder="1" applyAlignment="1">
      <alignment horizontal="left" vertical="center" wrapText="1"/>
    </xf>
    <xf numFmtId="0" fontId="14" fillId="2" borderId="1" xfId="0" applyFont="1" applyFill="1" applyBorder="1" applyAlignment="1">
      <alignment horizontal="left"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43" fillId="0" borderId="0" xfId="0" applyFont="1" applyAlignment="1">
      <alignment horizontal="left" vertical="center" wrapText="1"/>
    </xf>
    <xf numFmtId="0" fontId="66" fillId="0" borderId="1" xfId="0" applyFont="1" applyFill="1" applyBorder="1" applyAlignment="1">
      <alignment vertical="center"/>
    </xf>
    <xf numFmtId="0" fontId="1" fillId="0" borderId="1" xfId="0" applyFont="1" applyFill="1" applyBorder="1" applyAlignment="1">
      <alignment wrapText="1"/>
    </xf>
    <xf numFmtId="0" fontId="67" fillId="0" borderId="0" xfId="55" applyNumberFormat="1" applyFont="1" applyAlignment="1">
      <alignment vertical="center" wrapText="1"/>
    </xf>
    <xf numFmtId="0" fontId="68" fillId="0" borderId="0" xfId="0" applyFont="1"/>
    <xf numFmtId="0" fontId="69" fillId="0" borderId="0" xfId="55" applyNumberFormat="1" applyFont="1" applyAlignment="1">
      <alignment vertical="center" wrapText="1"/>
    </xf>
    <xf numFmtId="0" fontId="0" fillId="38" borderId="0" xfId="0" applyFill="1" applyAlignment="1">
      <alignment vertical="center"/>
    </xf>
    <xf numFmtId="0" fontId="0" fillId="38" borderId="1" xfId="0" applyFill="1" applyBorder="1" applyAlignment="1">
      <alignment vertical="center"/>
    </xf>
    <xf numFmtId="49" fontId="62" fillId="0" borderId="1" xfId="0" applyNumberFormat="1" applyFont="1" applyFill="1" applyBorder="1" applyAlignment="1">
      <alignment wrapText="1"/>
    </xf>
    <xf numFmtId="0" fontId="44" fillId="0" borderId="1" xfId="54" applyFill="1" applyBorder="1" applyAlignment="1">
      <alignment wrapText="1"/>
    </xf>
  </cellXfs>
  <cellStyles count="57">
    <cellStyle name="20% - 着色 1" xfId="27" builtinId="30" customBuiltin="1"/>
    <cellStyle name="20% - 着色 2" xfId="31" builtinId="34" customBuiltin="1"/>
    <cellStyle name="20% - 着色 3" xfId="35" builtinId="38" customBuiltin="1"/>
    <cellStyle name="20% - 着色 4" xfId="39" builtinId="42" customBuiltin="1"/>
    <cellStyle name="20% - 着色 5" xfId="43" builtinId="46" customBuiltin="1"/>
    <cellStyle name="20% - 着色 6" xfId="47" builtinId="50" customBuiltin="1"/>
    <cellStyle name="40% - 着色 1" xfId="28" builtinId="31" customBuiltin="1"/>
    <cellStyle name="40% - 着色 2" xfId="32" builtinId="35" customBuiltin="1"/>
    <cellStyle name="40% - 着色 3" xfId="36" builtinId="39" customBuiltin="1"/>
    <cellStyle name="40% - 着色 4" xfId="40" builtinId="43" customBuiltin="1"/>
    <cellStyle name="40% - 着色 5" xfId="44" builtinId="47" customBuiltin="1"/>
    <cellStyle name="40% - 着色 6" xfId="48" builtinId="51" customBuiltin="1"/>
    <cellStyle name="60% - 着色 1" xfId="29" builtinId="32" customBuiltin="1"/>
    <cellStyle name="60% - 着色 2" xfId="33" builtinId="36" customBuiltin="1"/>
    <cellStyle name="60% - 着色 3" xfId="37" builtinId="40" customBuiltin="1"/>
    <cellStyle name="60% - 着色 4" xfId="41" builtinId="44" customBuiltin="1"/>
    <cellStyle name="60% - 着色 5" xfId="45" builtinId="48" customBuiltin="1"/>
    <cellStyle name="60% - 着色 6" xfId="49" builtinId="52" customBuiltin="1"/>
    <cellStyle name="Normal 2" xfId="1"/>
    <cellStyle name="Normal_SHEET" xfId="2"/>
    <cellStyle name="标题" xfId="10" builtinId="15" customBuiltin="1"/>
    <cellStyle name="标题 1" xfId="11" builtinId="16" customBuiltin="1"/>
    <cellStyle name="标题 2" xfId="12" builtinId="17" customBuiltin="1"/>
    <cellStyle name="标题 3" xfId="13" builtinId="18" customBuiltin="1"/>
    <cellStyle name="标题 4" xfId="14" builtinId="19" customBuiltin="1"/>
    <cellStyle name="差" xfId="16" builtinId="27" customBuiltin="1"/>
    <cellStyle name="常规" xfId="0" builtinId="0"/>
    <cellStyle name="常规 2" xfId="3"/>
    <cellStyle name="常规 2 2" xfId="55"/>
    <cellStyle name="常规 2 2 7" xfId="5"/>
    <cellStyle name="常规 2 3" xfId="56"/>
    <cellStyle name="常规 2 3 2" xfId="7"/>
    <cellStyle name="常规 2 5" xfId="6"/>
    <cellStyle name="常规 3" xfId="9"/>
    <cellStyle name="常规 3 2" xfId="53"/>
    <cellStyle name="常规 4" xfId="52"/>
    <cellStyle name="常规 5" xfId="50"/>
    <cellStyle name="常规 9" xfId="8"/>
    <cellStyle name="超链接" xfId="54" builtinId="8"/>
    <cellStyle name="好" xfId="15" builtinId="26" customBuiltin="1"/>
    <cellStyle name="汇总" xfId="25" builtinId="25" customBuiltin="1"/>
    <cellStyle name="计算" xfId="20" builtinId="22" customBuiltin="1"/>
    <cellStyle name="检查单元格" xfId="22" builtinId="23" customBuiltin="1"/>
    <cellStyle name="解释性文本" xfId="24" builtinId="53" customBuiltin="1"/>
    <cellStyle name="警告文本" xfId="23" builtinId="11" customBuiltin="1"/>
    <cellStyle name="链接单元格" xfId="21" builtinId="24" customBuiltin="1"/>
    <cellStyle name="适中" xfId="17" builtinId="28" customBuiltin="1"/>
    <cellStyle name="输出" xfId="19" builtinId="21" customBuiltin="1"/>
    <cellStyle name="输入" xfId="18" builtinId="20" customBuiltin="1"/>
    <cellStyle name="样式 1" xfId="4"/>
    <cellStyle name="着色 1" xfId="26" builtinId="29" customBuiltin="1"/>
    <cellStyle name="着色 2" xfId="30" builtinId="33" customBuiltin="1"/>
    <cellStyle name="着色 3" xfId="34" builtinId="37" customBuiltin="1"/>
    <cellStyle name="着色 4" xfId="38" builtinId="41" customBuiltin="1"/>
    <cellStyle name="着色 5" xfId="42" builtinId="45" customBuiltin="1"/>
    <cellStyle name="着色 6" xfId="46" builtinId="49" customBuiltin="1"/>
    <cellStyle name="注释 2" xfId="5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7.bin"/><Relationship Id="rId1" Type="http://schemas.openxmlformats.org/officeDocument/2006/relationships/hyperlink" Target="http://www.baidu.com/" TargetMode="External"/><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pane xSplit="3" ySplit="1" topLeftCell="D2" activePane="bottomRight" state="frozen"/>
      <selection pane="topRight" activeCell="D1" sqref="D1"/>
      <selection pane="bottomLeft" activeCell="A2" sqref="A2"/>
      <selection pane="bottomRight" activeCell="E13" sqref="E13"/>
    </sheetView>
  </sheetViews>
  <sheetFormatPr defaultRowHeight="16.5"/>
  <cols>
    <col min="1" max="1" width="10.28515625" style="15" customWidth="1"/>
    <col min="2" max="2" width="24.5703125" style="15" customWidth="1"/>
    <col min="3" max="3" width="22.42578125" style="15" customWidth="1"/>
    <col min="4" max="4" width="27.85546875" style="15" customWidth="1"/>
    <col min="5" max="5" width="15.5703125" style="15" customWidth="1"/>
    <col min="6" max="6" width="18.42578125" style="15" customWidth="1"/>
    <col min="7" max="7" width="30.85546875" style="15" customWidth="1"/>
    <col min="8" max="257" width="9.140625" style="15"/>
    <col min="258" max="258" width="24.5703125" style="15" customWidth="1"/>
    <col min="259" max="259" width="22.42578125" style="15" customWidth="1"/>
    <col min="260" max="260" width="27.85546875" style="15" customWidth="1"/>
    <col min="261" max="261" width="15.5703125" style="15" customWidth="1"/>
    <col min="262" max="262" width="18.42578125" style="15" customWidth="1"/>
    <col min="263" max="263" width="30.85546875" style="15" customWidth="1"/>
    <col min="264" max="513" width="9.140625" style="15"/>
    <col min="514" max="514" width="24.5703125" style="15" customWidth="1"/>
    <col min="515" max="515" width="22.42578125" style="15" customWidth="1"/>
    <col min="516" max="516" width="27.85546875" style="15" customWidth="1"/>
    <col min="517" max="517" width="15.5703125" style="15" customWidth="1"/>
    <col min="518" max="518" width="18.42578125" style="15" customWidth="1"/>
    <col min="519" max="519" width="30.85546875" style="15" customWidth="1"/>
    <col min="520" max="769" width="9.140625" style="15"/>
    <col min="770" max="770" width="24.5703125" style="15" customWidth="1"/>
    <col min="771" max="771" width="22.42578125" style="15" customWidth="1"/>
    <col min="772" max="772" width="27.85546875" style="15" customWidth="1"/>
    <col min="773" max="773" width="15.5703125" style="15" customWidth="1"/>
    <col min="774" max="774" width="18.42578125" style="15" customWidth="1"/>
    <col min="775" max="775" width="30.85546875" style="15" customWidth="1"/>
    <col min="776" max="1025" width="9.140625" style="15"/>
    <col min="1026" max="1026" width="24.5703125" style="15" customWidth="1"/>
    <col min="1027" max="1027" width="22.42578125" style="15" customWidth="1"/>
    <col min="1028" max="1028" width="27.85546875" style="15" customWidth="1"/>
    <col min="1029" max="1029" width="15.5703125" style="15" customWidth="1"/>
    <col min="1030" max="1030" width="18.42578125" style="15" customWidth="1"/>
    <col min="1031" max="1031" width="30.85546875" style="15" customWidth="1"/>
    <col min="1032" max="1281" width="9.140625" style="15"/>
    <col min="1282" max="1282" width="24.5703125" style="15" customWidth="1"/>
    <col min="1283" max="1283" width="22.42578125" style="15" customWidth="1"/>
    <col min="1284" max="1284" width="27.85546875" style="15" customWidth="1"/>
    <col min="1285" max="1285" width="15.5703125" style="15" customWidth="1"/>
    <col min="1286" max="1286" width="18.42578125" style="15" customWidth="1"/>
    <col min="1287" max="1287" width="30.85546875" style="15" customWidth="1"/>
    <col min="1288" max="1537" width="9.140625" style="15"/>
    <col min="1538" max="1538" width="24.5703125" style="15" customWidth="1"/>
    <col min="1539" max="1539" width="22.42578125" style="15" customWidth="1"/>
    <col min="1540" max="1540" width="27.85546875" style="15" customWidth="1"/>
    <col min="1541" max="1541" width="15.5703125" style="15" customWidth="1"/>
    <col min="1542" max="1542" width="18.42578125" style="15" customWidth="1"/>
    <col min="1543" max="1543" width="30.85546875" style="15" customWidth="1"/>
    <col min="1544" max="1793" width="9.140625" style="15"/>
    <col min="1794" max="1794" width="24.5703125" style="15" customWidth="1"/>
    <col min="1795" max="1795" width="22.42578125" style="15" customWidth="1"/>
    <col min="1796" max="1796" width="27.85546875" style="15" customWidth="1"/>
    <col min="1797" max="1797" width="15.5703125" style="15" customWidth="1"/>
    <col min="1798" max="1798" width="18.42578125" style="15" customWidth="1"/>
    <col min="1799" max="1799" width="30.85546875" style="15" customWidth="1"/>
    <col min="1800" max="2049" width="9.140625" style="15"/>
    <col min="2050" max="2050" width="24.5703125" style="15" customWidth="1"/>
    <col min="2051" max="2051" width="22.42578125" style="15" customWidth="1"/>
    <col min="2052" max="2052" width="27.85546875" style="15" customWidth="1"/>
    <col min="2053" max="2053" width="15.5703125" style="15" customWidth="1"/>
    <col min="2054" max="2054" width="18.42578125" style="15" customWidth="1"/>
    <col min="2055" max="2055" width="30.85546875" style="15" customWidth="1"/>
    <col min="2056" max="2305" width="9.140625" style="15"/>
    <col min="2306" max="2306" width="24.5703125" style="15" customWidth="1"/>
    <col min="2307" max="2307" width="22.42578125" style="15" customWidth="1"/>
    <col min="2308" max="2308" width="27.85546875" style="15" customWidth="1"/>
    <col min="2309" max="2309" width="15.5703125" style="15" customWidth="1"/>
    <col min="2310" max="2310" width="18.42578125" style="15" customWidth="1"/>
    <col min="2311" max="2311" width="30.85546875" style="15" customWidth="1"/>
    <col min="2312" max="2561" width="9.140625" style="15"/>
    <col min="2562" max="2562" width="24.5703125" style="15" customWidth="1"/>
    <col min="2563" max="2563" width="22.42578125" style="15" customWidth="1"/>
    <col min="2564" max="2564" width="27.85546875" style="15" customWidth="1"/>
    <col min="2565" max="2565" width="15.5703125" style="15" customWidth="1"/>
    <col min="2566" max="2566" width="18.42578125" style="15" customWidth="1"/>
    <col min="2567" max="2567" width="30.85546875" style="15" customWidth="1"/>
    <col min="2568" max="2817" width="9.140625" style="15"/>
    <col min="2818" max="2818" width="24.5703125" style="15" customWidth="1"/>
    <col min="2819" max="2819" width="22.42578125" style="15" customWidth="1"/>
    <col min="2820" max="2820" width="27.85546875" style="15" customWidth="1"/>
    <col min="2821" max="2821" width="15.5703125" style="15" customWidth="1"/>
    <col min="2822" max="2822" width="18.42578125" style="15" customWidth="1"/>
    <col min="2823" max="2823" width="30.85546875" style="15" customWidth="1"/>
    <col min="2824" max="3073" width="9.140625" style="15"/>
    <col min="3074" max="3074" width="24.5703125" style="15" customWidth="1"/>
    <col min="3075" max="3075" width="22.42578125" style="15" customWidth="1"/>
    <col min="3076" max="3076" width="27.85546875" style="15" customWidth="1"/>
    <col min="3077" max="3077" width="15.5703125" style="15" customWidth="1"/>
    <col min="3078" max="3078" width="18.42578125" style="15" customWidth="1"/>
    <col min="3079" max="3079" width="30.85546875" style="15" customWidth="1"/>
    <col min="3080" max="3329" width="9.140625" style="15"/>
    <col min="3330" max="3330" width="24.5703125" style="15" customWidth="1"/>
    <col min="3331" max="3331" width="22.42578125" style="15" customWidth="1"/>
    <col min="3332" max="3332" width="27.85546875" style="15" customWidth="1"/>
    <col min="3333" max="3333" width="15.5703125" style="15" customWidth="1"/>
    <col min="3334" max="3334" width="18.42578125" style="15" customWidth="1"/>
    <col min="3335" max="3335" width="30.85546875" style="15" customWidth="1"/>
    <col min="3336" max="3585" width="9.140625" style="15"/>
    <col min="3586" max="3586" width="24.5703125" style="15" customWidth="1"/>
    <col min="3587" max="3587" width="22.42578125" style="15" customWidth="1"/>
    <col min="3588" max="3588" width="27.85546875" style="15" customWidth="1"/>
    <col min="3589" max="3589" width="15.5703125" style="15" customWidth="1"/>
    <col min="3590" max="3590" width="18.42578125" style="15" customWidth="1"/>
    <col min="3591" max="3591" width="30.85546875" style="15" customWidth="1"/>
    <col min="3592" max="3841" width="9.140625" style="15"/>
    <col min="3842" max="3842" width="24.5703125" style="15" customWidth="1"/>
    <col min="3843" max="3843" width="22.42578125" style="15" customWidth="1"/>
    <col min="3844" max="3844" width="27.85546875" style="15" customWidth="1"/>
    <col min="3845" max="3845" width="15.5703125" style="15" customWidth="1"/>
    <col min="3846" max="3846" width="18.42578125" style="15" customWidth="1"/>
    <col min="3847" max="3847" width="30.85546875" style="15" customWidth="1"/>
    <col min="3848" max="4097" width="9.140625" style="15"/>
    <col min="4098" max="4098" width="24.5703125" style="15" customWidth="1"/>
    <col min="4099" max="4099" width="22.42578125" style="15" customWidth="1"/>
    <col min="4100" max="4100" width="27.85546875" style="15" customWidth="1"/>
    <col min="4101" max="4101" width="15.5703125" style="15" customWidth="1"/>
    <col min="4102" max="4102" width="18.42578125" style="15" customWidth="1"/>
    <col min="4103" max="4103" width="30.85546875" style="15" customWidth="1"/>
    <col min="4104" max="4353" width="9.140625" style="15"/>
    <col min="4354" max="4354" width="24.5703125" style="15" customWidth="1"/>
    <col min="4355" max="4355" width="22.42578125" style="15" customWidth="1"/>
    <col min="4356" max="4356" width="27.85546875" style="15" customWidth="1"/>
    <col min="4357" max="4357" width="15.5703125" style="15" customWidth="1"/>
    <col min="4358" max="4358" width="18.42578125" style="15" customWidth="1"/>
    <col min="4359" max="4359" width="30.85546875" style="15" customWidth="1"/>
    <col min="4360" max="4609" width="9.140625" style="15"/>
    <col min="4610" max="4610" width="24.5703125" style="15" customWidth="1"/>
    <col min="4611" max="4611" width="22.42578125" style="15" customWidth="1"/>
    <col min="4612" max="4612" width="27.85546875" style="15" customWidth="1"/>
    <col min="4613" max="4613" width="15.5703125" style="15" customWidth="1"/>
    <col min="4614" max="4614" width="18.42578125" style="15" customWidth="1"/>
    <col min="4615" max="4615" width="30.85546875" style="15" customWidth="1"/>
    <col min="4616" max="4865" width="9.140625" style="15"/>
    <col min="4866" max="4866" width="24.5703125" style="15" customWidth="1"/>
    <col min="4867" max="4867" width="22.42578125" style="15" customWidth="1"/>
    <col min="4868" max="4868" width="27.85546875" style="15" customWidth="1"/>
    <col min="4869" max="4869" width="15.5703125" style="15" customWidth="1"/>
    <col min="4870" max="4870" width="18.42578125" style="15" customWidth="1"/>
    <col min="4871" max="4871" width="30.85546875" style="15" customWidth="1"/>
    <col min="4872" max="5121" width="9.140625" style="15"/>
    <col min="5122" max="5122" width="24.5703125" style="15" customWidth="1"/>
    <col min="5123" max="5123" width="22.42578125" style="15" customWidth="1"/>
    <col min="5124" max="5124" width="27.85546875" style="15" customWidth="1"/>
    <col min="5125" max="5125" width="15.5703125" style="15" customWidth="1"/>
    <col min="5126" max="5126" width="18.42578125" style="15" customWidth="1"/>
    <col min="5127" max="5127" width="30.85546875" style="15" customWidth="1"/>
    <col min="5128" max="5377" width="9.140625" style="15"/>
    <col min="5378" max="5378" width="24.5703125" style="15" customWidth="1"/>
    <col min="5379" max="5379" width="22.42578125" style="15" customWidth="1"/>
    <col min="5380" max="5380" width="27.85546875" style="15" customWidth="1"/>
    <col min="5381" max="5381" width="15.5703125" style="15" customWidth="1"/>
    <col min="5382" max="5382" width="18.42578125" style="15" customWidth="1"/>
    <col min="5383" max="5383" width="30.85546875" style="15" customWidth="1"/>
    <col min="5384" max="5633" width="9.140625" style="15"/>
    <col min="5634" max="5634" width="24.5703125" style="15" customWidth="1"/>
    <col min="5635" max="5635" width="22.42578125" style="15" customWidth="1"/>
    <col min="5636" max="5636" width="27.85546875" style="15" customWidth="1"/>
    <col min="5637" max="5637" width="15.5703125" style="15" customWidth="1"/>
    <col min="5638" max="5638" width="18.42578125" style="15" customWidth="1"/>
    <col min="5639" max="5639" width="30.85546875" style="15" customWidth="1"/>
    <col min="5640" max="5889" width="9.140625" style="15"/>
    <col min="5890" max="5890" width="24.5703125" style="15" customWidth="1"/>
    <col min="5891" max="5891" width="22.42578125" style="15" customWidth="1"/>
    <col min="5892" max="5892" width="27.85546875" style="15" customWidth="1"/>
    <col min="5893" max="5893" width="15.5703125" style="15" customWidth="1"/>
    <col min="5894" max="5894" width="18.42578125" style="15" customWidth="1"/>
    <col min="5895" max="5895" width="30.85546875" style="15" customWidth="1"/>
    <col min="5896" max="6145" width="9.140625" style="15"/>
    <col min="6146" max="6146" width="24.5703125" style="15" customWidth="1"/>
    <col min="6147" max="6147" width="22.42578125" style="15" customWidth="1"/>
    <col min="6148" max="6148" width="27.85546875" style="15" customWidth="1"/>
    <col min="6149" max="6149" width="15.5703125" style="15" customWidth="1"/>
    <col min="6150" max="6150" width="18.42578125" style="15" customWidth="1"/>
    <col min="6151" max="6151" width="30.85546875" style="15" customWidth="1"/>
    <col min="6152" max="6401" width="9.140625" style="15"/>
    <col min="6402" max="6402" width="24.5703125" style="15" customWidth="1"/>
    <col min="6403" max="6403" width="22.42578125" style="15" customWidth="1"/>
    <col min="6404" max="6404" width="27.85546875" style="15" customWidth="1"/>
    <col min="6405" max="6405" width="15.5703125" style="15" customWidth="1"/>
    <col min="6406" max="6406" width="18.42578125" style="15" customWidth="1"/>
    <col min="6407" max="6407" width="30.85546875" style="15" customWidth="1"/>
    <col min="6408" max="6657" width="9.140625" style="15"/>
    <col min="6658" max="6658" width="24.5703125" style="15" customWidth="1"/>
    <col min="6659" max="6659" width="22.42578125" style="15" customWidth="1"/>
    <col min="6660" max="6660" width="27.85546875" style="15" customWidth="1"/>
    <col min="6661" max="6661" width="15.5703125" style="15" customWidth="1"/>
    <col min="6662" max="6662" width="18.42578125" style="15" customWidth="1"/>
    <col min="6663" max="6663" width="30.85546875" style="15" customWidth="1"/>
    <col min="6664" max="6913" width="9.140625" style="15"/>
    <col min="6914" max="6914" width="24.5703125" style="15" customWidth="1"/>
    <col min="6915" max="6915" width="22.42578125" style="15" customWidth="1"/>
    <col min="6916" max="6916" width="27.85546875" style="15" customWidth="1"/>
    <col min="6917" max="6917" width="15.5703125" style="15" customWidth="1"/>
    <col min="6918" max="6918" width="18.42578125" style="15" customWidth="1"/>
    <col min="6919" max="6919" width="30.85546875" style="15" customWidth="1"/>
    <col min="6920" max="7169" width="9.140625" style="15"/>
    <col min="7170" max="7170" width="24.5703125" style="15" customWidth="1"/>
    <col min="7171" max="7171" width="22.42578125" style="15" customWidth="1"/>
    <col min="7172" max="7172" width="27.85546875" style="15" customWidth="1"/>
    <col min="7173" max="7173" width="15.5703125" style="15" customWidth="1"/>
    <col min="7174" max="7174" width="18.42578125" style="15" customWidth="1"/>
    <col min="7175" max="7175" width="30.85546875" style="15" customWidth="1"/>
    <col min="7176" max="7425" width="9.140625" style="15"/>
    <col min="7426" max="7426" width="24.5703125" style="15" customWidth="1"/>
    <col min="7427" max="7427" width="22.42578125" style="15" customWidth="1"/>
    <col min="7428" max="7428" width="27.85546875" style="15" customWidth="1"/>
    <col min="7429" max="7429" width="15.5703125" style="15" customWidth="1"/>
    <col min="7430" max="7430" width="18.42578125" style="15" customWidth="1"/>
    <col min="7431" max="7431" width="30.85546875" style="15" customWidth="1"/>
    <col min="7432" max="7681" width="9.140625" style="15"/>
    <col min="7682" max="7682" width="24.5703125" style="15" customWidth="1"/>
    <col min="7683" max="7683" width="22.42578125" style="15" customWidth="1"/>
    <col min="7684" max="7684" width="27.85546875" style="15" customWidth="1"/>
    <col min="7685" max="7685" width="15.5703125" style="15" customWidth="1"/>
    <col min="7686" max="7686" width="18.42578125" style="15" customWidth="1"/>
    <col min="7687" max="7687" width="30.85546875" style="15" customWidth="1"/>
    <col min="7688" max="7937" width="9.140625" style="15"/>
    <col min="7938" max="7938" width="24.5703125" style="15" customWidth="1"/>
    <col min="7939" max="7939" width="22.42578125" style="15" customWidth="1"/>
    <col min="7940" max="7940" width="27.85546875" style="15" customWidth="1"/>
    <col min="7941" max="7941" width="15.5703125" style="15" customWidth="1"/>
    <col min="7942" max="7942" width="18.42578125" style="15" customWidth="1"/>
    <col min="7943" max="7943" width="30.85546875" style="15" customWidth="1"/>
    <col min="7944" max="8193" width="9.140625" style="15"/>
    <col min="8194" max="8194" width="24.5703125" style="15" customWidth="1"/>
    <col min="8195" max="8195" width="22.42578125" style="15" customWidth="1"/>
    <col min="8196" max="8196" width="27.85546875" style="15" customWidth="1"/>
    <col min="8197" max="8197" width="15.5703125" style="15" customWidth="1"/>
    <col min="8198" max="8198" width="18.42578125" style="15" customWidth="1"/>
    <col min="8199" max="8199" width="30.85546875" style="15" customWidth="1"/>
    <col min="8200" max="8449" width="9.140625" style="15"/>
    <col min="8450" max="8450" width="24.5703125" style="15" customWidth="1"/>
    <col min="8451" max="8451" width="22.42578125" style="15" customWidth="1"/>
    <col min="8452" max="8452" width="27.85546875" style="15" customWidth="1"/>
    <col min="8453" max="8453" width="15.5703125" style="15" customWidth="1"/>
    <col min="8454" max="8454" width="18.42578125" style="15" customWidth="1"/>
    <col min="8455" max="8455" width="30.85546875" style="15" customWidth="1"/>
    <col min="8456" max="8705" width="9.140625" style="15"/>
    <col min="8706" max="8706" width="24.5703125" style="15" customWidth="1"/>
    <col min="8707" max="8707" width="22.42578125" style="15" customWidth="1"/>
    <col min="8708" max="8708" width="27.85546875" style="15" customWidth="1"/>
    <col min="8709" max="8709" width="15.5703125" style="15" customWidth="1"/>
    <col min="8710" max="8710" width="18.42578125" style="15" customWidth="1"/>
    <col min="8711" max="8711" width="30.85546875" style="15" customWidth="1"/>
    <col min="8712" max="8961" width="9.140625" style="15"/>
    <col min="8962" max="8962" width="24.5703125" style="15" customWidth="1"/>
    <col min="8963" max="8963" width="22.42578125" style="15" customWidth="1"/>
    <col min="8964" max="8964" width="27.85546875" style="15" customWidth="1"/>
    <col min="8965" max="8965" width="15.5703125" style="15" customWidth="1"/>
    <col min="8966" max="8966" width="18.42578125" style="15" customWidth="1"/>
    <col min="8967" max="8967" width="30.85546875" style="15" customWidth="1"/>
    <col min="8968" max="9217" width="9.140625" style="15"/>
    <col min="9218" max="9218" width="24.5703125" style="15" customWidth="1"/>
    <col min="9219" max="9219" width="22.42578125" style="15" customWidth="1"/>
    <col min="9220" max="9220" width="27.85546875" style="15" customWidth="1"/>
    <col min="9221" max="9221" width="15.5703125" style="15" customWidth="1"/>
    <col min="9222" max="9222" width="18.42578125" style="15" customWidth="1"/>
    <col min="9223" max="9223" width="30.85546875" style="15" customWidth="1"/>
    <col min="9224" max="9473" width="9.140625" style="15"/>
    <col min="9474" max="9474" width="24.5703125" style="15" customWidth="1"/>
    <col min="9475" max="9475" width="22.42578125" style="15" customWidth="1"/>
    <col min="9476" max="9476" width="27.85546875" style="15" customWidth="1"/>
    <col min="9477" max="9477" width="15.5703125" style="15" customWidth="1"/>
    <col min="9478" max="9478" width="18.42578125" style="15" customWidth="1"/>
    <col min="9479" max="9479" width="30.85546875" style="15" customWidth="1"/>
    <col min="9480" max="9729" width="9.140625" style="15"/>
    <col min="9730" max="9730" width="24.5703125" style="15" customWidth="1"/>
    <col min="9731" max="9731" width="22.42578125" style="15" customWidth="1"/>
    <col min="9732" max="9732" width="27.85546875" style="15" customWidth="1"/>
    <col min="9733" max="9733" width="15.5703125" style="15" customWidth="1"/>
    <col min="9734" max="9734" width="18.42578125" style="15" customWidth="1"/>
    <col min="9735" max="9735" width="30.85546875" style="15" customWidth="1"/>
    <col min="9736" max="9985" width="9.140625" style="15"/>
    <col min="9986" max="9986" width="24.5703125" style="15" customWidth="1"/>
    <col min="9987" max="9987" width="22.42578125" style="15" customWidth="1"/>
    <col min="9988" max="9988" width="27.85546875" style="15" customWidth="1"/>
    <col min="9989" max="9989" width="15.5703125" style="15" customWidth="1"/>
    <col min="9990" max="9990" width="18.42578125" style="15" customWidth="1"/>
    <col min="9991" max="9991" width="30.85546875" style="15" customWidth="1"/>
    <col min="9992" max="10241" width="9.140625" style="15"/>
    <col min="10242" max="10242" width="24.5703125" style="15" customWidth="1"/>
    <col min="10243" max="10243" width="22.42578125" style="15" customWidth="1"/>
    <col min="10244" max="10244" width="27.85546875" style="15" customWidth="1"/>
    <col min="10245" max="10245" width="15.5703125" style="15" customWidth="1"/>
    <col min="10246" max="10246" width="18.42578125" style="15" customWidth="1"/>
    <col min="10247" max="10247" width="30.85546875" style="15" customWidth="1"/>
    <col min="10248" max="10497" width="9.140625" style="15"/>
    <col min="10498" max="10498" width="24.5703125" style="15" customWidth="1"/>
    <col min="10499" max="10499" width="22.42578125" style="15" customWidth="1"/>
    <col min="10500" max="10500" width="27.85546875" style="15" customWidth="1"/>
    <col min="10501" max="10501" width="15.5703125" style="15" customWidth="1"/>
    <col min="10502" max="10502" width="18.42578125" style="15" customWidth="1"/>
    <col min="10503" max="10503" width="30.85546875" style="15" customWidth="1"/>
    <col min="10504" max="10753" width="9.140625" style="15"/>
    <col min="10754" max="10754" width="24.5703125" style="15" customWidth="1"/>
    <col min="10755" max="10755" width="22.42578125" style="15" customWidth="1"/>
    <col min="10756" max="10756" width="27.85546875" style="15" customWidth="1"/>
    <col min="10757" max="10757" width="15.5703125" style="15" customWidth="1"/>
    <col min="10758" max="10758" width="18.42578125" style="15" customWidth="1"/>
    <col min="10759" max="10759" width="30.85546875" style="15" customWidth="1"/>
    <col min="10760" max="11009" width="9.140625" style="15"/>
    <col min="11010" max="11010" width="24.5703125" style="15" customWidth="1"/>
    <col min="11011" max="11011" width="22.42578125" style="15" customWidth="1"/>
    <col min="11012" max="11012" width="27.85546875" style="15" customWidth="1"/>
    <col min="11013" max="11013" width="15.5703125" style="15" customWidth="1"/>
    <col min="11014" max="11014" width="18.42578125" style="15" customWidth="1"/>
    <col min="11015" max="11015" width="30.85546875" style="15" customWidth="1"/>
    <col min="11016" max="11265" width="9.140625" style="15"/>
    <col min="11266" max="11266" width="24.5703125" style="15" customWidth="1"/>
    <col min="11267" max="11267" width="22.42578125" style="15" customWidth="1"/>
    <col min="11268" max="11268" width="27.85546875" style="15" customWidth="1"/>
    <col min="11269" max="11269" width="15.5703125" style="15" customWidth="1"/>
    <col min="11270" max="11270" width="18.42578125" style="15" customWidth="1"/>
    <col min="11271" max="11271" width="30.85546875" style="15" customWidth="1"/>
    <col min="11272" max="11521" width="9.140625" style="15"/>
    <col min="11522" max="11522" width="24.5703125" style="15" customWidth="1"/>
    <col min="11523" max="11523" width="22.42578125" style="15" customWidth="1"/>
    <col min="11524" max="11524" width="27.85546875" style="15" customWidth="1"/>
    <col min="11525" max="11525" width="15.5703125" style="15" customWidth="1"/>
    <col min="11526" max="11526" width="18.42578125" style="15" customWidth="1"/>
    <col min="11527" max="11527" width="30.85546875" style="15" customWidth="1"/>
    <col min="11528" max="11777" width="9.140625" style="15"/>
    <col min="11778" max="11778" width="24.5703125" style="15" customWidth="1"/>
    <col min="11779" max="11779" width="22.42578125" style="15" customWidth="1"/>
    <col min="11780" max="11780" width="27.85546875" style="15" customWidth="1"/>
    <col min="11781" max="11781" width="15.5703125" style="15" customWidth="1"/>
    <col min="11782" max="11782" width="18.42578125" style="15" customWidth="1"/>
    <col min="11783" max="11783" width="30.85546875" style="15" customWidth="1"/>
    <col min="11784" max="12033" width="9.140625" style="15"/>
    <col min="12034" max="12034" width="24.5703125" style="15" customWidth="1"/>
    <col min="12035" max="12035" width="22.42578125" style="15" customWidth="1"/>
    <col min="12036" max="12036" width="27.85546875" style="15" customWidth="1"/>
    <col min="12037" max="12037" width="15.5703125" style="15" customWidth="1"/>
    <col min="12038" max="12038" width="18.42578125" style="15" customWidth="1"/>
    <col min="12039" max="12039" width="30.85546875" style="15" customWidth="1"/>
    <col min="12040" max="12289" width="9.140625" style="15"/>
    <col min="12290" max="12290" width="24.5703125" style="15" customWidth="1"/>
    <col min="12291" max="12291" width="22.42578125" style="15" customWidth="1"/>
    <col min="12292" max="12292" width="27.85546875" style="15" customWidth="1"/>
    <col min="12293" max="12293" width="15.5703125" style="15" customWidth="1"/>
    <col min="12294" max="12294" width="18.42578125" style="15" customWidth="1"/>
    <col min="12295" max="12295" width="30.85546875" style="15" customWidth="1"/>
    <col min="12296" max="12545" width="9.140625" style="15"/>
    <col min="12546" max="12546" width="24.5703125" style="15" customWidth="1"/>
    <col min="12547" max="12547" width="22.42578125" style="15" customWidth="1"/>
    <col min="12548" max="12548" width="27.85546875" style="15" customWidth="1"/>
    <col min="12549" max="12549" width="15.5703125" style="15" customWidth="1"/>
    <col min="12550" max="12550" width="18.42578125" style="15" customWidth="1"/>
    <col min="12551" max="12551" width="30.85546875" style="15" customWidth="1"/>
    <col min="12552" max="12801" width="9.140625" style="15"/>
    <col min="12802" max="12802" width="24.5703125" style="15" customWidth="1"/>
    <col min="12803" max="12803" width="22.42578125" style="15" customWidth="1"/>
    <col min="12804" max="12804" width="27.85546875" style="15" customWidth="1"/>
    <col min="12805" max="12805" width="15.5703125" style="15" customWidth="1"/>
    <col min="12806" max="12806" width="18.42578125" style="15" customWidth="1"/>
    <col min="12807" max="12807" width="30.85546875" style="15" customWidth="1"/>
    <col min="12808" max="13057" width="9.140625" style="15"/>
    <col min="13058" max="13058" width="24.5703125" style="15" customWidth="1"/>
    <col min="13059" max="13059" width="22.42578125" style="15" customWidth="1"/>
    <col min="13060" max="13060" width="27.85546875" style="15" customWidth="1"/>
    <col min="13061" max="13061" width="15.5703125" style="15" customWidth="1"/>
    <col min="13062" max="13062" width="18.42578125" style="15" customWidth="1"/>
    <col min="13063" max="13063" width="30.85546875" style="15" customWidth="1"/>
    <col min="13064" max="13313" width="9.140625" style="15"/>
    <col min="13314" max="13314" width="24.5703125" style="15" customWidth="1"/>
    <col min="13315" max="13315" width="22.42578125" style="15" customWidth="1"/>
    <col min="13316" max="13316" width="27.85546875" style="15" customWidth="1"/>
    <col min="13317" max="13317" width="15.5703125" style="15" customWidth="1"/>
    <col min="13318" max="13318" width="18.42578125" style="15" customWidth="1"/>
    <col min="13319" max="13319" width="30.85546875" style="15" customWidth="1"/>
    <col min="13320" max="13569" width="9.140625" style="15"/>
    <col min="13570" max="13570" width="24.5703125" style="15" customWidth="1"/>
    <col min="13571" max="13571" width="22.42578125" style="15" customWidth="1"/>
    <col min="13572" max="13572" width="27.85546875" style="15" customWidth="1"/>
    <col min="13573" max="13573" width="15.5703125" style="15" customWidth="1"/>
    <col min="13574" max="13574" width="18.42578125" style="15" customWidth="1"/>
    <col min="13575" max="13575" width="30.85546875" style="15" customWidth="1"/>
    <col min="13576" max="13825" width="9.140625" style="15"/>
    <col min="13826" max="13826" width="24.5703125" style="15" customWidth="1"/>
    <col min="13827" max="13827" width="22.42578125" style="15" customWidth="1"/>
    <col min="13828" max="13828" width="27.85546875" style="15" customWidth="1"/>
    <col min="13829" max="13829" width="15.5703125" style="15" customWidth="1"/>
    <col min="13830" max="13830" width="18.42578125" style="15" customWidth="1"/>
    <col min="13831" max="13831" width="30.85546875" style="15" customWidth="1"/>
    <col min="13832" max="14081" width="9.140625" style="15"/>
    <col min="14082" max="14082" width="24.5703125" style="15" customWidth="1"/>
    <col min="14083" max="14083" width="22.42578125" style="15" customWidth="1"/>
    <col min="14084" max="14084" width="27.85546875" style="15" customWidth="1"/>
    <col min="14085" max="14085" width="15.5703125" style="15" customWidth="1"/>
    <col min="14086" max="14086" width="18.42578125" style="15" customWidth="1"/>
    <col min="14087" max="14087" width="30.85546875" style="15" customWidth="1"/>
    <col min="14088" max="14337" width="9.140625" style="15"/>
    <col min="14338" max="14338" width="24.5703125" style="15" customWidth="1"/>
    <col min="14339" max="14339" width="22.42578125" style="15" customWidth="1"/>
    <col min="14340" max="14340" width="27.85546875" style="15" customWidth="1"/>
    <col min="14341" max="14341" width="15.5703125" style="15" customWidth="1"/>
    <col min="14342" max="14342" width="18.42578125" style="15" customWidth="1"/>
    <col min="14343" max="14343" width="30.85546875" style="15" customWidth="1"/>
    <col min="14344" max="14593" width="9.140625" style="15"/>
    <col min="14594" max="14594" width="24.5703125" style="15" customWidth="1"/>
    <col min="14595" max="14595" width="22.42578125" style="15" customWidth="1"/>
    <col min="14596" max="14596" width="27.85546875" style="15" customWidth="1"/>
    <col min="14597" max="14597" width="15.5703125" style="15" customWidth="1"/>
    <col min="14598" max="14598" width="18.42578125" style="15" customWidth="1"/>
    <col min="14599" max="14599" width="30.85546875" style="15" customWidth="1"/>
    <col min="14600" max="14849" width="9.140625" style="15"/>
    <col min="14850" max="14850" width="24.5703125" style="15" customWidth="1"/>
    <col min="14851" max="14851" width="22.42578125" style="15" customWidth="1"/>
    <col min="14852" max="14852" width="27.85546875" style="15" customWidth="1"/>
    <col min="14853" max="14853" width="15.5703125" style="15" customWidth="1"/>
    <col min="14854" max="14854" width="18.42578125" style="15" customWidth="1"/>
    <col min="14855" max="14855" width="30.85546875" style="15" customWidth="1"/>
    <col min="14856" max="15105" width="9.140625" style="15"/>
    <col min="15106" max="15106" width="24.5703125" style="15" customWidth="1"/>
    <col min="15107" max="15107" width="22.42578125" style="15" customWidth="1"/>
    <col min="15108" max="15108" width="27.85546875" style="15" customWidth="1"/>
    <col min="15109" max="15109" width="15.5703125" style="15" customWidth="1"/>
    <col min="15110" max="15110" width="18.42578125" style="15" customWidth="1"/>
    <col min="15111" max="15111" width="30.85546875" style="15" customWidth="1"/>
    <col min="15112" max="15361" width="9.140625" style="15"/>
    <col min="15362" max="15362" width="24.5703125" style="15" customWidth="1"/>
    <col min="15363" max="15363" width="22.42578125" style="15" customWidth="1"/>
    <col min="15364" max="15364" width="27.85546875" style="15" customWidth="1"/>
    <col min="15365" max="15365" width="15.5703125" style="15" customWidth="1"/>
    <col min="15366" max="15366" width="18.42578125" style="15" customWidth="1"/>
    <col min="15367" max="15367" width="30.85546875" style="15" customWidth="1"/>
    <col min="15368" max="15617" width="9.140625" style="15"/>
    <col min="15618" max="15618" width="24.5703125" style="15" customWidth="1"/>
    <col min="15619" max="15619" width="22.42578125" style="15" customWidth="1"/>
    <col min="15620" max="15620" width="27.85546875" style="15" customWidth="1"/>
    <col min="15621" max="15621" width="15.5703125" style="15" customWidth="1"/>
    <col min="15622" max="15622" width="18.42578125" style="15" customWidth="1"/>
    <col min="15623" max="15623" width="30.85546875" style="15" customWidth="1"/>
    <col min="15624" max="15873" width="9.140625" style="15"/>
    <col min="15874" max="15874" width="24.5703125" style="15" customWidth="1"/>
    <col min="15875" max="15875" width="22.42578125" style="15" customWidth="1"/>
    <col min="15876" max="15876" width="27.85546875" style="15" customWidth="1"/>
    <col min="15877" max="15877" width="15.5703125" style="15" customWidth="1"/>
    <col min="15878" max="15878" width="18.42578125" style="15" customWidth="1"/>
    <col min="15879" max="15879" width="30.85546875" style="15" customWidth="1"/>
    <col min="15880" max="16129" width="9.140625" style="15"/>
    <col min="16130" max="16130" width="24.5703125" style="15" customWidth="1"/>
    <col min="16131" max="16131" width="22.42578125" style="15" customWidth="1"/>
    <col min="16132" max="16132" width="27.85546875" style="15" customWidth="1"/>
    <col min="16133" max="16133" width="15.5703125" style="15" customWidth="1"/>
    <col min="16134" max="16134" width="18.42578125" style="15" customWidth="1"/>
    <col min="16135" max="16135" width="30.85546875" style="15" customWidth="1"/>
    <col min="16136" max="16384" width="9.140625" style="15"/>
  </cols>
  <sheetData>
    <row r="1" spans="1:7">
      <c r="A1" s="16" t="s">
        <v>42</v>
      </c>
      <c r="B1" s="16" t="s">
        <v>43</v>
      </c>
      <c r="C1" s="16" t="s">
        <v>44</v>
      </c>
      <c r="D1" s="16" t="s">
        <v>45</v>
      </c>
      <c r="E1" s="16" t="s">
        <v>46</v>
      </c>
      <c r="F1" s="16" t="s">
        <v>47</v>
      </c>
      <c r="G1" s="16" t="s">
        <v>48</v>
      </c>
    </row>
    <row r="2" spans="1:7">
      <c r="A2" s="17">
        <v>1</v>
      </c>
      <c r="B2" s="18" t="s">
        <v>20</v>
      </c>
      <c r="C2" s="18" t="s">
        <v>49</v>
      </c>
      <c r="D2" s="17" t="s">
        <v>50</v>
      </c>
      <c r="E2" s="17" t="s">
        <v>51</v>
      </c>
      <c r="F2" s="19">
        <v>42619</v>
      </c>
      <c r="G2" s="17"/>
    </row>
    <row r="3" spans="1:7">
      <c r="A3" s="17">
        <v>2</v>
      </c>
      <c r="B3" s="18" t="s">
        <v>20</v>
      </c>
      <c r="C3" s="17" t="s">
        <v>52</v>
      </c>
      <c r="D3" s="17" t="s">
        <v>53</v>
      </c>
      <c r="E3" s="17" t="s">
        <v>51</v>
      </c>
      <c r="F3" s="19">
        <v>42620</v>
      </c>
      <c r="G3" s="17"/>
    </row>
    <row r="4" spans="1:7">
      <c r="A4" s="17">
        <v>3</v>
      </c>
      <c r="B4" s="17" t="s">
        <v>54</v>
      </c>
      <c r="C4" s="17" t="s">
        <v>55</v>
      </c>
      <c r="D4" s="17" t="s">
        <v>56</v>
      </c>
      <c r="E4" s="17" t="s">
        <v>59</v>
      </c>
      <c r="F4" s="19">
        <v>42620</v>
      </c>
      <c r="G4" s="17"/>
    </row>
    <row r="5" spans="1:7">
      <c r="A5" s="17">
        <v>4</v>
      </c>
      <c r="B5" s="17" t="s">
        <v>19</v>
      </c>
      <c r="C5" s="17" t="s">
        <v>57</v>
      </c>
      <c r="D5" s="17" t="s">
        <v>58</v>
      </c>
      <c r="E5" s="17" t="s">
        <v>60</v>
      </c>
      <c r="F5" s="19">
        <v>42620</v>
      </c>
      <c r="G5" s="17"/>
    </row>
    <row r="6" spans="1:7" ht="24.95" customHeight="1">
      <c r="A6" s="17">
        <v>5</v>
      </c>
      <c r="B6" s="17" t="s">
        <v>61</v>
      </c>
      <c r="C6" s="17" t="s">
        <v>62</v>
      </c>
      <c r="D6" s="17" t="s">
        <v>65</v>
      </c>
      <c r="E6" s="17" t="s">
        <v>63</v>
      </c>
      <c r="F6" s="19">
        <v>42620</v>
      </c>
      <c r="G6" s="20" t="s">
        <v>64</v>
      </c>
    </row>
    <row r="7" spans="1:7">
      <c r="A7" s="17">
        <v>6</v>
      </c>
      <c r="B7" s="18" t="s">
        <v>21</v>
      </c>
      <c r="C7" s="17" t="s">
        <v>66</v>
      </c>
      <c r="D7" s="17" t="s">
        <v>67</v>
      </c>
      <c r="E7" s="17" t="s">
        <v>51</v>
      </c>
      <c r="F7" s="19">
        <v>42621</v>
      </c>
      <c r="G7" s="17"/>
    </row>
    <row r="8" spans="1:7">
      <c r="A8" s="15">
        <v>7</v>
      </c>
      <c r="B8" s="18" t="s">
        <v>20</v>
      </c>
      <c r="C8" s="15" t="s">
        <v>69</v>
      </c>
      <c r="D8" s="15" t="s">
        <v>67</v>
      </c>
      <c r="E8" s="17" t="s">
        <v>51</v>
      </c>
      <c r="F8" s="19">
        <v>42621</v>
      </c>
    </row>
    <row r="9" spans="1:7">
      <c r="C9" s="15" t="s">
        <v>70</v>
      </c>
      <c r="D9" s="15" t="s">
        <v>67</v>
      </c>
      <c r="E9" s="17" t="s">
        <v>51</v>
      </c>
      <c r="F9" s="19">
        <v>42621</v>
      </c>
    </row>
    <row r="10" spans="1:7" ht="148.5">
      <c r="G10" s="21" t="s">
        <v>71</v>
      </c>
    </row>
    <row r="11" spans="1:7">
      <c r="B11" s="15" t="s">
        <v>72</v>
      </c>
      <c r="D11" s="15" t="s">
        <v>73</v>
      </c>
    </row>
    <row r="12" spans="1:7">
      <c r="D12" s="15" t="s">
        <v>74</v>
      </c>
    </row>
    <row r="13" spans="1:7">
      <c r="D13" s="15" t="s">
        <v>75</v>
      </c>
    </row>
  </sheetData>
  <phoneticPr fontId="8"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1"/>
  <sheetViews>
    <sheetView tabSelected="1" workbookViewId="0">
      <selection activeCell="E542" sqref="E542"/>
    </sheetView>
  </sheetViews>
  <sheetFormatPr defaultRowHeight="12.75"/>
  <sheetData>
    <row r="1" spans="1:13" ht="16.5">
      <c r="A1" s="14" t="s">
        <v>15</v>
      </c>
      <c r="B1" s="14" t="s">
        <v>16</v>
      </c>
      <c r="C1" s="14" t="s">
        <v>17</v>
      </c>
      <c r="D1" s="14" t="s">
        <v>24</v>
      </c>
      <c r="E1" s="14" t="s">
        <v>18</v>
      </c>
      <c r="F1" s="14" t="s">
        <v>88</v>
      </c>
      <c r="G1" s="14" t="s">
        <v>9</v>
      </c>
      <c r="H1" s="14" t="s">
        <v>10</v>
      </c>
      <c r="I1" s="14" t="s">
        <v>227</v>
      </c>
      <c r="J1" s="14" t="s">
        <v>2257</v>
      </c>
      <c r="K1" s="14" t="s">
        <v>11</v>
      </c>
      <c r="L1" s="14" t="s">
        <v>83</v>
      </c>
      <c r="M1" s="14" t="s">
        <v>84</v>
      </c>
    </row>
  </sheetData>
  <phoneticPr fontId="8"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546"/>
  <sheetViews>
    <sheetView tabSelected="1" workbookViewId="0">
      <pane xSplit="6" ySplit="1" topLeftCell="J536" activePane="bottomRight" state="frozen"/>
      <selection activeCell="E168" sqref="E168:E173"/>
      <selection pane="topRight" activeCell="E168" sqref="E168:E173"/>
      <selection pane="bottomLeft" activeCell="E168" sqref="E168:E173"/>
      <selection pane="bottomRight" activeCell="E542" sqref="E542"/>
    </sheetView>
  </sheetViews>
  <sheetFormatPr defaultRowHeight="23.25" customHeight="1"/>
  <cols>
    <col min="1" max="1" width="9.140625" style="71"/>
    <col min="2" max="2" width="20.7109375" style="71" customWidth="1"/>
    <col min="3" max="3" width="33.5703125" style="71" customWidth="1"/>
    <col min="4" max="4" width="9.140625" style="71"/>
    <col min="5" max="5" width="18.5703125" style="71" customWidth="1"/>
    <col min="6" max="6" width="20.5703125" style="71" customWidth="1"/>
    <col min="7" max="7" width="24.42578125" style="71" customWidth="1"/>
    <col min="8" max="8" width="26.5703125" style="71" customWidth="1"/>
    <col min="9" max="9" width="19.85546875" style="71" customWidth="1"/>
    <col min="10" max="10" width="21.140625" style="139" customWidth="1"/>
    <col min="11" max="11" width="11.42578125" style="71" customWidth="1"/>
    <col min="12" max="13" width="9.140625" style="71"/>
  </cols>
  <sheetData>
    <row r="1" spans="1:13" ht="27" customHeight="1">
      <c r="A1" s="72" t="s">
        <v>2628</v>
      </c>
      <c r="B1" s="72" t="s">
        <v>2629</v>
      </c>
      <c r="C1" s="72" t="s">
        <v>2630</v>
      </c>
      <c r="D1" s="72" t="s">
        <v>2631</v>
      </c>
      <c r="E1" s="72" t="s">
        <v>2632</v>
      </c>
      <c r="F1" s="72" t="s">
        <v>2633</v>
      </c>
      <c r="G1" s="72" t="s">
        <v>2634</v>
      </c>
      <c r="H1" s="72" t="s">
        <v>2635</v>
      </c>
      <c r="I1" s="72" t="s">
        <v>2636</v>
      </c>
      <c r="J1" s="135" t="s">
        <v>2637</v>
      </c>
      <c r="K1" s="72" t="s">
        <v>2638</v>
      </c>
      <c r="L1" s="72" t="s">
        <v>2639</v>
      </c>
      <c r="M1" s="72" t="s">
        <v>2640</v>
      </c>
    </row>
    <row r="2" spans="1:13" ht="23.25" customHeight="1">
      <c r="A2" s="127" t="s">
        <v>2641</v>
      </c>
      <c r="B2" s="56" t="s">
        <v>2642</v>
      </c>
      <c r="C2" s="56" t="s">
        <v>446</v>
      </c>
      <c r="D2" s="56">
        <v>1</v>
      </c>
      <c r="E2" s="56" t="s">
        <v>2373</v>
      </c>
      <c r="F2" s="56" t="s">
        <v>2362</v>
      </c>
      <c r="G2" s="127"/>
      <c r="H2" s="45" t="s">
        <v>3145</v>
      </c>
      <c r="I2" s="127" t="s">
        <v>3159</v>
      </c>
      <c r="J2" s="136" t="s">
        <v>3160</v>
      </c>
      <c r="K2" s="127" t="s">
        <v>2643</v>
      </c>
      <c r="L2" s="59"/>
      <c r="M2" s="59"/>
    </row>
    <row r="3" spans="1:13" ht="23.25" customHeight="1">
      <c r="A3" s="127" t="s">
        <v>2641</v>
      </c>
      <c r="B3" s="56" t="s">
        <v>2642</v>
      </c>
      <c r="C3" s="56" t="s">
        <v>446</v>
      </c>
      <c r="D3" s="56">
        <f>IF($C3=$C2,$D2+1,1)</f>
        <v>2</v>
      </c>
      <c r="E3" s="56" t="s">
        <v>209</v>
      </c>
      <c r="F3" s="56" t="s">
        <v>1044</v>
      </c>
      <c r="G3" s="36" t="s">
        <v>1955</v>
      </c>
      <c r="H3" s="13" t="s">
        <v>1954</v>
      </c>
      <c r="I3" s="45" t="s">
        <v>2604</v>
      </c>
      <c r="J3" s="136"/>
      <c r="K3" s="127" t="s">
        <v>2643</v>
      </c>
      <c r="L3" s="59"/>
      <c r="M3" s="59"/>
    </row>
    <row r="4" spans="1:13" ht="23.25" customHeight="1">
      <c r="A4" s="127" t="s">
        <v>2641</v>
      </c>
      <c r="B4" s="56" t="s">
        <v>2644</v>
      </c>
      <c r="C4" s="56" t="s">
        <v>446</v>
      </c>
      <c r="D4" s="56">
        <f t="shared" ref="D4:D67" si="0">IF($C4=$C3,$D3+1,1)</f>
        <v>3</v>
      </c>
      <c r="E4" s="56" t="s">
        <v>2374</v>
      </c>
      <c r="F4" s="56" t="s">
        <v>2363</v>
      </c>
      <c r="G4" s="127"/>
      <c r="H4" s="45" t="s">
        <v>3146</v>
      </c>
      <c r="I4" s="127"/>
      <c r="J4" s="136" t="s">
        <v>3161</v>
      </c>
      <c r="K4" s="127" t="s">
        <v>2643</v>
      </c>
      <c r="L4" s="59"/>
      <c r="M4" s="59"/>
    </row>
    <row r="5" spans="1:13" ht="23.25" customHeight="1">
      <c r="A5" s="127" t="s">
        <v>2641</v>
      </c>
      <c r="B5" s="56" t="s">
        <v>2644</v>
      </c>
      <c r="C5" s="56" t="s">
        <v>446</v>
      </c>
      <c r="D5" s="56">
        <f t="shared" si="0"/>
        <v>4</v>
      </c>
      <c r="E5" s="56" t="s">
        <v>2375</v>
      </c>
      <c r="F5" s="56" t="s">
        <v>2364</v>
      </c>
      <c r="G5" s="127"/>
      <c r="H5" s="45" t="s">
        <v>3147</v>
      </c>
      <c r="I5" s="127" t="s">
        <v>3162</v>
      </c>
      <c r="J5" s="136" t="s">
        <v>3163</v>
      </c>
      <c r="K5" s="127" t="s">
        <v>2645</v>
      </c>
      <c r="L5" s="59"/>
      <c r="M5" s="59"/>
    </row>
    <row r="6" spans="1:13" ht="23.25" customHeight="1">
      <c r="A6" s="127" t="s">
        <v>2641</v>
      </c>
      <c r="B6" s="56" t="s">
        <v>2644</v>
      </c>
      <c r="C6" s="56" t="s">
        <v>446</v>
      </c>
      <c r="D6" s="56">
        <f t="shared" si="0"/>
        <v>5</v>
      </c>
      <c r="E6" s="56" t="s">
        <v>2376</v>
      </c>
      <c r="F6" s="56" t="s">
        <v>2365</v>
      </c>
      <c r="G6" s="127"/>
      <c r="H6" s="45" t="s">
        <v>3148</v>
      </c>
      <c r="I6" s="127"/>
      <c r="J6" s="136"/>
      <c r="K6" s="127" t="s">
        <v>2646</v>
      </c>
      <c r="L6" s="59"/>
      <c r="M6" s="59"/>
    </row>
    <row r="7" spans="1:13" ht="23.25" customHeight="1">
      <c r="A7" s="127" t="s">
        <v>2641</v>
      </c>
      <c r="B7" s="56" t="s">
        <v>2644</v>
      </c>
      <c r="C7" s="56" t="s">
        <v>446</v>
      </c>
      <c r="D7" s="56">
        <f t="shared" si="0"/>
        <v>6</v>
      </c>
      <c r="E7" s="56" t="s">
        <v>2377</v>
      </c>
      <c r="F7" s="56" t="s">
        <v>2366</v>
      </c>
      <c r="G7" s="127"/>
      <c r="H7" s="45" t="s">
        <v>3149</v>
      </c>
      <c r="I7" s="127"/>
      <c r="J7" s="136"/>
      <c r="K7" s="127" t="s">
        <v>2646</v>
      </c>
      <c r="L7" s="59"/>
      <c r="M7" s="59"/>
    </row>
    <row r="8" spans="1:13" ht="23.25" customHeight="1">
      <c r="A8" s="127" t="s">
        <v>2641</v>
      </c>
      <c r="B8" s="56" t="s">
        <v>2644</v>
      </c>
      <c r="C8" s="56" t="s">
        <v>446</v>
      </c>
      <c r="D8" s="56">
        <f t="shared" si="0"/>
        <v>7</v>
      </c>
      <c r="E8" s="56" t="s">
        <v>1558</v>
      </c>
      <c r="F8" s="56" t="s">
        <v>2018</v>
      </c>
      <c r="G8" s="127"/>
      <c r="H8" s="45" t="s">
        <v>3150</v>
      </c>
      <c r="I8" s="128" t="s">
        <v>2647</v>
      </c>
      <c r="J8" s="136"/>
      <c r="K8" s="127" t="s">
        <v>2648</v>
      </c>
      <c r="L8" s="59"/>
      <c r="M8" s="59"/>
    </row>
    <row r="9" spans="1:13" ht="23.25" customHeight="1">
      <c r="A9" s="127" t="s">
        <v>2641</v>
      </c>
      <c r="B9" s="56" t="s">
        <v>2642</v>
      </c>
      <c r="C9" s="56" t="s">
        <v>446</v>
      </c>
      <c r="D9" s="56">
        <f t="shared" si="0"/>
        <v>8</v>
      </c>
      <c r="E9" s="56" t="s">
        <v>2378</v>
      </c>
      <c r="F9" s="56" t="s">
        <v>2367</v>
      </c>
      <c r="G9" s="127"/>
      <c r="H9" s="45" t="s">
        <v>3151</v>
      </c>
      <c r="I9" s="127"/>
      <c r="J9" s="136" t="s">
        <v>3164</v>
      </c>
      <c r="K9" s="127" t="s">
        <v>2649</v>
      </c>
      <c r="L9" s="59"/>
      <c r="M9" s="59"/>
    </row>
    <row r="10" spans="1:13" ht="23.25" customHeight="1">
      <c r="A10" s="127" t="s">
        <v>2641</v>
      </c>
      <c r="B10" s="56" t="s">
        <v>2644</v>
      </c>
      <c r="C10" s="56" t="s">
        <v>446</v>
      </c>
      <c r="D10" s="56">
        <f t="shared" si="0"/>
        <v>9</v>
      </c>
      <c r="E10" s="56" t="s">
        <v>2379</v>
      </c>
      <c r="F10" s="56" t="s">
        <v>2368</v>
      </c>
      <c r="G10" s="127"/>
      <c r="H10" s="45" t="s">
        <v>3152</v>
      </c>
      <c r="I10" s="127" t="s">
        <v>3165</v>
      </c>
      <c r="J10" s="136" t="s">
        <v>3166</v>
      </c>
      <c r="K10" s="127" t="s">
        <v>2645</v>
      </c>
      <c r="L10" s="59"/>
      <c r="M10" s="59"/>
    </row>
    <row r="11" spans="1:13" ht="23.25" customHeight="1">
      <c r="A11" s="127" t="s">
        <v>2641</v>
      </c>
      <c r="B11" s="56" t="s">
        <v>2642</v>
      </c>
      <c r="C11" s="56" t="s">
        <v>446</v>
      </c>
      <c r="D11" s="56">
        <f t="shared" si="0"/>
        <v>10</v>
      </c>
      <c r="E11" s="56" t="s">
        <v>1767</v>
      </c>
      <c r="F11" s="56" t="s">
        <v>2369</v>
      </c>
      <c r="G11" s="127"/>
      <c r="H11" s="45" t="s">
        <v>3153</v>
      </c>
      <c r="I11" s="127"/>
      <c r="J11" s="136"/>
      <c r="K11" s="127" t="s">
        <v>2649</v>
      </c>
      <c r="L11" s="59"/>
      <c r="M11" s="59"/>
    </row>
    <row r="12" spans="1:13" ht="23.25" customHeight="1">
      <c r="A12" s="127" t="s">
        <v>2641</v>
      </c>
      <c r="B12" s="56" t="s">
        <v>2644</v>
      </c>
      <c r="C12" s="56" t="s">
        <v>446</v>
      </c>
      <c r="D12" s="56">
        <f t="shared" si="0"/>
        <v>11</v>
      </c>
      <c r="E12" s="56" t="s">
        <v>2380</v>
      </c>
      <c r="F12" s="56" t="s">
        <v>2370</v>
      </c>
      <c r="G12" s="143" t="s">
        <v>3238</v>
      </c>
      <c r="H12" s="45" t="s">
        <v>3154</v>
      </c>
      <c r="I12" s="127"/>
      <c r="J12" s="136" t="s">
        <v>3167</v>
      </c>
      <c r="K12" s="127" t="s">
        <v>2643</v>
      </c>
      <c r="L12" s="59"/>
      <c r="M12" s="59"/>
    </row>
    <row r="13" spans="1:13" ht="23.25" customHeight="1">
      <c r="A13" s="127" t="s">
        <v>2641</v>
      </c>
      <c r="B13" s="56" t="s">
        <v>2644</v>
      </c>
      <c r="C13" s="56" t="s">
        <v>446</v>
      </c>
      <c r="D13" s="56">
        <f t="shared" si="0"/>
        <v>12</v>
      </c>
      <c r="E13" s="56" t="s">
        <v>2381</v>
      </c>
      <c r="F13" s="56" t="s">
        <v>2371</v>
      </c>
      <c r="G13" s="127" t="s">
        <v>3202</v>
      </c>
      <c r="H13" s="45" t="s">
        <v>3155</v>
      </c>
      <c r="I13" s="127"/>
      <c r="J13" s="136" t="s">
        <v>3168</v>
      </c>
      <c r="K13" s="127" t="s">
        <v>2649</v>
      </c>
      <c r="L13" s="59"/>
      <c r="M13" s="59"/>
    </row>
    <row r="14" spans="1:13" ht="23.25" customHeight="1">
      <c r="A14" s="127" t="s">
        <v>2641</v>
      </c>
      <c r="B14" s="56" t="s">
        <v>2644</v>
      </c>
      <c r="C14" s="56" t="s">
        <v>446</v>
      </c>
      <c r="D14" s="56">
        <f t="shared" si="0"/>
        <v>13</v>
      </c>
      <c r="E14" s="56" t="s">
        <v>2382</v>
      </c>
      <c r="F14" s="56" t="s">
        <v>2372</v>
      </c>
      <c r="G14" s="127" t="s">
        <v>3210</v>
      </c>
      <c r="H14" s="45" t="s">
        <v>3156</v>
      </c>
      <c r="I14" s="127"/>
      <c r="J14" s="136" t="s">
        <v>3169</v>
      </c>
      <c r="K14" s="127" t="s">
        <v>2649</v>
      </c>
      <c r="L14" s="59"/>
      <c r="M14" s="59"/>
    </row>
    <row r="15" spans="1:13" ht="23.25" customHeight="1">
      <c r="A15" s="127" t="s">
        <v>2641</v>
      </c>
      <c r="B15" s="96" t="s">
        <v>2642</v>
      </c>
      <c r="C15" s="83" t="s">
        <v>446</v>
      </c>
      <c r="D15" s="56">
        <f>IF($C15=$C14,$D14+1,1)</f>
        <v>14</v>
      </c>
      <c r="E15" s="128" t="s">
        <v>221</v>
      </c>
      <c r="F15" s="128" t="s">
        <v>983</v>
      </c>
      <c r="G15" s="129" t="s">
        <v>2650</v>
      </c>
      <c r="H15" s="45" t="s">
        <v>3157</v>
      </c>
      <c r="I15" s="128" t="s">
        <v>2652</v>
      </c>
      <c r="J15" s="137"/>
      <c r="K15" s="128" t="s">
        <v>2648</v>
      </c>
      <c r="L15" s="59"/>
      <c r="M15" s="59"/>
    </row>
    <row r="16" spans="1:13" ht="23.25" customHeight="1">
      <c r="A16" s="127" t="s">
        <v>2641</v>
      </c>
      <c r="B16" s="96" t="s">
        <v>2642</v>
      </c>
      <c r="C16" s="83" t="s">
        <v>446</v>
      </c>
      <c r="D16" s="56">
        <f t="shared" si="0"/>
        <v>15</v>
      </c>
      <c r="E16" s="127" t="s">
        <v>2653</v>
      </c>
      <c r="F16" s="128" t="s">
        <v>940</v>
      </c>
      <c r="G16" s="96" t="s">
        <v>2654</v>
      </c>
      <c r="H16" s="45" t="s">
        <v>3158</v>
      </c>
      <c r="I16" s="130" t="s">
        <v>2655</v>
      </c>
      <c r="J16" s="138"/>
      <c r="K16" s="128" t="s">
        <v>2656</v>
      </c>
      <c r="L16" s="59"/>
      <c r="M16" s="59"/>
    </row>
    <row r="17" spans="1:13" ht="23.25" customHeight="1">
      <c r="A17" s="127" t="s">
        <v>2641</v>
      </c>
      <c r="B17" s="56" t="s">
        <v>461</v>
      </c>
      <c r="C17" s="56" t="s">
        <v>447</v>
      </c>
      <c r="D17" s="56">
        <f t="shared" si="0"/>
        <v>1</v>
      </c>
      <c r="E17" s="56" t="s">
        <v>2373</v>
      </c>
      <c r="F17" s="56" t="s">
        <v>2362</v>
      </c>
      <c r="G17" s="127" t="s">
        <v>3205</v>
      </c>
      <c r="H17" s="45" t="s">
        <v>3170</v>
      </c>
      <c r="I17" s="127"/>
      <c r="J17" s="136" t="s">
        <v>3206</v>
      </c>
      <c r="K17" s="89" t="s">
        <v>3194</v>
      </c>
      <c r="L17" s="59"/>
      <c r="M17" s="59"/>
    </row>
    <row r="18" spans="1:13" ht="23.25" customHeight="1">
      <c r="A18" s="127" t="s">
        <v>2641</v>
      </c>
      <c r="B18" s="56" t="s">
        <v>461</v>
      </c>
      <c r="C18" s="56" t="s">
        <v>447</v>
      </c>
      <c r="D18" s="56">
        <f t="shared" si="0"/>
        <v>2</v>
      </c>
      <c r="E18" s="56" t="s">
        <v>2657</v>
      </c>
      <c r="F18" s="56" t="s">
        <v>2658</v>
      </c>
      <c r="G18" s="127" t="s">
        <v>3234</v>
      </c>
      <c r="H18" s="45" t="s">
        <v>3171</v>
      </c>
      <c r="I18" s="127" t="s">
        <v>3203</v>
      </c>
      <c r="J18" s="136" t="s">
        <v>3204</v>
      </c>
      <c r="K18" s="89" t="s">
        <v>2589</v>
      </c>
      <c r="L18" s="59"/>
      <c r="M18" s="59"/>
    </row>
    <row r="19" spans="1:13" ht="23.25" customHeight="1">
      <c r="A19" s="127" t="s">
        <v>2641</v>
      </c>
      <c r="B19" s="56" t="s">
        <v>461</v>
      </c>
      <c r="C19" s="56" t="s">
        <v>447</v>
      </c>
      <c r="D19" s="56">
        <f t="shared" si="0"/>
        <v>3</v>
      </c>
      <c r="E19" s="56" t="s">
        <v>2374</v>
      </c>
      <c r="F19" s="56" t="s">
        <v>2363</v>
      </c>
      <c r="G19" s="127" t="s">
        <v>3217</v>
      </c>
      <c r="H19" s="45" t="s">
        <v>3172</v>
      </c>
      <c r="I19" s="127"/>
      <c r="J19" s="136"/>
      <c r="K19" s="89" t="s">
        <v>3194</v>
      </c>
      <c r="L19" s="59"/>
      <c r="M19" s="59"/>
    </row>
    <row r="20" spans="1:13" ht="23.25" customHeight="1">
      <c r="A20" s="127" t="s">
        <v>2641</v>
      </c>
      <c r="B20" s="56" t="s">
        <v>2659</v>
      </c>
      <c r="C20" s="56" t="s">
        <v>447</v>
      </c>
      <c r="D20" s="56">
        <f t="shared" si="0"/>
        <v>4</v>
      </c>
      <c r="E20" s="56" t="s">
        <v>2459</v>
      </c>
      <c r="F20" s="56" t="s">
        <v>2454</v>
      </c>
      <c r="G20" s="127"/>
      <c r="H20" s="45" t="s">
        <v>3173</v>
      </c>
      <c r="I20" s="127"/>
      <c r="J20" s="136" t="s">
        <v>3207</v>
      </c>
      <c r="K20" s="89" t="s">
        <v>3194</v>
      </c>
      <c r="L20" s="59"/>
      <c r="M20" s="59"/>
    </row>
    <row r="21" spans="1:13" ht="23.25" customHeight="1">
      <c r="A21" s="127" t="s">
        <v>2641</v>
      </c>
      <c r="B21" s="56" t="s">
        <v>461</v>
      </c>
      <c r="C21" s="56" t="s">
        <v>447</v>
      </c>
      <c r="D21" s="56">
        <f t="shared" si="0"/>
        <v>5</v>
      </c>
      <c r="E21" s="56" t="s">
        <v>2660</v>
      </c>
      <c r="F21" s="56" t="s">
        <v>2661</v>
      </c>
      <c r="G21" s="127"/>
      <c r="H21" s="45" t="s">
        <v>3174</v>
      </c>
      <c r="I21" s="127"/>
      <c r="J21" s="136"/>
      <c r="K21" s="89" t="s">
        <v>3194</v>
      </c>
      <c r="L21" s="59"/>
      <c r="M21" s="59"/>
    </row>
    <row r="22" spans="1:13" ht="23.25" customHeight="1">
      <c r="A22" s="127" t="s">
        <v>2641</v>
      </c>
      <c r="B22" s="56" t="s">
        <v>461</v>
      </c>
      <c r="C22" s="56" t="s">
        <v>447</v>
      </c>
      <c r="D22" s="56">
        <f t="shared" si="0"/>
        <v>6</v>
      </c>
      <c r="E22" s="56" t="s">
        <v>2662</v>
      </c>
      <c r="F22" s="56" t="s">
        <v>2663</v>
      </c>
      <c r="G22" s="127" t="s">
        <v>3233</v>
      </c>
      <c r="H22" s="45" t="s">
        <v>3175</v>
      </c>
      <c r="I22" s="127"/>
      <c r="J22" s="136" t="s">
        <v>3208</v>
      </c>
      <c r="K22" s="89" t="s">
        <v>2510</v>
      </c>
      <c r="L22" s="59"/>
      <c r="M22" s="59"/>
    </row>
    <row r="23" spans="1:13" ht="23.25" customHeight="1">
      <c r="A23" s="127" t="s">
        <v>2641</v>
      </c>
      <c r="B23" s="56" t="s">
        <v>461</v>
      </c>
      <c r="C23" s="56" t="s">
        <v>447</v>
      </c>
      <c r="D23" s="56">
        <f t="shared" si="0"/>
        <v>7</v>
      </c>
      <c r="E23" s="56" t="s">
        <v>2664</v>
      </c>
      <c r="F23" s="56" t="s">
        <v>2665</v>
      </c>
      <c r="G23" s="127"/>
      <c r="H23" s="45" t="s">
        <v>3176</v>
      </c>
      <c r="I23" s="127" t="s">
        <v>3214</v>
      </c>
      <c r="J23" s="136" t="s">
        <v>3213</v>
      </c>
      <c r="K23" s="89" t="s">
        <v>3194</v>
      </c>
      <c r="L23" s="59"/>
      <c r="M23" s="59"/>
    </row>
    <row r="24" spans="1:13" ht="23.25" customHeight="1">
      <c r="A24" s="127" t="s">
        <v>2641</v>
      </c>
      <c r="B24" s="56" t="s">
        <v>461</v>
      </c>
      <c r="C24" s="56" t="s">
        <v>447</v>
      </c>
      <c r="D24" s="56">
        <f t="shared" si="0"/>
        <v>8</v>
      </c>
      <c r="E24" s="56" t="s">
        <v>2666</v>
      </c>
      <c r="F24" s="56" t="s">
        <v>2667</v>
      </c>
      <c r="G24" s="127"/>
      <c r="H24" s="45" t="s">
        <v>3177</v>
      </c>
      <c r="I24" s="127"/>
      <c r="J24" s="136" t="s">
        <v>3212</v>
      </c>
      <c r="K24" s="89" t="s">
        <v>3194</v>
      </c>
      <c r="L24" s="59"/>
      <c r="M24" s="59"/>
    </row>
    <row r="25" spans="1:13" ht="23.25" customHeight="1">
      <c r="A25" s="127" t="s">
        <v>2641</v>
      </c>
      <c r="B25" s="56" t="s">
        <v>461</v>
      </c>
      <c r="C25" s="56" t="s">
        <v>447</v>
      </c>
      <c r="D25" s="56">
        <f t="shared" si="0"/>
        <v>9</v>
      </c>
      <c r="E25" s="56" t="s">
        <v>2668</v>
      </c>
      <c r="F25" s="56" t="s">
        <v>1582</v>
      </c>
      <c r="G25" s="5" t="s">
        <v>3211</v>
      </c>
      <c r="H25" s="45" t="s">
        <v>3178</v>
      </c>
      <c r="I25" s="127"/>
      <c r="J25" s="136"/>
      <c r="K25" s="89" t="s">
        <v>3194</v>
      </c>
      <c r="L25" s="59"/>
      <c r="M25" s="59"/>
    </row>
    <row r="26" spans="1:13" ht="30" customHeight="1">
      <c r="A26" s="127" t="s">
        <v>2641</v>
      </c>
      <c r="B26" s="56" t="s">
        <v>461</v>
      </c>
      <c r="C26" s="56" t="s">
        <v>447</v>
      </c>
      <c r="D26" s="56">
        <f t="shared" si="0"/>
        <v>10</v>
      </c>
      <c r="E26" s="56" t="s">
        <v>2669</v>
      </c>
      <c r="F26" s="141" t="s">
        <v>3220</v>
      </c>
      <c r="G26" s="127" t="s">
        <v>3232</v>
      </c>
      <c r="H26" s="45" t="s">
        <v>3179</v>
      </c>
      <c r="I26" s="127"/>
      <c r="J26" s="140" t="s">
        <v>3215</v>
      </c>
      <c r="K26" s="89" t="s">
        <v>2510</v>
      </c>
      <c r="L26" s="59"/>
      <c r="M26" s="59"/>
    </row>
    <row r="27" spans="1:13" ht="23.25" customHeight="1">
      <c r="A27" s="127" t="s">
        <v>2641</v>
      </c>
      <c r="B27" s="56" t="s">
        <v>461</v>
      </c>
      <c r="C27" s="56" t="s">
        <v>447</v>
      </c>
      <c r="D27" s="56">
        <f t="shared" si="0"/>
        <v>11</v>
      </c>
      <c r="E27" s="56" t="s">
        <v>2670</v>
      </c>
      <c r="F27" s="56" t="s">
        <v>2671</v>
      </c>
      <c r="G27" s="127"/>
      <c r="H27" s="45" t="s">
        <v>3180</v>
      </c>
      <c r="I27" s="45" t="s">
        <v>3216</v>
      </c>
      <c r="K27" s="89" t="s">
        <v>2510</v>
      </c>
      <c r="L27" s="59"/>
      <c r="M27" s="59"/>
    </row>
    <row r="28" spans="1:13" ht="23.25" customHeight="1">
      <c r="A28" s="127" t="s">
        <v>2641</v>
      </c>
      <c r="B28" s="56" t="s">
        <v>2659</v>
      </c>
      <c r="C28" s="56" t="s">
        <v>447</v>
      </c>
      <c r="D28" s="56">
        <f t="shared" si="0"/>
        <v>12</v>
      </c>
      <c r="E28" s="56" t="s">
        <v>2672</v>
      </c>
      <c r="F28" s="56" t="s">
        <v>2673</v>
      </c>
      <c r="G28" s="127"/>
      <c r="H28" s="45" t="s">
        <v>3181</v>
      </c>
      <c r="I28" s="45" t="s">
        <v>2497</v>
      </c>
      <c r="K28" s="89" t="s">
        <v>3182</v>
      </c>
      <c r="L28" s="59"/>
      <c r="M28" s="59"/>
    </row>
    <row r="29" spans="1:13" ht="23.25" customHeight="1">
      <c r="A29" s="127" t="s">
        <v>2641</v>
      </c>
      <c r="B29" s="56" t="s">
        <v>461</v>
      </c>
      <c r="C29" s="56" t="s">
        <v>447</v>
      </c>
      <c r="D29" s="56">
        <f t="shared" si="0"/>
        <v>13</v>
      </c>
      <c r="E29" s="56" t="s">
        <v>2674</v>
      </c>
      <c r="F29" s="141" t="s">
        <v>3218</v>
      </c>
      <c r="G29" s="127"/>
      <c r="H29" s="45" t="s">
        <v>3183</v>
      </c>
      <c r="I29" s="45" t="s">
        <v>3219</v>
      </c>
      <c r="J29" s="139" t="s">
        <v>3221</v>
      </c>
      <c r="K29" s="89" t="s">
        <v>2589</v>
      </c>
      <c r="L29" s="59"/>
      <c r="M29" s="59"/>
    </row>
    <row r="30" spans="1:13" ht="23.25" customHeight="1">
      <c r="A30" s="127" t="s">
        <v>2641</v>
      </c>
      <c r="B30" s="56" t="s">
        <v>461</v>
      </c>
      <c r="C30" s="56" t="s">
        <v>447</v>
      </c>
      <c r="D30" s="56">
        <f t="shared" si="0"/>
        <v>14</v>
      </c>
      <c r="E30" s="56" t="s">
        <v>1576</v>
      </c>
      <c r="F30" s="56" t="s">
        <v>1583</v>
      </c>
      <c r="G30" s="127"/>
      <c r="H30" s="45" t="s">
        <v>3184</v>
      </c>
      <c r="I30" s="45"/>
      <c r="K30" s="89" t="s">
        <v>2510</v>
      </c>
      <c r="L30" s="59"/>
      <c r="M30" s="59"/>
    </row>
    <row r="31" spans="1:13" ht="23.25" customHeight="1">
      <c r="A31" s="127" t="s">
        <v>2641</v>
      </c>
      <c r="B31" s="56" t="s">
        <v>461</v>
      </c>
      <c r="C31" s="56" t="s">
        <v>447</v>
      </c>
      <c r="D31" s="56">
        <f t="shared" si="0"/>
        <v>15</v>
      </c>
      <c r="E31" s="56" t="s">
        <v>2675</v>
      </c>
      <c r="F31" s="56" t="s">
        <v>2676</v>
      </c>
      <c r="G31" s="127" t="s">
        <v>3225</v>
      </c>
      <c r="H31" s="45" t="s">
        <v>3185</v>
      </c>
      <c r="I31" s="45"/>
      <c r="J31" s="139" t="s">
        <v>3222</v>
      </c>
      <c r="K31" s="89" t="s">
        <v>2510</v>
      </c>
      <c r="L31" s="59"/>
      <c r="M31" s="59"/>
    </row>
    <row r="32" spans="1:13" ht="23.25" customHeight="1">
      <c r="A32" s="127" t="s">
        <v>2641</v>
      </c>
      <c r="B32" s="56" t="s">
        <v>461</v>
      </c>
      <c r="C32" s="56" t="s">
        <v>447</v>
      </c>
      <c r="D32" s="56">
        <f t="shared" si="0"/>
        <v>16</v>
      </c>
      <c r="E32" s="56" t="s">
        <v>2677</v>
      </c>
      <c r="F32" s="56" t="s">
        <v>2678</v>
      </c>
      <c r="G32" s="142" t="s">
        <v>3231</v>
      </c>
      <c r="H32" s="45" t="s">
        <v>3186</v>
      </c>
      <c r="I32" s="45"/>
      <c r="J32" s="139" t="s">
        <v>3223</v>
      </c>
      <c r="K32" s="89" t="s">
        <v>3187</v>
      </c>
      <c r="L32" s="59"/>
      <c r="M32" s="59"/>
    </row>
    <row r="33" spans="1:13" ht="23.25" customHeight="1">
      <c r="A33" s="127" t="s">
        <v>2641</v>
      </c>
      <c r="B33" s="56" t="s">
        <v>461</v>
      </c>
      <c r="C33" s="56" t="s">
        <v>447</v>
      </c>
      <c r="D33" s="56">
        <f t="shared" si="0"/>
        <v>17</v>
      </c>
      <c r="E33" s="56" t="s">
        <v>2679</v>
      </c>
      <c r="F33" s="56" t="s">
        <v>2680</v>
      </c>
      <c r="G33" s="127"/>
      <c r="H33" s="45" t="s">
        <v>3188</v>
      </c>
      <c r="I33" s="45" t="s">
        <v>3224</v>
      </c>
      <c r="K33" s="89" t="s">
        <v>3189</v>
      </c>
      <c r="L33" s="59"/>
      <c r="M33" s="59"/>
    </row>
    <row r="34" spans="1:13" ht="23.25" customHeight="1">
      <c r="A34" s="127" t="s">
        <v>2641</v>
      </c>
      <c r="B34" s="56" t="s">
        <v>461</v>
      </c>
      <c r="C34" s="56" t="s">
        <v>447</v>
      </c>
      <c r="D34" s="56">
        <f t="shared" si="0"/>
        <v>18</v>
      </c>
      <c r="E34" s="56" t="s">
        <v>2681</v>
      </c>
      <c r="F34" s="56" t="s">
        <v>2682</v>
      </c>
      <c r="G34" s="127"/>
      <c r="H34" s="45" t="s">
        <v>3190</v>
      </c>
      <c r="I34" s="45"/>
      <c r="K34" s="89" t="s">
        <v>3189</v>
      </c>
      <c r="L34" s="59"/>
      <c r="M34" s="59"/>
    </row>
    <row r="35" spans="1:13" ht="23.25" customHeight="1">
      <c r="A35" s="127" t="s">
        <v>2641</v>
      </c>
      <c r="B35" s="56" t="s">
        <v>461</v>
      </c>
      <c r="C35" s="56" t="s">
        <v>447</v>
      </c>
      <c r="D35" s="56">
        <f t="shared" si="0"/>
        <v>19</v>
      </c>
      <c r="E35" s="56" t="s">
        <v>2683</v>
      </c>
      <c r="F35" s="56" t="s">
        <v>2684</v>
      </c>
      <c r="G35" s="127"/>
      <c r="H35" s="45" t="s">
        <v>3191</v>
      </c>
      <c r="I35" s="45"/>
      <c r="K35" s="89" t="s">
        <v>3189</v>
      </c>
      <c r="L35" s="59"/>
      <c r="M35" s="59"/>
    </row>
    <row r="36" spans="1:13" ht="23.25" customHeight="1">
      <c r="A36" s="127" t="s">
        <v>2641</v>
      </c>
      <c r="B36" s="56" t="s">
        <v>461</v>
      </c>
      <c r="C36" s="56" t="s">
        <v>447</v>
      </c>
      <c r="D36" s="56">
        <f t="shared" si="0"/>
        <v>20</v>
      </c>
      <c r="E36" s="56" t="s">
        <v>2685</v>
      </c>
      <c r="F36" s="56" t="s">
        <v>2686</v>
      </c>
      <c r="G36" s="127" t="s">
        <v>3227</v>
      </c>
      <c r="H36" s="45" t="s">
        <v>3192</v>
      </c>
      <c r="I36" s="45"/>
      <c r="K36" s="89" t="s">
        <v>3193</v>
      </c>
      <c r="L36" s="59"/>
      <c r="M36" s="59"/>
    </row>
    <row r="37" spans="1:13" ht="23.25" customHeight="1">
      <c r="A37" s="127" t="s">
        <v>2641</v>
      </c>
      <c r="B37" s="56" t="s">
        <v>461</v>
      </c>
      <c r="C37" s="56" t="s">
        <v>447</v>
      </c>
      <c r="D37" s="56">
        <f t="shared" si="0"/>
        <v>21</v>
      </c>
      <c r="E37" s="56" t="s">
        <v>2687</v>
      </c>
      <c r="F37" s="56" t="s">
        <v>2688</v>
      </c>
      <c r="G37" s="127" t="s">
        <v>3229</v>
      </c>
      <c r="H37" s="45" t="s">
        <v>3196</v>
      </c>
      <c r="I37" s="127"/>
      <c r="J37" s="136" t="s">
        <v>3228</v>
      </c>
      <c r="K37" s="127" t="s">
        <v>2510</v>
      </c>
      <c r="L37" s="59"/>
      <c r="M37" s="59"/>
    </row>
    <row r="38" spans="1:13" ht="23.25" customHeight="1">
      <c r="A38" s="127" t="s">
        <v>2641</v>
      </c>
      <c r="B38" s="56" t="s">
        <v>461</v>
      </c>
      <c r="C38" s="56" t="s">
        <v>447</v>
      </c>
      <c r="D38" s="56">
        <f t="shared" si="0"/>
        <v>22</v>
      </c>
      <c r="E38" s="56" t="s">
        <v>2689</v>
      </c>
      <c r="F38" s="56" t="s">
        <v>2690</v>
      </c>
      <c r="G38" s="127"/>
      <c r="H38" s="45" t="s">
        <v>3197</v>
      </c>
      <c r="I38" s="127"/>
      <c r="J38" s="136"/>
      <c r="K38" s="127" t="s">
        <v>3182</v>
      </c>
      <c r="L38" s="59"/>
      <c r="M38" s="59"/>
    </row>
    <row r="39" spans="1:13" ht="23.25" customHeight="1">
      <c r="A39" s="127" t="s">
        <v>2641</v>
      </c>
      <c r="B39" s="56" t="s">
        <v>461</v>
      </c>
      <c r="C39" s="56" t="s">
        <v>447</v>
      </c>
      <c r="D39" s="56">
        <f t="shared" si="0"/>
        <v>23</v>
      </c>
      <c r="E39" s="56" t="s">
        <v>2691</v>
      </c>
      <c r="F39" s="56" t="s">
        <v>2692</v>
      </c>
      <c r="G39" s="127" t="s">
        <v>3230</v>
      </c>
      <c r="H39" s="45" t="s">
        <v>3195</v>
      </c>
      <c r="I39" s="127"/>
      <c r="J39" s="136" t="s">
        <v>3228</v>
      </c>
      <c r="K39" s="127" t="s">
        <v>3187</v>
      </c>
      <c r="L39" s="59"/>
      <c r="M39" s="59"/>
    </row>
    <row r="40" spans="1:13" ht="23.25" customHeight="1">
      <c r="A40" s="127" t="s">
        <v>2641</v>
      </c>
      <c r="B40" s="56" t="s">
        <v>461</v>
      </c>
      <c r="C40" s="56" t="s">
        <v>447</v>
      </c>
      <c r="D40" s="56">
        <f t="shared" si="0"/>
        <v>24</v>
      </c>
      <c r="E40" s="56" t="s">
        <v>2693</v>
      </c>
      <c r="F40" s="56" t="s">
        <v>2694</v>
      </c>
      <c r="G40" s="127" t="s">
        <v>3226</v>
      </c>
      <c r="H40" s="45" t="s">
        <v>3198</v>
      </c>
      <c r="I40" s="127"/>
      <c r="J40" s="136"/>
      <c r="K40" s="127" t="s">
        <v>3193</v>
      </c>
      <c r="L40" s="59"/>
      <c r="M40" s="59"/>
    </row>
    <row r="41" spans="1:13" ht="23.25" customHeight="1">
      <c r="A41" s="127" t="s">
        <v>2641</v>
      </c>
      <c r="B41" s="56" t="s">
        <v>461</v>
      </c>
      <c r="C41" s="56" t="s">
        <v>447</v>
      </c>
      <c r="D41" s="56">
        <f t="shared" si="0"/>
        <v>25</v>
      </c>
      <c r="E41" s="128" t="s">
        <v>221</v>
      </c>
      <c r="F41" s="128" t="s">
        <v>983</v>
      </c>
      <c r="G41" s="129" t="s">
        <v>2650</v>
      </c>
      <c r="H41" s="130" t="s">
        <v>2651</v>
      </c>
      <c r="I41" s="131" t="s">
        <v>2695</v>
      </c>
      <c r="J41" s="132" t="s">
        <v>3235</v>
      </c>
      <c r="K41" s="128" t="s">
        <v>2648</v>
      </c>
      <c r="L41" s="59"/>
      <c r="M41" s="59"/>
    </row>
    <row r="42" spans="1:13" ht="23.25" customHeight="1">
      <c r="A42" s="127" t="s">
        <v>2641</v>
      </c>
      <c r="B42" s="56" t="s">
        <v>461</v>
      </c>
      <c r="C42" s="56" t="s">
        <v>447</v>
      </c>
      <c r="D42" s="56">
        <f t="shared" si="0"/>
        <v>26</v>
      </c>
      <c r="E42" s="127" t="s">
        <v>2653</v>
      </c>
      <c r="F42" s="128" t="s">
        <v>2697</v>
      </c>
      <c r="G42" s="96" t="s">
        <v>2654</v>
      </c>
      <c r="H42" s="130" t="s">
        <v>2651</v>
      </c>
      <c r="I42" s="83" t="s">
        <v>2698</v>
      </c>
      <c r="J42" s="133" t="s">
        <v>2699</v>
      </c>
      <c r="K42" s="128" t="s">
        <v>2656</v>
      </c>
      <c r="L42" s="59"/>
      <c r="M42" s="59"/>
    </row>
    <row r="43" spans="1:13" ht="28.5" customHeight="1">
      <c r="A43" s="127" t="s">
        <v>2641</v>
      </c>
      <c r="B43" s="56" t="s">
        <v>461</v>
      </c>
      <c r="C43" s="56" t="s">
        <v>447</v>
      </c>
      <c r="D43" s="56">
        <f t="shared" si="0"/>
        <v>27</v>
      </c>
      <c r="E43" s="134" t="s">
        <v>2700</v>
      </c>
      <c r="F43" s="56" t="s">
        <v>2701</v>
      </c>
      <c r="G43" s="127" t="s">
        <v>2702</v>
      </c>
      <c r="H43" s="130" t="s">
        <v>2651</v>
      </c>
      <c r="I43" s="127" t="s">
        <v>3201</v>
      </c>
      <c r="J43" s="136" t="s">
        <v>3200</v>
      </c>
      <c r="K43" s="127" t="s">
        <v>3199</v>
      </c>
      <c r="L43" s="59"/>
      <c r="M43" s="59"/>
    </row>
    <row r="44" spans="1:13" ht="23.25" customHeight="1">
      <c r="A44" s="127" t="s">
        <v>2641</v>
      </c>
      <c r="B44" s="56" t="s">
        <v>462</v>
      </c>
      <c r="C44" s="56" t="s">
        <v>448</v>
      </c>
      <c r="D44" s="56">
        <f t="shared" si="0"/>
        <v>1</v>
      </c>
      <c r="E44" s="56" t="s">
        <v>2373</v>
      </c>
      <c r="F44" s="56" t="s">
        <v>2362</v>
      </c>
      <c r="G44" s="127" t="s">
        <v>3205</v>
      </c>
      <c r="H44" s="127"/>
      <c r="I44" s="127"/>
      <c r="J44" s="136" t="s">
        <v>3206</v>
      </c>
      <c r="K44" s="127" t="s">
        <v>3193</v>
      </c>
      <c r="L44" s="59"/>
      <c r="M44" s="59"/>
    </row>
    <row r="45" spans="1:13" ht="23.25" customHeight="1">
      <c r="A45" s="127" t="s">
        <v>2641</v>
      </c>
      <c r="B45" s="56" t="s">
        <v>462</v>
      </c>
      <c r="C45" s="56" t="s">
        <v>448</v>
      </c>
      <c r="D45" s="56">
        <f t="shared" si="0"/>
        <v>2</v>
      </c>
      <c r="E45" s="56" t="s">
        <v>2703</v>
      </c>
      <c r="F45" s="56" t="s">
        <v>2704</v>
      </c>
      <c r="G45" s="127" t="s">
        <v>3239</v>
      </c>
      <c r="H45" s="127" t="s">
        <v>3261</v>
      </c>
      <c r="I45" s="127" t="s">
        <v>3237</v>
      </c>
      <c r="J45" s="136" t="s">
        <v>3236</v>
      </c>
      <c r="K45" s="127" t="s">
        <v>2589</v>
      </c>
      <c r="L45" s="59"/>
      <c r="M45" s="59"/>
    </row>
    <row r="46" spans="1:13" ht="23.25" customHeight="1">
      <c r="A46" s="127" t="s">
        <v>2641</v>
      </c>
      <c r="B46" s="56" t="s">
        <v>462</v>
      </c>
      <c r="C46" s="56" t="s">
        <v>448</v>
      </c>
      <c r="D46" s="56">
        <f t="shared" si="0"/>
        <v>3</v>
      </c>
      <c r="E46" s="56" t="s">
        <v>2380</v>
      </c>
      <c r="F46" s="56" t="s">
        <v>2370</v>
      </c>
      <c r="G46" s="143" t="s">
        <v>3238</v>
      </c>
      <c r="H46" s="45" t="s">
        <v>3262</v>
      </c>
      <c r="I46" s="127"/>
      <c r="J46" s="136" t="s">
        <v>3267</v>
      </c>
      <c r="K46" s="127" t="s">
        <v>3193</v>
      </c>
      <c r="L46" s="59"/>
      <c r="M46" s="59"/>
    </row>
    <row r="47" spans="1:13" ht="23.25" customHeight="1">
      <c r="A47" s="127" t="s">
        <v>2641</v>
      </c>
      <c r="B47" s="56" t="s">
        <v>462</v>
      </c>
      <c r="C47" s="56" t="s">
        <v>448</v>
      </c>
      <c r="D47" s="56">
        <f t="shared" si="0"/>
        <v>4</v>
      </c>
      <c r="E47" s="56" t="s">
        <v>2705</v>
      </c>
      <c r="F47" s="56" t="s">
        <v>2706</v>
      </c>
      <c r="G47" s="127"/>
      <c r="H47" s="127"/>
      <c r="I47" s="127"/>
      <c r="J47" s="136"/>
      <c r="K47" s="127" t="s">
        <v>3189</v>
      </c>
      <c r="L47" s="59"/>
      <c r="M47" s="59"/>
    </row>
    <row r="48" spans="1:13" ht="23.25" customHeight="1">
      <c r="A48" s="127" t="s">
        <v>2641</v>
      </c>
      <c r="B48" s="56" t="s">
        <v>462</v>
      </c>
      <c r="C48" s="56" t="s">
        <v>448</v>
      </c>
      <c r="D48" s="56">
        <f t="shared" si="0"/>
        <v>5</v>
      </c>
      <c r="E48" s="56" t="s">
        <v>2707</v>
      </c>
      <c r="F48" s="56" t="s">
        <v>2708</v>
      </c>
      <c r="G48" s="127"/>
      <c r="H48" s="143" t="s">
        <v>3240</v>
      </c>
      <c r="I48" s="127"/>
      <c r="J48" s="136"/>
      <c r="K48" s="127" t="s">
        <v>3189</v>
      </c>
      <c r="L48" s="59"/>
      <c r="M48" s="59"/>
    </row>
    <row r="49" spans="1:13" ht="23.25" customHeight="1">
      <c r="A49" s="127" t="s">
        <v>2641</v>
      </c>
      <c r="B49" s="56" t="s">
        <v>462</v>
      </c>
      <c r="C49" s="56" t="s">
        <v>448</v>
      </c>
      <c r="D49" s="56">
        <f t="shared" si="0"/>
        <v>6</v>
      </c>
      <c r="E49" s="56" t="s">
        <v>2709</v>
      </c>
      <c r="F49" s="56" t="s">
        <v>2710</v>
      </c>
      <c r="G49" s="127"/>
      <c r="H49" s="127"/>
      <c r="I49" s="127"/>
      <c r="J49" s="136"/>
      <c r="K49" s="127" t="s">
        <v>3189</v>
      </c>
      <c r="L49" s="59"/>
      <c r="M49" s="59"/>
    </row>
    <row r="50" spans="1:13" ht="23.25" customHeight="1">
      <c r="A50" s="127" t="s">
        <v>2641</v>
      </c>
      <c r="B50" s="56" t="s">
        <v>462</v>
      </c>
      <c r="C50" s="56" t="s">
        <v>448</v>
      </c>
      <c r="D50" s="56">
        <f t="shared" si="0"/>
        <v>7</v>
      </c>
      <c r="E50" s="56" t="s">
        <v>2711</v>
      </c>
      <c r="F50" s="56" t="s">
        <v>2712</v>
      </c>
      <c r="G50" s="127"/>
      <c r="H50" s="143" t="s">
        <v>3241</v>
      </c>
      <c r="I50" s="127"/>
      <c r="J50" s="136"/>
      <c r="K50" s="127" t="s">
        <v>3189</v>
      </c>
      <c r="L50" s="59"/>
      <c r="M50" s="59"/>
    </row>
    <row r="51" spans="1:13" ht="23.25" customHeight="1">
      <c r="A51" s="127" t="s">
        <v>2641</v>
      </c>
      <c r="B51" s="56" t="s">
        <v>462</v>
      </c>
      <c r="C51" s="56" t="s">
        <v>448</v>
      </c>
      <c r="D51" s="56">
        <f t="shared" si="0"/>
        <v>8</v>
      </c>
      <c r="E51" s="56" t="s">
        <v>2713</v>
      </c>
      <c r="F51" s="56" t="s">
        <v>2714</v>
      </c>
      <c r="G51" s="127"/>
      <c r="H51" s="143" t="s">
        <v>3241</v>
      </c>
      <c r="I51" s="127"/>
      <c r="J51" s="136"/>
      <c r="K51" s="127" t="s">
        <v>3189</v>
      </c>
      <c r="L51" s="59"/>
      <c r="M51" s="59"/>
    </row>
    <row r="52" spans="1:13" ht="23.25" customHeight="1">
      <c r="A52" s="127" t="s">
        <v>2641</v>
      </c>
      <c r="B52" s="56" t="s">
        <v>462</v>
      </c>
      <c r="C52" s="56" t="s">
        <v>448</v>
      </c>
      <c r="D52" s="56">
        <f t="shared" si="0"/>
        <v>9</v>
      </c>
      <c r="E52" s="56" t="s">
        <v>2715</v>
      </c>
      <c r="F52" s="56" t="s">
        <v>2716</v>
      </c>
      <c r="G52" s="127"/>
      <c r="H52" s="45" t="s">
        <v>3263</v>
      </c>
      <c r="I52" s="127"/>
      <c r="J52" s="136" t="s">
        <v>3274</v>
      </c>
      <c r="K52" s="127" t="s">
        <v>3193</v>
      </c>
      <c r="L52" s="59"/>
      <c r="M52" s="59"/>
    </row>
    <row r="53" spans="1:13" ht="23.25" customHeight="1">
      <c r="A53" s="127" t="s">
        <v>2641</v>
      </c>
      <c r="B53" s="56" t="s">
        <v>462</v>
      </c>
      <c r="C53" s="56" t="s">
        <v>448</v>
      </c>
      <c r="D53" s="56">
        <f t="shared" si="0"/>
        <v>10</v>
      </c>
      <c r="E53" s="56" t="s">
        <v>2693</v>
      </c>
      <c r="F53" s="56" t="s">
        <v>2694</v>
      </c>
      <c r="G53" s="127" t="s">
        <v>3226</v>
      </c>
      <c r="H53" s="45" t="s">
        <v>3264</v>
      </c>
      <c r="I53" s="127"/>
      <c r="J53" s="136" t="s">
        <v>3268</v>
      </c>
      <c r="K53" s="127" t="s">
        <v>3193</v>
      </c>
      <c r="L53" s="59"/>
      <c r="M53" s="59"/>
    </row>
    <row r="54" spans="1:13" ht="23.25" customHeight="1">
      <c r="A54" s="127" t="s">
        <v>2641</v>
      </c>
      <c r="B54" s="56" t="s">
        <v>462</v>
      </c>
      <c r="C54" s="56" t="s">
        <v>448</v>
      </c>
      <c r="D54" s="56">
        <f t="shared" si="0"/>
        <v>11</v>
      </c>
      <c r="E54" s="56" t="s">
        <v>2717</v>
      </c>
      <c r="F54" s="56" t="s">
        <v>2234</v>
      </c>
      <c r="G54" s="127"/>
      <c r="H54" s="45" t="s">
        <v>3266</v>
      </c>
      <c r="I54" s="127"/>
      <c r="J54" s="136" t="s">
        <v>3275</v>
      </c>
      <c r="K54" s="127" t="s">
        <v>3193</v>
      </c>
      <c r="L54" s="59"/>
      <c r="M54" s="59"/>
    </row>
    <row r="55" spans="1:13" ht="23.25" customHeight="1">
      <c r="A55" s="127" t="s">
        <v>2641</v>
      </c>
      <c r="B55" s="56" t="s">
        <v>462</v>
      </c>
      <c r="C55" s="56" t="s">
        <v>448</v>
      </c>
      <c r="D55" s="56">
        <f t="shared" si="0"/>
        <v>12</v>
      </c>
      <c r="E55" s="56" t="s">
        <v>2374</v>
      </c>
      <c r="F55" s="56" t="s">
        <v>2363</v>
      </c>
      <c r="G55" s="127"/>
      <c r="H55" s="45" t="s">
        <v>3265</v>
      </c>
      <c r="I55" s="127"/>
      <c r="J55" s="136" t="s">
        <v>3276</v>
      </c>
      <c r="K55" s="127" t="s">
        <v>3193</v>
      </c>
      <c r="L55" s="59"/>
      <c r="M55" s="59"/>
    </row>
    <row r="56" spans="1:13" ht="23.25" customHeight="1">
      <c r="A56" s="127" t="s">
        <v>2641</v>
      </c>
      <c r="B56" s="56" t="s">
        <v>462</v>
      </c>
      <c r="C56" s="56" t="s">
        <v>448</v>
      </c>
      <c r="D56" s="56">
        <f t="shared" si="0"/>
        <v>13</v>
      </c>
      <c r="E56" s="56" t="s">
        <v>3271</v>
      </c>
      <c r="F56" s="159" t="s">
        <v>3270</v>
      </c>
      <c r="G56" s="127" t="s">
        <v>3273</v>
      </c>
      <c r="H56" s="45" t="s">
        <v>3269</v>
      </c>
      <c r="I56" s="127" t="s">
        <v>3272</v>
      </c>
      <c r="J56" s="136" t="s">
        <v>3277</v>
      </c>
      <c r="K56" s="127" t="s">
        <v>2589</v>
      </c>
      <c r="L56" s="59"/>
      <c r="M56" s="59"/>
    </row>
    <row r="57" spans="1:13" ht="23.25" customHeight="1">
      <c r="A57" s="127" t="s">
        <v>2641</v>
      </c>
      <c r="B57" s="56" t="s">
        <v>462</v>
      </c>
      <c r="C57" s="56" t="s">
        <v>448</v>
      </c>
      <c r="D57" s="56">
        <f t="shared" si="0"/>
        <v>14</v>
      </c>
      <c r="E57" s="56" t="s">
        <v>2718</v>
      </c>
      <c r="F57" s="56" t="s">
        <v>2719</v>
      </c>
      <c r="G57" s="127" t="s">
        <v>3342</v>
      </c>
      <c r="H57" s="127"/>
      <c r="I57" s="127"/>
      <c r="J57" s="136" t="s">
        <v>3274</v>
      </c>
      <c r="K57" s="45" t="s">
        <v>3285</v>
      </c>
      <c r="L57" s="59"/>
      <c r="M57" s="59"/>
    </row>
    <row r="58" spans="1:13" ht="23.25" customHeight="1">
      <c r="A58" s="127" t="s">
        <v>2641</v>
      </c>
      <c r="B58" s="56" t="s">
        <v>462</v>
      </c>
      <c r="C58" s="56" t="s">
        <v>448</v>
      </c>
      <c r="D58" s="56">
        <f t="shared" si="0"/>
        <v>15</v>
      </c>
      <c r="E58" s="56" t="s">
        <v>2720</v>
      </c>
      <c r="F58" s="56" t="s">
        <v>2721</v>
      </c>
      <c r="G58" s="143" t="s">
        <v>3278</v>
      </c>
      <c r="H58" s="127"/>
      <c r="I58" s="127" t="s">
        <v>3279</v>
      </c>
      <c r="K58" s="89" t="s">
        <v>3182</v>
      </c>
      <c r="L58" s="59"/>
      <c r="M58" s="59"/>
    </row>
    <row r="59" spans="1:13" ht="23.25" customHeight="1">
      <c r="A59" s="127" t="s">
        <v>2641</v>
      </c>
      <c r="B59" s="56" t="s">
        <v>462</v>
      </c>
      <c r="C59" s="56" t="s">
        <v>448</v>
      </c>
      <c r="D59" s="56">
        <f t="shared" si="0"/>
        <v>16</v>
      </c>
      <c r="E59" s="56" t="s">
        <v>2722</v>
      </c>
      <c r="F59" s="56" t="s">
        <v>2723</v>
      </c>
      <c r="G59" s="143" t="s">
        <v>3281</v>
      </c>
      <c r="H59" s="127"/>
      <c r="I59" s="127"/>
      <c r="J59" s="136" t="s">
        <v>3280</v>
      </c>
      <c r="K59" s="45" t="s">
        <v>3286</v>
      </c>
      <c r="L59" s="59"/>
      <c r="M59" s="59"/>
    </row>
    <row r="60" spans="1:13" ht="23.25" customHeight="1">
      <c r="A60" s="127" t="s">
        <v>2641</v>
      </c>
      <c r="B60" s="56" t="s">
        <v>462</v>
      </c>
      <c r="C60" s="56" t="s">
        <v>448</v>
      </c>
      <c r="D60" s="56">
        <f t="shared" si="0"/>
        <v>17</v>
      </c>
      <c r="E60" s="56" t="s">
        <v>2724</v>
      </c>
      <c r="F60" s="56" t="s">
        <v>2725</v>
      </c>
      <c r="G60" s="127" t="s">
        <v>3282</v>
      </c>
      <c r="H60" s="145" t="s">
        <v>3246</v>
      </c>
      <c r="I60" s="127" t="s">
        <v>3247</v>
      </c>
      <c r="J60" s="136" t="s">
        <v>3250</v>
      </c>
      <c r="K60" s="45" t="s">
        <v>2589</v>
      </c>
      <c r="L60" s="59"/>
      <c r="M60" s="59"/>
    </row>
    <row r="61" spans="1:13" ht="23.25" customHeight="1">
      <c r="A61" s="127" t="s">
        <v>2641</v>
      </c>
      <c r="B61" s="56" t="s">
        <v>462</v>
      </c>
      <c r="C61" s="56" t="s">
        <v>448</v>
      </c>
      <c r="D61" s="56">
        <f t="shared" si="0"/>
        <v>18</v>
      </c>
      <c r="E61" s="56" t="s">
        <v>2726</v>
      </c>
      <c r="F61" s="56" t="s">
        <v>2727</v>
      </c>
      <c r="G61" s="127" t="s">
        <v>3284</v>
      </c>
      <c r="H61" s="145" t="s">
        <v>3245</v>
      </c>
      <c r="I61" s="127" t="s">
        <v>3248</v>
      </c>
      <c r="J61" s="136" t="s">
        <v>3251</v>
      </c>
      <c r="K61" s="45" t="s">
        <v>2589</v>
      </c>
      <c r="L61" s="59"/>
      <c r="M61" s="59"/>
    </row>
    <row r="62" spans="1:13" ht="23.25" customHeight="1">
      <c r="A62" s="127" t="s">
        <v>2641</v>
      </c>
      <c r="B62" s="56" t="s">
        <v>462</v>
      </c>
      <c r="C62" s="56" t="s">
        <v>448</v>
      </c>
      <c r="D62" s="56">
        <f t="shared" si="0"/>
        <v>19</v>
      </c>
      <c r="E62" s="56" t="s">
        <v>2728</v>
      </c>
      <c r="F62" s="56" t="s">
        <v>2729</v>
      </c>
      <c r="G62" s="127" t="s">
        <v>3243</v>
      </c>
      <c r="H62" s="145" t="s">
        <v>3244</v>
      </c>
      <c r="I62" s="127" t="s">
        <v>3249</v>
      </c>
      <c r="J62" s="136" t="s">
        <v>3252</v>
      </c>
      <c r="K62" s="45" t="s">
        <v>2589</v>
      </c>
      <c r="L62" s="59"/>
      <c r="M62" s="59"/>
    </row>
    <row r="63" spans="1:13" ht="23.25" customHeight="1">
      <c r="A63" s="127" t="s">
        <v>2641</v>
      </c>
      <c r="B63" s="56" t="s">
        <v>462</v>
      </c>
      <c r="C63" s="56" t="s">
        <v>448</v>
      </c>
      <c r="D63" s="56">
        <f t="shared" si="0"/>
        <v>20</v>
      </c>
      <c r="E63" s="56" t="s">
        <v>2730</v>
      </c>
      <c r="F63" s="56" t="s">
        <v>2731</v>
      </c>
      <c r="G63" s="143" t="s">
        <v>3254</v>
      </c>
      <c r="H63" s="145" t="s">
        <v>3287</v>
      </c>
      <c r="I63" s="127"/>
      <c r="J63" s="136" t="s">
        <v>3290</v>
      </c>
      <c r="K63" s="89" t="s">
        <v>3187</v>
      </c>
      <c r="L63" s="59"/>
      <c r="M63" s="59"/>
    </row>
    <row r="64" spans="1:13" ht="23.25" customHeight="1">
      <c r="A64" s="127" t="s">
        <v>2641</v>
      </c>
      <c r="B64" s="56" t="s">
        <v>462</v>
      </c>
      <c r="C64" s="56" t="s">
        <v>448</v>
      </c>
      <c r="D64" s="56">
        <f t="shared" si="0"/>
        <v>21</v>
      </c>
      <c r="E64" s="56" t="s">
        <v>2732</v>
      </c>
      <c r="F64" s="56" t="s">
        <v>2733</v>
      </c>
      <c r="G64" s="127"/>
      <c r="H64" s="127"/>
      <c r="I64" s="127"/>
      <c r="J64" s="136" t="s">
        <v>3291</v>
      </c>
      <c r="K64" s="45" t="s">
        <v>2510</v>
      </c>
      <c r="L64" s="59"/>
      <c r="M64" s="59"/>
    </row>
    <row r="65" spans="1:13" ht="23.25" customHeight="1">
      <c r="A65" s="127" t="s">
        <v>2641</v>
      </c>
      <c r="B65" s="56" t="s">
        <v>462</v>
      </c>
      <c r="C65" s="56" t="s">
        <v>448</v>
      </c>
      <c r="D65" s="56">
        <f t="shared" si="0"/>
        <v>22</v>
      </c>
      <c r="E65" s="56" t="s">
        <v>2734</v>
      </c>
      <c r="F65" s="56" t="s">
        <v>2216</v>
      </c>
      <c r="G65" s="127"/>
      <c r="H65" s="127"/>
      <c r="I65" s="127"/>
      <c r="J65" s="136" t="s">
        <v>3292</v>
      </c>
      <c r="K65" s="45" t="s">
        <v>2510</v>
      </c>
      <c r="L65" s="59"/>
      <c r="M65" s="59"/>
    </row>
    <row r="66" spans="1:13" ht="23.25" customHeight="1">
      <c r="A66" s="127" t="s">
        <v>2641</v>
      </c>
      <c r="B66" s="56" t="s">
        <v>462</v>
      </c>
      <c r="C66" s="56" t="s">
        <v>448</v>
      </c>
      <c r="D66" s="56">
        <f t="shared" si="0"/>
        <v>23</v>
      </c>
      <c r="E66" s="56" t="s">
        <v>2735</v>
      </c>
      <c r="F66" s="56" t="s">
        <v>2736</v>
      </c>
      <c r="G66" s="127"/>
      <c r="H66" s="127"/>
      <c r="I66" s="127"/>
      <c r="J66" s="136" t="s">
        <v>3293</v>
      </c>
      <c r="K66" s="45" t="s">
        <v>2510</v>
      </c>
      <c r="L66" s="59"/>
      <c r="M66" s="59"/>
    </row>
    <row r="67" spans="1:13" ht="23.25" customHeight="1">
      <c r="A67" s="127" t="s">
        <v>2641</v>
      </c>
      <c r="B67" s="56" t="s">
        <v>462</v>
      </c>
      <c r="C67" s="56" t="s">
        <v>448</v>
      </c>
      <c r="D67" s="56">
        <f t="shared" si="0"/>
        <v>24</v>
      </c>
      <c r="E67" s="56" t="s">
        <v>2737</v>
      </c>
      <c r="F67" s="56" t="s">
        <v>2738</v>
      </c>
      <c r="G67" s="127" t="s">
        <v>3288</v>
      </c>
      <c r="H67" s="127"/>
      <c r="I67" s="127"/>
      <c r="J67" s="136" t="s">
        <v>3294</v>
      </c>
      <c r="K67" s="45" t="s">
        <v>2510</v>
      </c>
      <c r="L67" s="59"/>
      <c r="M67" s="59"/>
    </row>
    <row r="68" spans="1:13" ht="23.25" customHeight="1">
      <c r="A68" s="127" t="s">
        <v>2641</v>
      </c>
      <c r="B68" s="56" t="s">
        <v>462</v>
      </c>
      <c r="C68" s="56" t="s">
        <v>448</v>
      </c>
      <c r="D68" s="56">
        <f t="shared" ref="D68:D131" si="1">IF($C68=$C67,$D67+1,1)</f>
        <v>25</v>
      </c>
      <c r="E68" s="56" t="s">
        <v>1574</v>
      </c>
      <c r="F68" s="56" t="s">
        <v>3344</v>
      </c>
      <c r="G68" s="127" t="s">
        <v>3283</v>
      </c>
      <c r="H68" s="145" t="s">
        <v>3289</v>
      </c>
      <c r="I68" s="127"/>
      <c r="J68" s="136" t="s">
        <v>3295</v>
      </c>
      <c r="K68" s="45" t="s">
        <v>2589</v>
      </c>
      <c r="L68" s="59"/>
      <c r="M68" s="59"/>
    </row>
    <row r="69" spans="1:13" ht="23.25" customHeight="1">
      <c r="A69" s="127" t="s">
        <v>2641</v>
      </c>
      <c r="B69" s="56" t="s">
        <v>462</v>
      </c>
      <c r="C69" s="56" t="s">
        <v>448</v>
      </c>
      <c r="D69" s="56">
        <f t="shared" si="1"/>
        <v>26</v>
      </c>
      <c r="E69" s="56" t="s">
        <v>2739</v>
      </c>
      <c r="F69" s="56" t="s">
        <v>2740</v>
      </c>
      <c r="G69" s="127"/>
      <c r="H69" s="127"/>
      <c r="I69" s="127"/>
      <c r="J69" s="136" t="s">
        <v>3296</v>
      </c>
      <c r="K69" s="45" t="s">
        <v>2510</v>
      </c>
      <c r="L69" s="59"/>
      <c r="M69" s="59"/>
    </row>
    <row r="70" spans="1:13" ht="23.25" customHeight="1">
      <c r="A70" s="127" t="s">
        <v>2641</v>
      </c>
      <c r="B70" s="56" t="s">
        <v>462</v>
      </c>
      <c r="C70" s="56" t="s">
        <v>448</v>
      </c>
      <c r="D70" s="56">
        <f t="shared" si="1"/>
        <v>27</v>
      </c>
      <c r="E70" s="56" t="s">
        <v>1576</v>
      </c>
      <c r="F70" s="56" t="s">
        <v>1583</v>
      </c>
      <c r="G70" s="127" t="s">
        <v>2622</v>
      </c>
      <c r="H70" s="127"/>
      <c r="I70" s="127"/>
      <c r="J70" s="136" t="s">
        <v>3297</v>
      </c>
      <c r="K70" s="45" t="s">
        <v>2510</v>
      </c>
      <c r="L70" s="59"/>
      <c r="M70" s="59"/>
    </row>
    <row r="71" spans="1:13" ht="23.25" customHeight="1">
      <c r="A71" s="127" t="s">
        <v>2641</v>
      </c>
      <c r="B71" s="56" t="s">
        <v>462</v>
      </c>
      <c r="C71" s="56" t="s">
        <v>448</v>
      </c>
      <c r="D71" s="56">
        <f t="shared" si="1"/>
        <v>28</v>
      </c>
      <c r="E71" s="56" t="s">
        <v>2741</v>
      </c>
      <c r="F71" s="56" t="s">
        <v>2742</v>
      </c>
      <c r="G71" s="127"/>
      <c r="H71" s="127"/>
      <c r="I71" s="127"/>
      <c r="J71" s="136" t="s">
        <v>3298</v>
      </c>
      <c r="K71" s="45" t="s">
        <v>2510</v>
      </c>
      <c r="L71" s="59"/>
      <c r="M71" s="59"/>
    </row>
    <row r="72" spans="1:13" ht="23.25" customHeight="1">
      <c r="A72" s="127" t="s">
        <v>2641</v>
      </c>
      <c r="B72" s="56" t="s">
        <v>462</v>
      </c>
      <c r="C72" s="56" t="s">
        <v>448</v>
      </c>
      <c r="D72" s="56">
        <f t="shared" si="1"/>
        <v>29</v>
      </c>
      <c r="E72" s="56" t="s">
        <v>2743</v>
      </c>
      <c r="F72" s="56" t="s">
        <v>2744</v>
      </c>
      <c r="G72" s="127"/>
      <c r="H72" s="127"/>
      <c r="I72" s="127"/>
      <c r="J72" s="136"/>
      <c r="K72" s="45" t="s">
        <v>2510</v>
      </c>
      <c r="L72" s="59"/>
      <c r="M72" s="59"/>
    </row>
    <row r="73" spans="1:13" ht="23.25" customHeight="1">
      <c r="A73" s="127" t="s">
        <v>2641</v>
      </c>
      <c r="B73" s="56" t="s">
        <v>462</v>
      </c>
      <c r="C73" s="56" t="s">
        <v>448</v>
      </c>
      <c r="D73" s="56">
        <f t="shared" si="1"/>
        <v>30</v>
      </c>
      <c r="E73" s="56" t="s">
        <v>2745</v>
      </c>
      <c r="F73" s="56" t="s">
        <v>2746</v>
      </c>
      <c r="G73" s="127"/>
      <c r="H73" s="127"/>
      <c r="I73" s="127"/>
      <c r="J73" s="136" t="s">
        <v>3255</v>
      </c>
      <c r="K73" s="45" t="s">
        <v>2510</v>
      </c>
      <c r="L73" s="59"/>
      <c r="M73" s="59"/>
    </row>
    <row r="74" spans="1:13" ht="23.25" customHeight="1">
      <c r="A74" s="127" t="s">
        <v>2641</v>
      </c>
      <c r="B74" s="56" t="s">
        <v>462</v>
      </c>
      <c r="C74" s="56" t="s">
        <v>448</v>
      </c>
      <c r="D74" s="56">
        <f t="shared" si="1"/>
        <v>31</v>
      </c>
      <c r="E74" s="56" t="s">
        <v>2664</v>
      </c>
      <c r="F74" s="56" t="s">
        <v>2665</v>
      </c>
      <c r="G74" s="127" t="s">
        <v>3357</v>
      </c>
      <c r="H74" s="127"/>
      <c r="I74" s="127" t="s">
        <v>3214</v>
      </c>
      <c r="J74" s="136" t="s">
        <v>3213</v>
      </c>
      <c r="K74" s="45" t="s">
        <v>3193</v>
      </c>
      <c r="L74" s="59"/>
      <c r="M74" s="59"/>
    </row>
    <row r="75" spans="1:13" ht="23.25" customHeight="1">
      <c r="A75" s="127" t="s">
        <v>2641</v>
      </c>
      <c r="B75" s="56" t="s">
        <v>462</v>
      </c>
      <c r="C75" s="56" t="s">
        <v>448</v>
      </c>
      <c r="D75" s="56">
        <f t="shared" si="1"/>
        <v>32</v>
      </c>
      <c r="E75" s="56" t="s">
        <v>2747</v>
      </c>
      <c r="F75" s="56" t="s">
        <v>2748</v>
      </c>
      <c r="G75" s="127"/>
      <c r="H75" s="127"/>
      <c r="I75" s="127"/>
      <c r="J75" s="136" t="s">
        <v>3253</v>
      </c>
      <c r="K75" s="45" t="s">
        <v>2510</v>
      </c>
      <c r="L75" s="59"/>
      <c r="M75" s="59"/>
    </row>
    <row r="76" spans="1:13" ht="23.25" customHeight="1">
      <c r="A76" s="127" t="s">
        <v>2641</v>
      </c>
      <c r="B76" s="56" t="s">
        <v>462</v>
      </c>
      <c r="C76" s="56" t="s">
        <v>448</v>
      </c>
      <c r="D76" s="56">
        <f t="shared" si="1"/>
        <v>33</v>
      </c>
      <c r="E76" s="56" t="s">
        <v>2749</v>
      </c>
      <c r="F76" s="56" t="s">
        <v>2750</v>
      </c>
      <c r="G76" s="127"/>
      <c r="H76" s="127"/>
      <c r="I76" s="127" t="s">
        <v>3305</v>
      </c>
      <c r="J76" s="136"/>
      <c r="K76" s="71" t="s">
        <v>3304</v>
      </c>
      <c r="L76" s="59"/>
      <c r="M76" s="59"/>
    </row>
    <row r="77" spans="1:13" ht="23.25" customHeight="1">
      <c r="A77" s="127" t="s">
        <v>2641</v>
      </c>
      <c r="B77" s="56" t="s">
        <v>462</v>
      </c>
      <c r="C77" s="56" t="s">
        <v>448</v>
      </c>
      <c r="D77" s="56">
        <f t="shared" si="1"/>
        <v>34</v>
      </c>
      <c r="E77" s="56" t="s">
        <v>2685</v>
      </c>
      <c r="F77" s="56" t="s">
        <v>2686</v>
      </c>
      <c r="G77" s="127"/>
      <c r="H77" s="127"/>
      <c r="I77" s="127"/>
      <c r="J77" s="136" t="s">
        <v>3299</v>
      </c>
      <c r="K77" s="45" t="s">
        <v>3193</v>
      </c>
      <c r="L77" s="59"/>
      <c r="M77" s="59"/>
    </row>
    <row r="78" spans="1:13" ht="23.25" customHeight="1">
      <c r="A78" s="127" t="s">
        <v>2641</v>
      </c>
      <c r="B78" s="56" t="s">
        <v>462</v>
      </c>
      <c r="C78" s="56" t="s">
        <v>448</v>
      </c>
      <c r="D78" s="56">
        <f t="shared" si="1"/>
        <v>35</v>
      </c>
      <c r="E78" s="56" t="s">
        <v>2751</v>
      </c>
      <c r="F78" s="56" t="s">
        <v>2752</v>
      </c>
      <c r="G78" s="127"/>
      <c r="H78" s="127"/>
      <c r="I78" s="127"/>
      <c r="J78" s="136" t="s">
        <v>3302</v>
      </c>
      <c r="K78" s="45" t="s">
        <v>2510</v>
      </c>
      <c r="L78" s="59"/>
      <c r="M78" s="59"/>
    </row>
    <row r="79" spans="1:13" ht="23.25" customHeight="1">
      <c r="A79" s="127" t="s">
        <v>2641</v>
      </c>
      <c r="B79" s="56" t="s">
        <v>462</v>
      </c>
      <c r="C79" s="56" t="s">
        <v>448</v>
      </c>
      <c r="D79" s="56">
        <f t="shared" si="1"/>
        <v>36</v>
      </c>
      <c r="E79" s="56" t="s">
        <v>2666</v>
      </c>
      <c r="F79" s="56" t="s">
        <v>2667</v>
      </c>
      <c r="G79" s="127"/>
      <c r="H79" s="127"/>
      <c r="I79" s="127"/>
      <c r="J79" s="136" t="s">
        <v>3300</v>
      </c>
      <c r="K79" s="45" t="s">
        <v>3193</v>
      </c>
      <c r="L79" s="59"/>
      <c r="M79" s="59"/>
    </row>
    <row r="80" spans="1:13" ht="23.25" customHeight="1">
      <c r="A80" s="127" t="s">
        <v>2641</v>
      </c>
      <c r="B80" s="56" t="s">
        <v>462</v>
      </c>
      <c r="C80" s="56" t="s">
        <v>448</v>
      </c>
      <c r="D80" s="56">
        <f t="shared" si="1"/>
        <v>37</v>
      </c>
      <c r="E80" s="56" t="s">
        <v>2753</v>
      </c>
      <c r="F80" s="56" t="s">
        <v>2754</v>
      </c>
      <c r="G80" s="127"/>
      <c r="H80" s="127"/>
      <c r="I80" s="127"/>
      <c r="J80" s="136" t="s">
        <v>3301</v>
      </c>
      <c r="K80" s="45" t="s">
        <v>2510</v>
      </c>
      <c r="L80" s="59"/>
      <c r="M80" s="59"/>
    </row>
    <row r="81" spans="1:13" ht="23.25" customHeight="1">
      <c r="A81" s="127" t="s">
        <v>2641</v>
      </c>
      <c r="B81" s="56" t="s">
        <v>462</v>
      </c>
      <c r="C81" s="56" t="s">
        <v>448</v>
      </c>
      <c r="D81" s="56">
        <f t="shared" si="1"/>
        <v>38</v>
      </c>
      <c r="E81" s="56" t="s">
        <v>2755</v>
      </c>
      <c r="F81" s="56" t="s">
        <v>2756</v>
      </c>
      <c r="G81" s="127"/>
      <c r="H81" s="127"/>
      <c r="I81" s="127"/>
      <c r="J81" s="136" t="s">
        <v>3274</v>
      </c>
      <c r="K81" s="45" t="s">
        <v>3193</v>
      </c>
      <c r="L81" s="59"/>
      <c r="M81" s="59"/>
    </row>
    <row r="82" spans="1:13" ht="37.5" customHeight="1">
      <c r="A82" s="127" t="s">
        <v>2641</v>
      </c>
      <c r="B82" s="56" t="s">
        <v>462</v>
      </c>
      <c r="C82" s="56" t="s">
        <v>448</v>
      </c>
      <c r="D82" s="56">
        <f t="shared" si="1"/>
        <v>39</v>
      </c>
      <c r="E82" s="56" t="s">
        <v>2668</v>
      </c>
      <c r="F82" s="56" t="s">
        <v>1582</v>
      </c>
      <c r="G82" s="127" t="s">
        <v>3211</v>
      </c>
      <c r="H82" s="127" t="s">
        <v>2548</v>
      </c>
      <c r="I82" s="127" t="s">
        <v>3256</v>
      </c>
      <c r="J82" s="136" t="s">
        <v>3259</v>
      </c>
      <c r="K82" s="45" t="s">
        <v>3193</v>
      </c>
      <c r="L82" s="59"/>
      <c r="M82" s="59"/>
    </row>
    <row r="83" spans="1:13" ht="23.25" customHeight="1">
      <c r="A83" s="127" t="s">
        <v>2641</v>
      </c>
      <c r="B83" s="56" t="s">
        <v>462</v>
      </c>
      <c r="C83" s="56" t="s">
        <v>448</v>
      </c>
      <c r="D83" s="56">
        <f t="shared" si="1"/>
        <v>40</v>
      </c>
      <c r="E83" s="56" t="s">
        <v>2757</v>
      </c>
      <c r="F83" s="56" t="s">
        <v>2758</v>
      </c>
      <c r="G83" s="127"/>
      <c r="H83" s="127"/>
      <c r="I83" s="127"/>
      <c r="J83" s="136" t="s">
        <v>3303</v>
      </c>
      <c r="K83" s="45" t="s">
        <v>3193</v>
      </c>
      <c r="L83" s="59"/>
      <c r="M83" s="59"/>
    </row>
    <row r="84" spans="1:13" ht="23.25" customHeight="1">
      <c r="A84" s="127" t="s">
        <v>2641</v>
      </c>
      <c r="B84" s="56" t="s">
        <v>2759</v>
      </c>
      <c r="C84" s="56" t="s">
        <v>448</v>
      </c>
      <c r="D84" s="56">
        <f t="shared" si="1"/>
        <v>41</v>
      </c>
      <c r="E84" s="56" t="s">
        <v>2760</v>
      </c>
      <c r="F84" s="56" t="s">
        <v>2761</v>
      </c>
      <c r="G84" s="127"/>
      <c r="H84" s="127"/>
      <c r="I84" s="127"/>
      <c r="J84" s="136"/>
      <c r="K84" s="45" t="s">
        <v>2510</v>
      </c>
      <c r="L84" s="59"/>
      <c r="M84" s="59"/>
    </row>
    <row r="85" spans="1:13" ht="23.25" customHeight="1">
      <c r="A85" s="127" t="s">
        <v>2641</v>
      </c>
      <c r="B85" s="56" t="s">
        <v>462</v>
      </c>
      <c r="C85" s="56" t="s">
        <v>448</v>
      </c>
      <c r="D85" s="56">
        <f t="shared" si="1"/>
        <v>42</v>
      </c>
      <c r="E85" s="56" t="s">
        <v>2762</v>
      </c>
      <c r="F85" s="56" t="s">
        <v>2763</v>
      </c>
      <c r="G85" s="144" t="s">
        <v>3242</v>
      </c>
      <c r="H85" s="127"/>
      <c r="I85" s="127" t="s">
        <v>3306</v>
      </c>
      <c r="J85" s="136" t="s">
        <v>3307</v>
      </c>
      <c r="K85" s="45" t="s">
        <v>2589</v>
      </c>
      <c r="L85" s="59"/>
      <c r="M85" s="59"/>
    </row>
    <row r="86" spans="1:13" ht="23.25" customHeight="1">
      <c r="A86" s="127" t="s">
        <v>2641</v>
      </c>
      <c r="B86" s="56" t="s">
        <v>462</v>
      </c>
      <c r="C86" s="56" t="s">
        <v>448</v>
      </c>
      <c r="D86" s="56">
        <f t="shared" si="1"/>
        <v>43</v>
      </c>
      <c r="E86" s="56" t="s">
        <v>2764</v>
      </c>
      <c r="F86" s="56" t="s">
        <v>2765</v>
      </c>
      <c r="G86" s="127"/>
      <c r="H86" s="127"/>
      <c r="I86" s="127"/>
      <c r="J86" s="136" t="s">
        <v>3309</v>
      </c>
      <c r="K86" s="127" t="s">
        <v>2510</v>
      </c>
      <c r="L86" s="59"/>
      <c r="M86" s="59"/>
    </row>
    <row r="87" spans="1:13" ht="23.25" customHeight="1">
      <c r="A87" s="127" t="s">
        <v>2641</v>
      </c>
      <c r="B87" s="56" t="s">
        <v>462</v>
      </c>
      <c r="C87" s="56" t="s">
        <v>448</v>
      </c>
      <c r="D87" s="56">
        <f t="shared" si="1"/>
        <v>44</v>
      </c>
      <c r="E87" s="84" t="s">
        <v>3308</v>
      </c>
      <c r="F87" s="56" t="s">
        <v>2766</v>
      </c>
      <c r="G87" s="127" t="s">
        <v>3312</v>
      </c>
      <c r="H87" s="127"/>
      <c r="I87" s="127"/>
      <c r="J87" s="136" t="s">
        <v>3310</v>
      </c>
      <c r="K87" s="127" t="s">
        <v>2510</v>
      </c>
      <c r="L87" s="59"/>
      <c r="M87" s="59"/>
    </row>
    <row r="88" spans="1:13" ht="23.25" customHeight="1">
      <c r="A88" s="127" t="s">
        <v>2641</v>
      </c>
      <c r="B88" s="56" t="s">
        <v>462</v>
      </c>
      <c r="C88" s="56" t="s">
        <v>448</v>
      </c>
      <c r="D88" s="56">
        <f t="shared" si="1"/>
        <v>45</v>
      </c>
      <c r="E88" s="56" t="s">
        <v>2767</v>
      </c>
      <c r="F88" s="56" t="s">
        <v>2768</v>
      </c>
      <c r="G88" s="127" t="s">
        <v>3258</v>
      </c>
      <c r="H88" s="127"/>
      <c r="I88" s="127"/>
      <c r="J88" s="136" t="s">
        <v>2552</v>
      </c>
      <c r="K88" s="127" t="s">
        <v>2510</v>
      </c>
      <c r="L88" s="59"/>
      <c r="M88" s="59"/>
    </row>
    <row r="89" spans="1:13" ht="23.25" customHeight="1">
      <c r="A89" s="127" t="s">
        <v>2641</v>
      </c>
      <c r="B89" s="56" t="s">
        <v>462</v>
      </c>
      <c r="C89" s="56" t="s">
        <v>448</v>
      </c>
      <c r="D89" s="56">
        <f t="shared" si="1"/>
        <v>46</v>
      </c>
      <c r="E89" s="56" t="s">
        <v>2769</v>
      </c>
      <c r="F89" s="141" t="s">
        <v>2770</v>
      </c>
      <c r="G89" s="127" t="s">
        <v>3311</v>
      </c>
      <c r="H89" s="127"/>
      <c r="I89" s="146" t="s">
        <v>3316</v>
      </c>
      <c r="J89" s="136" t="s">
        <v>3315</v>
      </c>
      <c r="K89" s="127" t="s">
        <v>2589</v>
      </c>
      <c r="L89" s="59"/>
      <c r="M89" s="59"/>
    </row>
    <row r="90" spans="1:13" ht="23.25" customHeight="1">
      <c r="A90" s="127" t="s">
        <v>2641</v>
      </c>
      <c r="B90" s="56" t="s">
        <v>462</v>
      </c>
      <c r="C90" s="56" t="s">
        <v>448</v>
      </c>
      <c r="D90" s="56">
        <f t="shared" si="1"/>
        <v>47</v>
      </c>
      <c r="E90" s="56" t="s">
        <v>2771</v>
      </c>
      <c r="F90" s="56" t="s">
        <v>2772</v>
      </c>
      <c r="G90" s="143" t="s">
        <v>3313</v>
      </c>
      <c r="H90" s="127"/>
      <c r="I90" s="127"/>
      <c r="J90" s="136" t="s">
        <v>3314</v>
      </c>
      <c r="K90" s="127" t="s">
        <v>3193</v>
      </c>
      <c r="L90" s="59"/>
      <c r="M90" s="59"/>
    </row>
    <row r="91" spans="1:13" ht="23.25" customHeight="1">
      <c r="A91" s="127" t="s">
        <v>2641</v>
      </c>
      <c r="B91" s="56" t="s">
        <v>462</v>
      </c>
      <c r="C91" s="56" t="s">
        <v>448</v>
      </c>
      <c r="D91" s="56">
        <f t="shared" si="1"/>
        <v>48</v>
      </c>
      <c r="E91" s="56" t="s">
        <v>2773</v>
      </c>
      <c r="F91" s="56" t="s">
        <v>2774</v>
      </c>
      <c r="G91" s="127"/>
      <c r="H91" s="127"/>
      <c r="I91" s="127"/>
      <c r="J91" s="136" t="s">
        <v>3317</v>
      </c>
      <c r="K91" s="127" t="s">
        <v>2510</v>
      </c>
      <c r="L91" s="59"/>
      <c r="M91" s="59"/>
    </row>
    <row r="92" spans="1:13" ht="23.25" customHeight="1">
      <c r="A92" s="127" t="s">
        <v>2641</v>
      </c>
      <c r="B92" s="56" t="s">
        <v>462</v>
      </c>
      <c r="C92" s="56" t="s">
        <v>448</v>
      </c>
      <c r="D92" s="56">
        <f t="shared" si="1"/>
        <v>49</v>
      </c>
      <c r="E92" s="56" t="s">
        <v>2775</v>
      </c>
      <c r="F92" s="56" t="s">
        <v>2776</v>
      </c>
      <c r="G92" s="127"/>
      <c r="H92" s="127"/>
      <c r="I92" s="127" t="s">
        <v>3318</v>
      </c>
      <c r="J92" s="136"/>
      <c r="K92" s="127" t="s">
        <v>3182</v>
      </c>
      <c r="L92" s="59"/>
      <c r="M92" s="59"/>
    </row>
    <row r="93" spans="1:13" ht="23.25" customHeight="1">
      <c r="A93" s="127" t="s">
        <v>2641</v>
      </c>
      <c r="B93" s="56" t="s">
        <v>462</v>
      </c>
      <c r="C93" s="56" t="s">
        <v>448</v>
      </c>
      <c r="D93" s="56">
        <f t="shared" si="1"/>
        <v>50</v>
      </c>
      <c r="E93" s="56" t="s">
        <v>2777</v>
      </c>
      <c r="F93" s="141" t="s">
        <v>2778</v>
      </c>
      <c r="G93" s="127" t="s">
        <v>3320</v>
      </c>
      <c r="H93" s="127" t="s">
        <v>3321</v>
      </c>
      <c r="I93" s="127" t="s">
        <v>3323</v>
      </c>
      <c r="J93" s="136" t="s">
        <v>3322</v>
      </c>
      <c r="K93" s="127" t="s">
        <v>2510</v>
      </c>
      <c r="L93" s="59"/>
      <c r="M93" s="59"/>
    </row>
    <row r="94" spans="1:13" ht="23.25" customHeight="1">
      <c r="A94" s="127" t="s">
        <v>2641</v>
      </c>
      <c r="B94" s="56" t="s">
        <v>462</v>
      </c>
      <c r="C94" s="56" t="s">
        <v>448</v>
      </c>
      <c r="D94" s="56">
        <f t="shared" si="1"/>
        <v>51</v>
      </c>
      <c r="E94" s="56" t="s">
        <v>2779</v>
      </c>
      <c r="F94" s="56" t="s">
        <v>2780</v>
      </c>
      <c r="G94" s="143" t="s">
        <v>3319</v>
      </c>
      <c r="H94" s="127"/>
      <c r="I94" s="127"/>
      <c r="J94" s="136" t="s">
        <v>3324</v>
      </c>
      <c r="K94" s="127" t="s">
        <v>3193</v>
      </c>
      <c r="L94" s="59"/>
      <c r="M94" s="59"/>
    </row>
    <row r="95" spans="1:13" ht="23.25" customHeight="1">
      <c r="A95" s="127" t="s">
        <v>2641</v>
      </c>
      <c r="B95" s="56" t="s">
        <v>462</v>
      </c>
      <c r="C95" s="56" t="s">
        <v>448</v>
      </c>
      <c r="D95" s="56">
        <f t="shared" si="1"/>
        <v>52</v>
      </c>
      <c r="E95" s="56" t="s">
        <v>2781</v>
      </c>
      <c r="F95" s="56" t="s">
        <v>2782</v>
      </c>
      <c r="G95" s="143"/>
      <c r="H95" s="127"/>
      <c r="I95" s="143" t="s">
        <v>3318</v>
      </c>
      <c r="K95" s="127" t="s">
        <v>3182</v>
      </c>
      <c r="L95" s="59"/>
      <c r="M95" s="59"/>
    </row>
    <row r="96" spans="1:13" ht="23.25" customHeight="1">
      <c r="A96" s="127" t="s">
        <v>2641</v>
      </c>
      <c r="B96" s="56" t="s">
        <v>462</v>
      </c>
      <c r="C96" s="56" t="s">
        <v>448</v>
      </c>
      <c r="D96" s="56">
        <f t="shared" si="1"/>
        <v>53</v>
      </c>
      <c r="E96" s="56" t="s">
        <v>2783</v>
      </c>
      <c r="F96" s="56" t="s">
        <v>2784</v>
      </c>
      <c r="G96" s="127"/>
      <c r="H96" s="127"/>
      <c r="I96" s="127"/>
      <c r="J96" s="136" t="s">
        <v>3325</v>
      </c>
      <c r="K96" s="127" t="s">
        <v>2510</v>
      </c>
      <c r="L96" s="59"/>
      <c r="M96" s="59"/>
    </row>
    <row r="97" spans="1:13" ht="23.25" customHeight="1">
      <c r="A97" s="127" t="s">
        <v>2641</v>
      </c>
      <c r="B97" s="56" t="s">
        <v>462</v>
      </c>
      <c r="C97" s="56" t="s">
        <v>448</v>
      </c>
      <c r="D97" s="56">
        <f t="shared" si="1"/>
        <v>54</v>
      </c>
      <c r="E97" s="56" t="s">
        <v>2785</v>
      </c>
      <c r="F97" s="56" t="s">
        <v>2786</v>
      </c>
      <c r="G97" s="147" t="s">
        <v>3327</v>
      </c>
      <c r="H97" s="147" t="s">
        <v>3328</v>
      </c>
      <c r="I97" s="127" t="s">
        <v>3335</v>
      </c>
      <c r="J97" s="136" t="s">
        <v>3326</v>
      </c>
      <c r="K97" s="127" t="s">
        <v>2589</v>
      </c>
      <c r="L97" s="59"/>
      <c r="M97" s="59"/>
    </row>
    <row r="98" spans="1:13" ht="23.25" customHeight="1">
      <c r="A98" s="127" t="s">
        <v>2641</v>
      </c>
      <c r="B98" s="56" t="s">
        <v>462</v>
      </c>
      <c r="C98" s="56" t="s">
        <v>448</v>
      </c>
      <c r="D98" s="56">
        <f t="shared" si="1"/>
        <v>55</v>
      </c>
      <c r="E98" s="56" t="s">
        <v>2787</v>
      </c>
      <c r="F98" s="56" t="s">
        <v>2788</v>
      </c>
      <c r="G98" s="147" t="s">
        <v>3329</v>
      </c>
      <c r="H98" s="127"/>
      <c r="I98" s="127"/>
      <c r="J98" s="136" t="s">
        <v>3326</v>
      </c>
      <c r="K98" s="127" t="s">
        <v>3193</v>
      </c>
      <c r="L98" s="59"/>
      <c r="M98" s="59"/>
    </row>
    <row r="99" spans="1:13" ht="23.25" customHeight="1">
      <c r="A99" s="127" t="s">
        <v>2641</v>
      </c>
      <c r="B99" s="56" t="s">
        <v>462</v>
      </c>
      <c r="C99" s="56" t="s">
        <v>448</v>
      </c>
      <c r="D99" s="56">
        <f t="shared" si="1"/>
        <v>56</v>
      </c>
      <c r="E99" s="84" t="s">
        <v>3257</v>
      </c>
      <c r="F99" s="56" t="s">
        <v>2789</v>
      </c>
      <c r="G99" s="147" t="s">
        <v>3330</v>
      </c>
      <c r="I99" s="127"/>
      <c r="J99" s="136" t="s">
        <v>3333</v>
      </c>
      <c r="K99" s="127" t="s">
        <v>2510</v>
      </c>
      <c r="L99" s="59"/>
      <c r="M99" s="59"/>
    </row>
    <row r="100" spans="1:13" ht="23.25" customHeight="1">
      <c r="A100" s="127" t="s">
        <v>2641</v>
      </c>
      <c r="B100" s="56" t="s">
        <v>462</v>
      </c>
      <c r="C100" s="56" t="s">
        <v>448</v>
      </c>
      <c r="D100" s="56">
        <f t="shared" si="1"/>
        <v>57</v>
      </c>
      <c r="E100" s="56" t="s">
        <v>2790</v>
      </c>
      <c r="F100" s="56" t="s">
        <v>2791</v>
      </c>
      <c r="G100" s="127"/>
      <c r="H100" s="127"/>
      <c r="I100" s="127"/>
      <c r="J100" s="136" t="s">
        <v>3326</v>
      </c>
      <c r="K100" s="127" t="s">
        <v>2510</v>
      </c>
      <c r="L100" s="59"/>
      <c r="M100" s="59"/>
    </row>
    <row r="101" spans="1:13" ht="23.25" customHeight="1">
      <c r="A101" s="127" t="s">
        <v>2641</v>
      </c>
      <c r="B101" s="56" t="s">
        <v>462</v>
      </c>
      <c r="C101" s="56" t="s">
        <v>448</v>
      </c>
      <c r="D101" s="56">
        <f t="shared" si="1"/>
        <v>58</v>
      </c>
      <c r="E101" s="56" t="s">
        <v>209</v>
      </c>
      <c r="F101" s="56" t="s">
        <v>1044</v>
      </c>
      <c r="G101" s="148" t="s">
        <v>1955</v>
      </c>
      <c r="H101" s="148" t="s">
        <v>1954</v>
      </c>
      <c r="I101" s="45" t="s">
        <v>2604</v>
      </c>
      <c r="J101" s="136"/>
      <c r="K101" s="127" t="s">
        <v>2643</v>
      </c>
      <c r="L101" s="59"/>
      <c r="M101" s="59"/>
    </row>
    <row r="102" spans="1:13" ht="23.25" customHeight="1">
      <c r="A102" s="127" t="s">
        <v>2641</v>
      </c>
      <c r="B102" s="56" t="s">
        <v>462</v>
      </c>
      <c r="C102" s="56" t="s">
        <v>448</v>
      </c>
      <c r="D102" s="56">
        <f t="shared" si="1"/>
        <v>59</v>
      </c>
      <c r="E102" s="56" t="s">
        <v>2792</v>
      </c>
      <c r="F102" s="56" t="s">
        <v>2793</v>
      </c>
      <c r="G102" s="151" t="s">
        <v>3331</v>
      </c>
      <c r="H102" s="127"/>
      <c r="I102" s="127"/>
      <c r="J102" s="136" t="s">
        <v>3334</v>
      </c>
      <c r="K102" s="127" t="s">
        <v>2510</v>
      </c>
      <c r="L102" s="59"/>
      <c r="M102" s="59"/>
    </row>
    <row r="103" spans="1:13" ht="23.25" customHeight="1">
      <c r="A103" s="127" t="s">
        <v>2641</v>
      </c>
      <c r="B103" s="56" t="s">
        <v>462</v>
      </c>
      <c r="C103" s="56" t="s">
        <v>448</v>
      </c>
      <c r="D103" s="56">
        <f t="shared" si="1"/>
        <v>60</v>
      </c>
      <c r="E103" s="56" t="s">
        <v>2794</v>
      </c>
      <c r="F103" s="56" t="s">
        <v>2795</v>
      </c>
      <c r="G103" s="148" t="s">
        <v>3332</v>
      </c>
      <c r="H103" s="127"/>
      <c r="I103" s="127"/>
      <c r="J103" s="136" t="s">
        <v>3338</v>
      </c>
      <c r="K103" s="127" t="s">
        <v>3286</v>
      </c>
      <c r="L103" s="59"/>
      <c r="M103" s="59"/>
    </row>
    <row r="104" spans="1:13" ht="23.25" customHeight="1">
      <c r="A104" s="127" t="s">
        <v>2641</v>
      </c>
      <c r="B104" s="56" t="s">
        <v>462</v>
      </c>
      <c r="C104" s="56" t="s">
        <v>448</v>
      </c>
      <c r="D104" s="56">
        <f t="shared" si="1"/>
        <v>61</v>
      </c>
      <c r="E104" s="56" t="s">
        <v>2796</v>
      </c>
      <c r="F104" s="56" t="s">
        <v>2797</v>
      </c>
      <c r="G104" s="127"/>
      <c r="H104" s="127" t="s">
        <v>3337</v>
      </c>
      <c r="I104" s="127" t="s">
        <v>3336</v>
      </c>
      <c r="J104" s="136" t="s">
        <v>3280</v>
      </c>
      <c r="K104" s="127" t="s">
        <v>2589</v>
      </c>
      <c r="L104" s="59"/>
      <c r="M104" s="59"/>
    </row>
    <row r="105" spans="1:13" ht="23.25" customHeight="1">
      <c r="A105" s="127" t="s">
        <v>2641</v>
      </c>
      <c r="B105" s="56" t="s">
        <v>462</v>
      </c>
      <c r="C105" s="56" t="s">
        <v>448</v>
      </c>
      <c r="D105" s="56">
        <f t="shared" si="1"/>
        <v>62</v>
      </c>
      <c r="E105" s="56" t="s">
        <v>2798</v>
      </c>
      <c r="F105" s="56" t="s">
        <v>2799</v>
      </c>
      <c r="G105" s="127"/>
      <c r="H105" s="127"/>
      <c r="I105" s="127"/>
      <c r="J105" s="136" t="s">
        <v>3274</v>
      </c>
      <c r="K105" s="127" t="s">
        <v>3193</v>
      </c>
      <c r="L105" s="59"/>
      <c r="M105" s="59"/>
    </row>
    <row r="106" spans="1:13" ht="23.25" customHeight="1">
      <c r="A106" s="127" t="s">
        <v>2641</v>
      </c>
      <c r="B106" s="56" t="s">
        <v>462</v>
      </c>
      <c r="C106" s="56" t="s">
        <v>448</v>
      </c>
      <c r="D106" s="56">
        <f t="shared" si="1"/>
        <v>63</v>
      </c>
      <c r="E106" s="56" t="s">
        <v>2800</v>
      </c>
      <c r="F106" s="56" t="s">
        <v>2801</v>
      </c>
      <c r="G106" s="161" t="s">
        <v>3531</v>
      </c>
      <c r="H106" s="127"/>
      <c r="I106" s="127"/>
      <c r="J106" s="136"/>
      <c r="K106" s="127" t="s">
        <v>2510</v>
      </c>
      <c r="L106" s="59"/>
      <c r="M106" s="59"/>
    </row>
    <row r="107" spans="1:13" ht="23.25" customHeight="1">
      <c r="A107" s="127" t="s">
        <v>2641</v>
      </c>
      <c r="B107" s="56" t="s">
        <v>462</v>
      </c>
      <c r="C107" s="56" t="s">
        <v>448</v>
      </c>
      <c r="D107" s="56">
        <f t="shared" si="1"/>
        <v>64</v>
      </c>
      <c r="E107" s="56" t="s">
        <v>2802</v>
      </c>
      <c r="F107" s="56" t="s">
        <v>2803</v>
      </c>
      <c r="G107" s="161" t="s">
        <v>3532</v>
      </c>
      <c r="H107" s="127"/>
      <c r="I107" s="127"/>
      <c r="J107" s="136"/>
      <c r="K107" s="127" t="s">
        <v>2510</v>
      </c>
      <c r="L107" s="59"/>
      <c r="M107" s="59"/>
    </row>
    <row r="108" spans="1:13" ht="23.25" customHeight="1">
      <c r="A108" s="127" t="s">
        <v>2641</v>
      </c>
      <c r="B108" s="56" t="s">
        <v>462</v>
      </c>
      <c r="C108" s="56" t="s">
        <v>448</v>
      </c>
      <c r="D108" s="56">
        <f t="shared" si="1"/>
        <v>65</v>
      </c>
      <c r="E108" s="56" t="s">
        <v>2804</v>
      </c>
      <c r="F108" s="56" t="s">
        <v>2805</v>
      </c>
      <c r="G108" s="127"/>
      <c r="H108" s="127"/>
      <c r="I108" s="127"/>
      <c r="J108" s="136" t="s">
        <v>3339</v>
      </c>
      <c r="K108" s="127" t="s">
        <v>3286</v>
      </c>
      <c r="L108" s="59"/>
      <c r="M108" s="59"/>
    </row>
    <row r="109" spans="1:13" ht="23.25" customHeight="1">
      <c r="A109" s="127" t="s">
        <v>2641</v>
      </c>
      <c r="B109" s="56" t="s">
        <v>462</v>
      </c>
      <c r="C109" s="56" t="s">
        <v>448</v>
      </c>
      <c r="D109" s="56">
        <f t="shared" si="1"/>
        <v>66</v>
      </c>
      <c r="E109" s="128" t="s">
        <v>221</v>
      </c>
      <c r="F109" s="128" t="s">
        <v>983</v>
      </c>
      <c r="G109" s="129" t="s">
        <v>2650</v>
      </c>
      <c r="H109" s="130" t="s">
        <v>2651</v>
      </c>
      <c r="I109" s="131" t="s">
        <v>2695</v>
      </c>
      <c r="J109" s="132" t="s">
        <v>2696</v>
      </c>
      <c r="K109" s="128" t="s">
        <v>2648</v>
      </c>
      <c r="L109" s="59"/>
      <c r="M109" s="59"/>
    </row>
    <row r="110" spans="1:13" ht="23.25" customHeight="1">
      <c r="A110" s="127" t="s">
        <v>2641</v>
      </c>
      <c r="B110" s="56" t="s">
        <v>462</v>
      </c>
      <c r="C110" s="56" t="s">
        <v>448</v>
      </c>
      <c r="D110" s="56">
        <f t="shared" si="1"/>
        <v>67</v>
      </c>
      <c r="E110" s="127" t="s">
        <v>2653</v>
      </c>
      <c r="F110" s="128" t="s">
        <v>2697</v>
      </c>
      <c r="G110" s="96" t="s">
        <v>2654</v>
      </c>
      <c r="H110" s="130" t="s">
        <v>2651</v>
      </c>
      <c r="I110" s="83" t="s">
        <v>2698</v>
      </c>
      <c r="J110" s="133" t="s">
        <v>2699</v>
      </c>
      <c r="K110" s="128" t="s">
        <v>2656</v>
      </c>
      <c r="L110" s="59"/>
      <c r="M110" s="59"/>
    </row>
    <row r="111" spans="1:13" ht="23.25" customHeight="1">
      <c r="A111" s="127" t="s">
        <v>2641</v>
      </c>
      <c r="B111" s="56" t="s">
        <v>463</v>
      </c>
      <c r="C111" s="56" t="s">
        <v>449</v>
      </c>
      <c r="D111" s="56">
        <f t="shared" si="1"/>
        <v>1</v>
      </c>
      <c r="E111" s="56" t="s">
        <v>2373</v>
      </c>
      <c r="F111" s="56" t="s">
        <v>2362</v>
      </c>
      <c r="G111" s="127" t="s">
        <v>3205</v>
      </c>
      <c r="H111" s="127"/>
      <c r="I111" s="127"/>
      <c r="J111" s="136" t="s">
        <v>3206</v>
      </c>
      <c r="K111" s="127" t="s">
        <v>3193</v>
      </c>
      <c r="L111" s="59"/>
      <c r="M111" s="59"/>
    </row>
    <row r="112" spans="1:13" ht="23.25" customHeight="1">
      <c r="A112" s="127" t="s">
        <v>2641</v>
      </c>
      <c r="B112" s="56" t="s">
        <v>463</v>
      </c>
      <c r="C112" s="56" t="s">
        <v>449</v>
      </c>
      <c r="D112" s="56">
        <f t="shared" si="1"/>
        <v>2</v>
      </c>
      <c r="E112" s="56" t="s">
        <v>2703</v>
      </c>
      <c r="F112" s="56" t="s">
        <v>2704</v>
      </c>
      <c r="G112" s="127" t="s">
        <v>3239</v>
      </c>
      <c r="H112" s="127" t="s">
        <v>3261</v>
      </c>
      <c r="I112" s="127" t="s">
        <v>3237</v>
      </c>
      <c r="J112" s="136" t="s">
        <v>3236</v>
      </c>
      <c r="K112" s="136" t="s">
        <v>2589</v>
      </c>
      <c r="L112" s="59"/>
      <c r="M112" s="59"/>
    </row>
    <row r="113" spans="1:13" ht="23.25" customHeight="1">
      <c r="A113" s="127" t="s">
        <v>2641</v>
      </c>
      <c r="B113" s="56" t="s">
        <v>463</v>
      </c>
      <c r="C113" s="56" t="s">
        <v>449</v>
      </c>
      <c r="D113" s="56">
        <f t="shared" si="1"/>
        <v>3</v>
      </c>
      <c r="E113" s="56" t="s">
        <v>2380</v>
      </c>
      <c r="F113" s="56" t="s">
        <v>2370</v>
      </c>
      <c r="G113" s="143" t="s">
        <v>3238</v>
      </c>
      <c r="H113" s="45" t="s">
        <v>3443</v>
      </c>
      <c r="I113" s="127"/>
      <c r="J113" s="136" t="s">
        <v>3340</v>
      </c>
      <c r="K113" s="127" t="s">
        <v>3193</v>
      </c>
      <c r="L113" s="59"/>
      <c r="M113" s="59"/>
    </row>
    <row r="114" spans="1:13" ht="23.25" customHeight="1">
      <c r="A114" s="127" t="s">
        <v>2641</v>
      </c>
      <c r="B114" s="56" t="s">
        <v>463</v>
      </c>
      <c r="C114" s="56" t="s">
        <v>449</v>
      </c>
      <c r="D114" s="56">
        <f t="shared" si="1"/>
        <v>4</v>
      </c>
      <c r="E114" s="56" t="s">
        <v>2705</v>
      </c>
      <c r="F114" s="56" t="s">
        <v>2706</v>
      </c>
      <c r="G114" s="127"/>
      <c r="H114" s="127"/>
      <c r="I114" s="127"/>
      <c r="J114" s="136"/>
      <c r="K114" s="127" t="s">
        <v>3189</v>
      </c>
      <c r="L114" s="59"/>
      <c r="M114" s="59"/>
    </row>
    <row r="115" spans="1:13" ht="23.25" customHeight="1">
      <c r="A115" s="127" t="s">
        <v>2641</v>
      </c>
      <c r="B115" s="56" t="s">
        <v>463</v>
      </c>
      <c r="C115" s="56" t="s">
        <v>449</v>
      </c>
      <c r="D115" s="56">
        <f t="shared" si="1"/>
        <v>5</v>
      </c>
      <c r="E115" s="56" t="s">
        <v>2707</v>
      </c>
      <c r="F115" s="56" t="s">
        <v>2708</v>
      </c>
      <c r="G115" s="127"/>
      <c r="H115" s="143" t="s">
        <v>3240</v>
      </c>
      <c r="I115" s="127"/>
      <c r="J115" s="136"/>
      <c r="K115" s="127" t="s">
        <v>3189</v>
      </c>
      <c r="L115" s="59"/>
      <c r="M115" s="59"/>
    </row>
    <row r="116" spans="1:13" ht="23.25" customHeight="1">
      <c r="A116" s="127" t="s">
        <v>2641</v>
      </c>
      <c r="B116" s="56" t="s">
        <v>463</v>
      </c>
      <c r="C116" s="56" t="s">
        <v>449</v>
      </c>
      <c r="D116" s="56">
        <f t="shared" si="1"/>
        <v>6</v>
      </c>
      <c r="E116" s="56" t="s">
        <v>2709</v>
      </c>
      <c r="F116" s="56" t="s">
        <v>2710</v>
      </c>
      <c r="G116" s="127"/>
      <c r="H116" s="127"/>
      <c r="I116" s="127"/>
      <c r="J116" s="136"/>
      <c r="K116" s="127" t="s">
        <v>3189</v>
      </c>
      <c r="L116" s="59"/>
      <c r="M116" s="59"/>
    </row>
    <row r="117" spans="1:13" ht="23.25" customHeight="1">
      <c r="A117" s="127" t="s">
        <v>2641</v>
      </c>
      <c r="B117" s="56" t="s">
        <v>463</v>
      </c>
      <c r="C117" s="56" t="s">
        <v>449</v>
      </c>
      <c r="D117" s="56">
        <f t="shared" si="1"/>
        <v>7</v>
      </c>
      <c r="E117" s="56" t="s">
        <v>2711</v>
      </c>
      <c r="F117" s="56" t="s">
        <v>2712</v>
      </c>
      <c r="G117" s="127"/>
      <c r="H117" s="143" t="s">
        <v>3241</v>
      </c>
      <c r="I117" s="127"/>
      <c r="J117" s="136"/>
      <c r="K117" s="127" t="s">
        <v>3189</v>
      </c>
      <c r="L117" s="59"/>
      <c r="M117" s="59"/>
    </row>
    <row r="118" spans="1:13" ht="23.25" customHeight="1">
      <c r="A118" s="127" t="s">
        <v>2641</v>
      </c>
      <c r="B118" s="56" t="s">
        <v>463</v>
      </c>
      <c r="C118" s="56" t="s">
        <v>449</v>
      </c>
      <c r="D118" s="56">
        <f t="shared" si="1"/>
        <v>8</v>
      </c>
      <c r="E118" s="56" t="s">
        <v>2713</v>
      </c>
      <c r="F118" s="56" t="s">
        <v>2714</v>
      </c>
      <c r="G118" s="127"/>
      <c r="H118" s="143" t="s">
        <v>3241</v>
      </c>
      <c r="I118" s="127"/>
      <c r="J118" s="136"/>
      <c r="K118" s="127" t="s">
        <v>3189</v>
      </c>
      <c r="L118" s="59"/>
      <c r="M118" s="59"/>
    </row>
    <row r="119" spans="1:13" ht="23.25" customHeight="1">
      <c r="A119" s="127" t="s">
        <v>2641</v>
      </c>
      <c r="B119" s="56" t="s">
        <v>463</v>
      </c>
      <c r="C119" s="56" t="s">
        <v>449</v>
      </c>
      <c r="D119" s="56">
        <f t="shared" si="1"/>
        <v>9</v>
      </c>
      <c r="E119" s="56" t="s">
        <v>2715</v>
      </c>
      <c r="F119" s="56" t="s">
        <v>2716</v>
      </c>
      <c r="G119" s="127"/>
      <c r="H119" s="127"/>
      <c r="I119" s="127"/>
      <c r="J119" s="136" t="s">
        <v>3274</v>
      </c>
      <c r="K119" s="127" t="s">
        <v>3193</v>
      </c>
      <c r="L119" s="59"/>
      <c r="M119" s="59"/>
    </row>
    <row r="120" spans="1:13" ht="23.25" customHeight="1">
      <c r="A120" s="127" t="s">
        <v>2641</v>
      </c>
      <c r="B120" s="56" t="s">
        <v>463</v>
      </c>
      <c r="C120" s="56" t="s">
        <v>449</v>
      </c>
      <c r="D120" s="56">
        <f t="shared" si="1"/>
        <v>10</v>
      </c>
      <c r="E120" s="56" t="s">
        <v>2693</v>
      </c>
      <c r="F120" s="56" t="s">
        <v>2694</v>
      </c>
      <c r="G120" s="127" t="s">
        <v>3226</v>
      </c>
      <c r="H120" s="127" t="s">
        <v>3414</v>
      </c>
      <c r="I120" s="127"/>
      <c r="J120" s="136" t="s">
        <v>3268</v>
      </c>
      <c r="K120" s="127" t="s">
        <v>3193</v>
      </c>
      <c r="L120" s="59"/>
      <c r="M120" s="59"/>
    </row>
    <row r="121" spans="1:13" ht="23.25" customHeight="1">
      <c r="A121" s="127" t="s">
        <v>2641</v>
      </c>
      <c r="B121" s="56" t="s">
        <v>463</v>
      </c>
      <c r="C121" s="56" t="s">
        <v>449</v>
      </c>
      <c r="D121" s="56">
        <f t="shared" si="1"/>
        <v>11</v>
      </c>
      <c r="E121" s="56" t="s">
        <v>2717</v>
      </c>
      <c r="F121" s="56" t="s">
        <v>2234</v>
      </c>
      <c r="G121" s="127"/>
      <c r="H121" s="127"/>
      <c r="I121" s="127"/>
      <c r="J121" s="136" t="s">
        <v>3275</v>
      </c>
      <c r="K121" s="127" t="s">
        <v>3193</v>
      </c>
      <c r="L121" s="59"/>
      <c r="M121" s="59"/>
    </row>
    <row r="122" spans="1:13" ht="23.25" customHeight="1">
      <c r="A122" s="127" t="s">
        <v>2641</v>
      </c>
      <c r="B122" s="56" t="s">
        <v>463</v>
      </c>
      <c r="C122" s="56" t="s">
        <v>449</v>
      </c>
      <c r="D122" s="56">
        <f t="shared" si="1"/>
        <v>12</v>
      </c>
      <c r="E122" s="56" t="s">
        <v>2374</v>
      </c>
      <c r="F122" s="56" t="s">
        <v>2363</v>
      </c>
      <c r="G122" s="127"/>
      <c r="H122" s="127"/>
      <c r="I122" s="127"/>
      <c r="J122" s="136" t="s">
        <v>3341</v>
      </c>
      <c r="K122" s="127" t="s">
        <v>3193</v>
      </c>
      <c r="L122" s="59"/>
      <c r="M122" s="59"/>
    </row>
    <row r="123" spans="1:13" ht="23.25" customHeight="1">
      <c r="A123" s="127" t="s">
        <v>2641</v>
      </c>
      <c r="B123" s="56" t="s">
        <v>463</v>
      </c>
      <c r="C123" s="56" t="s">
        <v>449</v>
      </c>
      <c r="D123" s="56">
        <f t="shared" si="1"/>
        <v>13</v>
      </c>
      <c r="E123" s="56" t="s">
        <v>3271</v>
      </c>
      <c r="F123" s="56" t="s">
        <v>3270</v>
      </c>
      <c r="G123" s="127" t="s">
        <v>3273</v>
      </c>
      <c r="H123" s="45" t="s">
        <v>3506</v>
      </c>
      <c r="I123" s="127" t="s">
        <v>3272</v>
      </c>
      <c r="J123" s="136" t="s">
        <v>3277</v>
      </c>
      <c r="K123" s="127" t="s">
        <v>2589</v>
      </c>
      <c r="L123" s="59"/>
      <c r="M123" s="59"/>
    </row>
    <row r="124" spans="1:13" ht="23.25" customHeight="1">
      <c r="A124" s="127" t="s">
        <v>2641</v>
      </c>
      <c r="B124" s="56" t="s">
        <v>463</v>
      </c>
      <c r="C124" s="56" t="s">
        <v>449</v>
      </c>
      <c r="D124" s="56">
        <f t="shared" si="1"/>
        <v>14</v>
      </c>
      <c r="E124" s="56" t="s">
        <v>2718</v>
      </c>
      <c r="F124" s="56" t="s">
        <v>2719</v>
      </c>
      <c r="G124" s="127" t="s">
        <v>3342</v>
      </c>
      <c r="H124" s="127"/>
      <c r="I124" s="127"/>
      <c r="J124" s="136" t="s">
        <v>3274</v>
      </c>
      <c r="K124" s="127" t="s">
        <v>3285</v>
      </c>
      <c r="L124" s="59"/>
      <c r="M124" s="59"/>
    </row>
    <row r="125" spans="1:13" ht="23.25" customHeight="1">
      <c r="A125" s="127" t="s">
        <v>2641</v>
      </c>
      <c r="B125" s="56" t="s">
        <v>463</v>
      </c>
      <c r="C125" s="56" t="s">
        <v>449</v>
      </c>
      <c r="D125" s="56">
        <f t="shared" si="1"/>
        <v>15</v>
      </c>
      <c r="E125" s="56" t="s">
        <v>2720</v>
      </c>
      <c r="F125" s="56" t="s">
        <v>2721</v>
      </c>
      <c r="G125" s="143" t="s">
        <v>3278</v>
      </c>
      <c r="H125" s="127"/>
      <c r="I125" s="127" t="s">
        <v>3279</v>
      </c>
      <c r="J125" s="136"/>
      <c r="K125" s="89" t="s">
        <v>3182</v>
      </c>
      <c r="L125" s="59"/>
      <c r="M125" s="59"/>
    </row>
    <row r="126" spans="1:13" ht="23.25" customHeight="1">
      <c r="A126" s="127" t="s">
        <v>2641</v>
      </c>
      <c r="B126" s="56" t="s">
        <v>463</v>
      </c>
      <c r="C126" s="56" t="s">
        <v>449</v>
      </c>
      <c r="D126" s="56">
        <f t="shared" si="1"/>
        <v>16</v>
      </c>
      <c r="E126" s="56" t="s">
        <v>2722</v>
      </c>
      <c r="F126" s="56" t="s">
        <v>2723</v>
      </c>
      <c r="G126" s="143" t="s">
        <v>3281</v>
      </c>
      <c r="H126" s="127"/>
      <c r="I126" s="127"/>
      <c r="J126" s="136" t="s">
        <v>3280</v>
      </c>
      <c r="K126" s="45" t="s">
        <v>3286</v>
      </c>
      <c r="L126" s="59"/>
      <c r="M126" s="59"/>
    </row>
    <row r="127" spans="1:13" ht="23.25" customHeight="1">
      <c r="A127" s="127" t="s">
        <v>2641</v>
      </c>
      <c r="B127" s="56" t="s">
        <v>463</v>
      </c>
      <c r="C127" s="56" t="s">
        <v>449</v>
      </c>
      <c r="D127" s="56">
        <f t="shared" si="1"/>
        <v>17</v>
      </c>
      <c r="E127" s="56" t="s">
        <v>2724</v>
      </c>
      <c r="F127" s="56" t="s">
        <v>2725</v>
      </c>
      <c r="G127" s="127" t="s">
        <v>3282</v>
      </c>
      <c r="H127" s="145" t="s">
        <v>3246</v>
      </c>
      <c r="I127" s="127" t="s">
        <v>3247</v>
      </c>
      <c r="J127" s="136" t="s">
        <v>3290</v>
      </c>
      <c r="K127" s="45" t="s">
        <v>2589</v>
      </c>
      <c r="L127" s="59"/>
      <c r="M127" s="59"/>
    </row>
    <row r="128" spans="1:13" ht="23.25" customHeight="1">
      <c r="A128" s="127" t="s">
        <v>2641</v>
      </c>
      <c r="B128" s="56" t="s">
        <v>463</v>
      </c>
      <c r="C128" s="56" t="s">
        <v>449</v>
      </c>
      <c r="D128" s="56">
        <f t="shared" si="1"/>
        <v>18</v>
      </c>
      <c r="E128" s="56" t="s">
        <v>2726</v>
      </c>
      <c r="F128" s="56" t="s">
        <v>2727</v>
      </c>
      <c r="G128" s="127" t="s">
        <v>3284</v>
      </c>
      <c r="H128" s="145" t="s">
        <v>3245</v>
      </c>
      <c r="I128" s="127" t="s">
        <v>3248</v>
      </c>
      <c r="J128" s="136" t="s">
        <v>3251</v>
      </c>
      <c r="K128" s="45" t="s">
        <v>2589</v>
      </c>
      <c r="L128" s="59"/>
      <c r="M128" s="59"/>
    </row>
    <row r="129" spans="1:13" ht="23.25" customHeight="1">
      <c r="A129" s="127" t="s">
        <v>2641</v>
      </c>
      <c r="B129" s="56" t="s">
        <v>463</v>
      </c>
      <c r="C129" s="56" t="s">
        <v>449</v>
      </c>
      <c r="D129" s="56">
        <f t="shared" si="1"/>
        <v>19</v>
      </c>
      <c r="E129" s="56" t="s">
        <v>2728</v>
      </c>
      <c r="F129" s="56" t="s">
        <v>2729</v>
      </c>
      <c r="G129" s="127" t="s">
        <v>3243</v>
      </c>
      <c r="H129" s="145" t="s">
        <v>3244</v>
      </c>
      <c r="I129" s="127" t="s">
        <v>3249</v>
      </c>
      <c r="J129" s="136" t="s">
        <v>3252</v>
      </c>
      <c r="K129" s="45" t="s">
        <v>2589</v>
      </c>
      <c r="L129" s="59"/>
      <c r="M129" s="59"/>
    </row>
    <row r="130" spans="1:13" ht="23.25" customHeight="1">
      <c r="A130" s="127" t="s">
        <v>2641</v>
      </c>
      <c r="B130" s="56" t="s">
        <v>463</v>
      </c>
      <c r="C130" s="56" t="s">
        <v>449</v>
      </c>
      <c r="D130" s="56">
        <f t="shared" si="1"/>
        <v>20</v>
      </c>
      <c r="E130" s="56" t="s">
        <v>2730</v>
      </c>
      <c r="F130" s="56" t="s">
        <v>2731</v>
      </c>
      <c r="G130" s="143" t="s">
        <v>3254</v>
      </c>
      <c r="H130" s="145" t="s">
        <v>3287</v>
      </c>
      <c r="I130" s="127"/>
      <c r="J130" s="136" t="s">
        <v>3290</v>
      </c>
      <c r="K130" s="89" t="s">
        <v>3187</v>
      </c>
      <c r="L130" s="59"/>
      <c r="M130" s="59"/>
    </row>
    <row r="131" spans="1:13" ht="23.25" customHeight="1">
      <c r="A131" s="127" t="s">
        <v>2641</v>
      </c>
      <c r="B131" s="56" t="s">
        <v>463</v>
      </c>
      <c r="C131" s="56" t="s">
        <v>449</v>
      </c>
      <c r="D131" s="56">
        <f t="shared" si="1"/>
        <v>21</v>
      </c>
      <c r="E131" s="56" t="s">
        <v>2732</v>
      </c>
      <c r="F131" s="56" t="s">
        <v>2733</v>
      </c>
      <c r="G131" s="127"/>
      <c r="H131" s="127"/>
      <c r="I131" s="127"/>
      <c r="J131" s="136" t="s">
        <v>3291</v>
      </c>
      <c r="K131" s="45" t="s">
        <v>2510</v>
      </c>
      <c r="L131" s="59"/>
      <c r="M131" s="59"/>
    </row>
    <row r="132" spans="1:13" ht="23.25" customHeight="1">
      <c r="A132" s="127" t="s">
        <v>2641</v>
      </c>
      <c r="B132" s="56" t="s">
        <v>463</v>
      </c>
      <c r="C132" s="56" t="s">
        <v>449</v>
      </c>
      <c r="D132" s="56">
        <f t="shared" ref="D132:D195" si="2">IF($C132=$C131,$D131+1,1)</f>
        <v>22</v>
      </c>
      <c r="E132" s="56" t="s">
        <v>2734</v>
      </c>
      <c r="F132" s="56" t="s">
        <v>2216</v>
      </c>
      <c r="G132" s="127"/>
      <c r="H132" s="127"/>
      <c r="I132" s="127"/>
      <c r="J132" s="136" t="s">
        <v>3292</v>
      </c>
      <c r="K132" s="45" t="s">
        <v>2510</v>
      </c>
      <c r="L132" s="59"/>
      <c r="M132" s="59"/>
    </row>
    <row r="133" spans="1:13" ht="23.25" customHeight="1">
      <c r="A133" s="127" t="s">
        <v>2641</v>
      </c>
      <c r="B133" s="56" t="s">
        <v>463</v>
      </c>
      <c r="C133" s="56" t="s">
        <v>449</v>
      </c>
      <c r="D133" s="56">
        <f t="shared" si="2"/>
        <v>23</v>
      </c>
      <c r="E133" s="56" t="s">
        <v>2735</v>
      </c>
      <c r="F133" s="56" t="s">
        <v>2736</v>
      </c>
      <c r="G133" s="127"/>
      <c r="H133" s="127"/>
      <c r="I133" s="127"/>
      <c r="J133" s="136" t="s">
        <v>3293</v>
      </c>
      <c r="K133" s="45" t="s">
        <v>2510</v>
      </c>
      <c r="L133" s="59"/>
      <c r="M133" s="59"/>
    </row>
    <row r="134" spans="1:13" ht="23.25" customHeight="1">
      <c r="A134" s="127" t="s">
        <v>2641</v>
      </c>
      <c r="B134" s="56" t="s">
        <v>463</v>
      </c>
      <c r="C134" s="56" t="s">
        <v>449</v>
      </c>
      <c r="D134" s="56">
        <f t="shared" si="2"/>
        <v>24</v>
      </c>
      <c r="E134" s="56" t="s">
        <v>2737</v>
      </c>
      <c r="F134" s="56" t="s">
        <v>2738</v>
      </c>
      <c r="G134" s="127" t="s">
        <v>3288</v>
      </c>
      <c r="H134" s="127"/>
      <c r="I134" s="127"/>
      <c r="J134" s="136" t="s">
        <v>3294</v>
      </c>
      <c r="K134" s="45" t="s">
        <v>2510</v>
      </c>
      <c r="L134" s="59"/>
      <c r="M134" s="59"/>
    </row>
    <row r="135" spans="1:13" ht="23.25" customHeight="1">
      <c r="A135" s="127" t="s">
        <v>2641</v>
      </c>
      <c r="B135" s="56" t="s">
        <v>463</v>
      </c>
      <c r="C135" s="56" t="s">
        <v>449</v>
      </c>
      <c r="D135" s="56">
        <f t="shared" si="2"/>
        <v>25</v>
      </c>
      <c r="E135" s="56" t="s">
        <v>1574</v>
      </c>
      <c r="F135" s="56" t="s">
        <v>3344</v>
      </c>
      <c r="G135" s="127" t="s">
        <v>3283</v>
      </c>
      <c r="H135" s="145" t="s">
        <v>3289</v>
      </c>
      <c r="I135" s="127"/>
      <c r="J135" s="136" t="s">
        <v>3343</v>
      </c>
      <c r="K135" s="45" t="s">
        <v>2589</v>
      </c>
      <c r="L135" s="59"/>
      <c r="M135" s="59"/>
    </row>
    <row r="136" spans="1:13" ht="23.25" customHeight="1">
      <c r="A136" s="127" t="s">
        <v>2641</v>
      </c>
      <c r="B136" s="56" t="s">
        <v>463</v>
      </c>
      <c r="C136" s="56" t="s">
        <v>449</v>
      </c>
      <c r="D136" s="56">
        <f t="shared" si="2"/>
        <v>26</v>
      </c>
      <c r="E136" s="56" t="s">
        <v>2806</v>
      </c>
      <c r="F136" s="56" t="s">
        <v>2740</v>
      </c>
      <c r="G136" s="127"/>
      <c r="H136" s="127"/>
      <c r="I136" s="127"/>
      <c r="J136" s="136" t="s">
        <v>3296</v>
      </c>
      <c r="K136" s="45" t="s">
        <v>2510</v>
      </c>
      <c r="L136" s="59"/>
      <c r="M136" s="59"/>
    </row>
    <row r="137" spans="1:13" ht="23.25" customHeight="1">
      <c r="A137" s="127" t="s">
        <v>2641</v>
      </c>
      <c r="B137" s="56" t="s">
        <v>463</v>
      </c>
      <c r="C137" s="56" t="s">
        <v>449</v>
      </c>
      <c r="D137" s="56">
        <f t="shared" si="2"/>
        <v>27</v>
      </c>
      <c r="E137" s="56" t="s">
        <v>1576</v>
      </c>
      <c r="F137" s="56" t="s">
        <v>1583</v>
      </c>
      <c r="G137" s="127" t="s">
        <v>2622</v>
      </c>
      <c r="H137" s="127"/>
      <c r="I137" s="127"/>
      <c r="J137" s="136" t="s">
        <v>3297</v>
      </c>
      <c r="K137" s="45" t="s">
        <v>2510</v>
      </c>
      <c r="L137" s="59"/>
      <c r="M137" s="59"/>
    </row>
    <row r="138" spans="1:13" ht="23.25" customHeight="1">
      <c r="A138" s="127" t="s">
        <v>2641</v>
      </c>
      <c r="B138" s="56" t="s">
        <v>463</v>
      </c>
      <c r="C138" s="56" t="s">
        <v>449</v>
      </c>
      <c r="D138" s="56">
        <f t="shared" si="2"/>
        <v>28</v>
      </c>
      <c r="E138" s="56" t="s">
        <v>2741</v>
      </c>
      <c r="F138" s="84" t="s">
        <v>2742</v>
      </c>
      <c r="G138" s="127"/>
      <c r="H138" s="127"/>
      <c r="I138" s="127"/>
      <c r="J138" s="136" t="s">
        <v>3298</v>
      </c>
      <c r="K138" s="45" t="s">
        <v>2510</v>
      </c>
      <c r="L138" s="59"/>
      <c r="M138" s="59"/>
    </row>
    <row r="139" spans="1:13" ht="23.25" customHeight="1">
      <c r="A139" s="127" t="s">
        <v>2641</v>
      </c>
      <c r="B139" s="56" t="s">
        <v>463</v>
      </c>
      <c r="C139" s="56" t="s">
        <v>449</v>
      </c>
      <c r="D139" s="56">
        <f t="shared" si="2"/>
        <v>29</v>
      </c>
      <c r="E139" s="56" t="s">
        <v>2743</v>
      </c>
      <c r="F139" s="56" t="s">
        <v>2744</v>
      </c>
      <c r="G139" s="127"/>
      <c r="H139" s="127"/>
      <c r="I139" s="127"/>
      <c r="J139" s="136"/>
      <c r="K139" s="127" t="s">
        <v>2510</v>
      </c>
      <c r="L139" s="59"/>
      <c r="M139" s="59"/>
    </row>
    <row r="140" spans="1:13" ht="23.25" customHeight="1">
      <c r="A140" s="127" t="s">
        <v>2641</v>
      </c>
      <c r="B140" s="56" t="s">
        <v>463</v>
      </c>
      <c r="C140" s="56" t="s">
        <v>449</v>
      </c>
      <c r="D140" s="56">
        <f t="shared" si="2"/>
        <v>30</v>
      </c>
      <c r="E140" s="56" t="s">
        <v>2745</v>
      </c>
      <c r="F140" s="56" t="s">
        <v>2746</v>
      </c>
      <c r="G140" s="127"/>
      <c r="H140" s="127"/>
      <c r="I140" s="127"/>
      <c r="J140" s="136" t="s">
        <v>3345</v>
      </c>
      <c r="K140" s="45" t="s">
        <v>2510</v>
      </c>
      <c r="L140" s="59"/>
      <c r="M140" s="59"/>
    </row>
    <row r="141" spans="1:13" ht="23.25" customHeight="1">
      <c r="A141" s="127" t="s">
        <v>2641</v>
      </c>
      <c r="B141" s="56" t="s">
        <v>463</v>
      </c>
      <c r="C141" s="56" t="s">
        <v>449</v>
      </c>
      <c r="D141" s="56">
        <f t="shared" si="2"/>
        <v>31</v>
      </c>
      <c r="E141" s="56" t="s">
        <v>2664</v>
      </c>
      <c r="F141" s="56" t="s">
        <v>2665</v>
      </c>
      <c r="G141" s="127" t="s">
        <v>3357</v>
      </c>
      <c r="H141" s="127"/>
      <c r="I141" s="127" t="s">
        <v>3214</v>
      </c>
      <c r="J141" s="136" t="s">
        <v>3213</v>
      </c>
      <c r="K141" s="45" t="s">
        <v>3193</v>
      </c>
      <c r="L141" s="59"/>
      <c r="M141" s="59"/>
    </row>
    <row r="142" spans="1:13" ht="23.25" customHeight="1">
      <c r="A142" s="127" t="s">
        <v>2641</v>
      </c>
      <c r="B142" s="56" t="s">
        <v>463</v>
      </c>
      <c r="C142" s="56" t="s">
        <v>449</v>
      </c>
      <c r="D142" s="56">
        <f t="shared" si="2"/>
        <v>32</v>
      </c>
      <c r="E142" s="56" t="s">
        <v>2807</v>
      </c>
      <c r="F142" s="56" t="s">
        <v>2748</v>
      </c>
      <c r="G142" s="127"/>
      <c r="H142" s="127"/>
      <c r="I142" s="127"/>
      <c r="J142" s="136" t="s">
        <v>3253</v>
      </c>
      <c r="K142" s="45" t="s">
        <v>2510</v>
      </c>
      <c r="L142" s="59"/>
      <c r="M142" s="59"/>
    </row>
    <row r="143" spans="1:13" ht="23.25" customHeight="1">
      <c r="A143" s="127" t="s">
        <v>2641</v>
      </c>
      <c r="B143" s="56" t="s">
        <v>463</v>
      </c>
      <c r="C143" s="56" t="s">
        <v>449</v>
      </c>
      <c r="D143" s="56">
        <f t="shared" si="2"/>
        <v>33</v>
      </c>
      <c r="E143" s="56" t="s">
        <v>2749</v>
      </c>
      <c r="F143" s="56" t="s">
        <v>2750</v>
      </c>
      <c r="G143" s="127"/>
      <c r="H143" s="127"/>
      <c r="I143" s="127" t="s">
        <v>3305</v>
      </c>
      <c r="J143" s="136"/>
      <c r="K143" s="71" t="s">
        <v>3304</v>
      </c>
      <c r="L143" s="59"/>
      <c r="M143" s="59"/>
    </row>
    <row r="144" spans="1:13" ht="23.25" customHeight="1">
      <c r="A144" s="127" t="s">
        <v>2641</v>
      </c>
      <c r="B144" s="56" t="s">
        <v>463</v>
      </c>
      <c r="C144" s="56" t="s">
        <v>449</v>
      </c>
      <c r="D144" s="56">
        <f t="shared" si="2"/>
        <v>34</v>
      </c>
      <c r="E144" s="56" t="s">
        <v>2685</v>
      </c>
      <c r="F144" s="56" t="s">
        <v>2686</v>
      </c>
      <c r="G144" s="127"/>
      <c r="H144" s="127"/>
      <c r="I144" s="127"/>
      <c r="J144" s="136" t="s">
        <v>3299</v>
      </c>
      <c r="K144" s="45" t="s">
        <v>3193</v>
      </c>
      <c r="L144" s="59"/>
      <c r="M144" s="59"/>
    </row>
    <row r="145" spans="1:13" ht="23.25" customHeight="1">
      <c r="A145" s="127" t="s">
        <v>2641</v>
      </c>
      <c r="B145" s="56" t="s">
        <v>463</v>
      </c>
      <c r="C145" s="56" t="s">
        <v>449</v>
      </c>
      <c r="D145" s="56">
        <f t="shared" si="2"/>
        <v>35</v>
      </c>
      <c r="E145" s="56" t="s">
        <v>2751</v>
      </c>
      <c r="F145" s="56" t="s">
        <v>2752</v>
      </c>
      <c r="G145" s="127"/>
      <c r="H145" s="127"/>
      <c r="I145" s="127"/>
      <c r="J145" s="136" t="s">
        <v>3302</v>
      </c>
      <c r="K145" s="45" t="s">
        <v>2510</v>
      </c>
      <c r="L145" s="59"/>
      <c r="M145" s="59"/>
    </row>
    <row r="146" spans="1:13" ht="23.25" customHeight="1">
      <c r="A146" s="127" t="s">
        <v>2641</v>
      </c>
      <c r="B146" s="56" t="s">
        <v>463</v>
      </c>
      <c r="C146" s="56" t="s">
        <v>449</v>
      </c>
      <c r="D146" s="56">
        <f t="shared" si="2"/>
        <v>36</v>
      </c>
      <c r="E146" s="56" t="s">
        <v>2666</v>
      </c>
      <c r="F146" s="56" t="s">
        <v>2667</v>
      </c>
      <c r="G146" s="127"/>
      <c r="H146" s="127"/>
      <c r="I146" s="127"/>
      <c r="J146" s="136" t="s">
        <v>3300</v>
      </c>
      <c r="K146" s="45" t="s">
        <v>3193</v>
      </c>
      <c r="L146" s="59"/>
      <c r="M146" s="59"/>
    </row>
    <row r="147" spans="1:13" ht="23.25" customHeight="1">
      <c r="A147" s="127" t="s">
        <v>2641</v>
      </c>
      <c r="B147" s="56" t="s">
        <v>463</v>
      </c>
      <c r="C147" s="56" t="s">
        <v>449</v>
      </c>
      <c r="D147" s="56">
        <f t="shared" si="2"/>
        <v>37</v>
      </c>
      <c r="E147" s="56" t="s">
        <v>2753</v>
      </c>
      <c r="F147" s="56" t="s">
        <v>2754</v>
      </c>
      <c r="G147" s="127"/>
      <c r="H147" s="127"/>
      <c r="I147" s="127"/>
      <c r="J147" s="136" t="s">
        <v>3301</v>
      </c>
      <c r="K147" s="45" t="s">
        <v>2510</v>
      </c>
      <c r="L147" s="59"/>
      <c r="M147" s="59"/>
    </row>
    <row r="148" spans="1:13" ht="23.25" customHeight="1">
      <c r="A148" s="127" t="s">
        <v>2641</v>
      </c>
      <c r="B148" s="56" t="s">
        <v>463</v>
      </c>
      <c r="C148" s="56" t="s">
        <v>449</v>
      </c>
      <c r="D148" s="56">
        <f t="shared" si="2"/>
        <v>38</v>
      </c>
      <c r="E148" s="56" t="s">
        <v>2755</v>
      </c>
      <c r="F148" s="56" t="s">
        <v>2756</v>
      </c>
      <c r="G148" s="127"/>
      <c r="H148" s="127"/>
      <c r="I148" s="127"/>
      <c r="J148" s="136" t="s">
        <v>3274</v>
      </c>
      <c r="K148" s="45" t="s">
        <v>3193</v>
      </c>
      <c r="L148" s="59"/>
      <c r="M148" s="59"/>
    </row>
    <row r="149" spans="1:13" ht="23.25" customHeight="1">
      <c r="A149" s="127" t="s">
        <v>2641</v>
      </c>
      <c r="B149" s="56" t="s">
        <v>463</v>
      </c>
      <c r="C149" s="56" t="s">
        <v>449</v>
      </c>
      <c r="D149" s="56">
        <f t="shared" si="2"/>
        <v>39</v>
      </c>
      <c r="E149" s="56" t="s">
        <v>2668</v>
      </c>
      <c r="F149" s="56" t="s">
        <v>1582</v>
      </c>
      <c r="G149" s="127" t="s">
        <v>3211</v>
      </c>
      <c r="H149" s="127" t="s">
        <v>2548</v>
      </c>
      <c r="I149" s="127" t="s">
        <v>3256</v>
      </c>
      <c r="J149" s="136" t="s">
        <v>3259</v>
      </c>
      <c r="K149" s="127" t="s">
        <v>3193</v>
      </c>
      <c r="L149" s="59"/>
      <c r="M149" s="59"/>
    </row>
    <row r="150" spans="1:13" ht="23.25" customHeight="1">
      <c r="A150" s="127" t="s">
        <v>2641</v>
      </c>
      <c r="B150" s="56" t="s">
        <v>463</v>
      </c>
      <c r="C150" s="56" t="s">
        <v>449</v>
      </c>
      <c r="D150" s="56">
        <f t="shared" si="2"/>
        <v>40</v>
      </c>
      <c r="E150" s="56" t="s">
        <v>2757</v>
      </c>
      <c r="F150" s="56" t="s">
        <v>2758</v>
      </c>
      <c r="G150" s="127"/>
      <c r="H150" s="127"/>
      <c r="I150" s="127"/>
      <c r="J150" s="136" t="s">
        <v>3303</v>
      </c>
      <c r="K150" s="127" t="s">
        <v>3193</v>
      </c>
      <c r="L150" s="59"/>
      <c r="M150" s="59"/>
    </row>
    <row r="151" spans="1:13" ht="23.25" customHeight="1">
      <c r="A151" s="127" t="s">
        <v>2641</v>
      </c>
      <c r="B151" s="56" t="s">
        <v>463</v>
      </c>
      <c r="C151" s="56" t="s">
        <v>449</v>
      </c>
      <c r="D151" s="56">
        <f t="shared" si="2"/>
        <v>41</v>
      </c>
      <c r="E151" s="56" t="s">
        <v>2760</v>
      </c>
      <c r="F151" s="56" t="s">
        <v>2761</v>
      </c>
      <c r="G151" s="127"/>
      <c r="H151" s="127"/>
      <c r="I151" s="127"/>
      <c r="J151" s="136"/>
      <c r="K151" s="127" t="s">
        <v>2510</v>
      </c>
      <c r="L151" s="59"/>
      <c r="M151" s="59"/>
    </row>
    <row r="152" spans="1:13" ht="23.25" customHeight="1">
      <c r="A152" s="127" t="s">
        <v>2641</v>
      </c>
      <c r="B152" s="56" t="s">
        <v>463</v>
      </c>
      <c r="C152" s="56" t="s">
        <v>449</v>
      </c>
      <c r="D152" s="56">
        <f t="shared" si="2"/>
        <v>42</v>
      </c>
      <c r="E152" s="56" t="s">
        <v>2762</v>
      </c>
      <c r="F152" s="56" t="s">
        <v>2763</v>
      </c>
      <c r="G152" s="144" t="s">
        <v>3242</v>
      </c>
      <c r="H152" s="127"/>
      <c r="I152" s="127" t="s">
        <v>3306</v>
      </c>
      <c r="J152" s="136" t="s">
        <v>3307</v>
      </c>
      <c r="K152" s="45" t="s">
        <v>2589</v>
      </c>
      <c r="L152" s="59"/>
      <c r="M152" s="59"/>
    </row>
    <row r="153" spans="1:13" ht="23.25" customHeight="1">
      <c r="A153" s="127" t="s">
        <v>2641</v>
      </c>
      <c r="B153" s="56" t="s">
        <v>463</v>
      </c>
      <c r="C153" s="56" t="s">
        <v>449</v>
      </c>
      <c r="D153" s="56">
        <f t="shared" si="2"/>
        <v>43</v>
      </c>
      <c r="E153" s="56" t="s">
        <v>2764</v>
      </c>
      <c r="F153" s="56" t="s">
        <v>2765</v>
      </c>
      <c r="G153" s="127"/>
      <c r="H153" s="127"/>
      <c r="I153" s="127"/>
      <c r="J153" s="136" t="s">
        <v>3309</v>
      </c>
      <c r="K153" s="127" t="s">
        <v>2510</v>
      </c>
      <c r="L153" s="59"/>
      <c r="M153" s="59"/>
    </row>
    <row r="154" spans="1:13" ht="23.25" customHeight="1">
      <c r="A154" s="127" t="s">
        <v>2641</v>
      </c>
      <c r="B154" s="56" t="s">
        <v>463</v>
      </c>
      <c r="C154" s="56" t="s">
        <v>449</v>
      </c>
      <c r="D154" s="56">
        <f t="shared" si="2"/>
        <v>44</v>
      </c>
      <c r="E154" s="84" t="s">
        <v>3308</v>
      </c>
      <c r="F154" s="56" t="s">
        <v>2766</v>
      </c>
      <c r="G154" s="127" t="s">
        <v>3312</v>
      </c>
      <c r="H154" s="127"/>
      <c r="I154" s="127"/>
      <c r="J154" s="136" t="s">
        <v>3310</v>
      </c>
      <c r="K154" s="127" t="s">
        <v>2510</v>
      </c>
      <c r="L154" s="59"/>
      <c r="M154" s="59"/>
    </row>
    <row r="155" spans="1:13" ht="23.25" customHeight="1">
      <c r="A155" s="127" t="s">
        <v>2641</v>
      </c>
      <c r="B155" s="56" t="s">
        <v>463</v>
      </c>
      <c r="C155" s="56" t="s">
        <v>449</v>
      </c>
      <c r="D155" s="56">
        <f t="shared" si="2"/>
        <v>45</v>
      </c>
      <c r="E155" s="56" t="s">
        <v>2767</v>
      </c>
      <c r="F155" s="56" t="s">
        <v>2768</v>
      </c>
      <c r="G155" s="127" t="s">
        <v>3258</v>
      </c>
      <c r="H155" s="127"/>
      <c r="I155" s="127"/>
      <c r="J155" s="136" t="s">
        <v>2552</v>
      </c>
      <c r="K155" s="127" t="s">
        <v>2510</v>
      </c>
      <c r="L155" s="59"/>
      <c r="M155" s="59"/>
    </row>
    <row r="156" spans="1:13" ht="23.25" customHeight="1">
      <c r="A156" s="127" t="s">
        <v>2641</v>
      </c>
      <c r="B156" s="56" t="s">
        <v>463</v>
      </c>
      <c r="C156" s="56" t="s">
        <v>449</v>
      </c>
      <c r="D156" s="56">
        <f t="shared" si="2"/>
        <v>46</v>
      </c>
      <c r="E156" s="56" t="s">
        <v>2769</v>
      </c>
      <c r="F156" s="141" t="s">
        <v>2770</v>
      </c>
      <c r="G156" s="127" t="s">
        <v>3311</v>
      </c>
      <c r="H156" s="127"/>
      <c r="I156" s="146" t="s">
        <v>3316</v>
      </c>
      <c r="J156" s="136" t="s">
        <v>3315</v>
      </c>
      <c r="K156" s="127" t="s">
        <v>2589</v>
      </c>
      <c r="L156" s="59"/>
      <c r="M156" s="59"/>
    </row>
    <row r="157" spans="1:13" ht="23.25" customHeight="1">
      <c r="A157" s="127" t="s">
        <v>2641</v>
      </c>
      <c r="B157" s="56" t="s">
        <v>463</v>
      </c>
      <c r="C157" s="56" t="s">
        <v>449</v>
      </c>
      <c r="D157" s="56">
        <f t="shared" si="2"/>
        <v>47</v>
      </c>
      <c r="E157" s="56" t="s">
        <v>2771</v>
      </c>
      <c r="F157" s="56" t="s">
        <v>2772</v>
      </c>
      <c r="G157" s="143" t="s">
        <v>3313</v>
      </c>
      <c r="H157" s="127"/>
      <c r="I157" s="127"/>
      <c r="J157" s="136" t="s">
        <v>3314</v>
      </c>
      <c r="K157" s="127" t="s">
        <v>3193</v>
      </c>
      <c r="L157" s="59"/>
      <c r="M157" s="59"/>
    </row>
    <row r="158" spans="1:13" ht="23.25" customHeight="1">
      <c r="A158" s="127" t="s">
        <v>2641</v>
      </c>
      <c r="B158" s="56" t="s">
        <v>463</v>
      </c>
      <c r="C158" s="56" t="s">
        <v>449</v>
      </c>
      <c r="D158" s="56">
        <f t="shared" si="2"/>
        <v>48</v>
      </c>
      <c r="E158" s="56" t="s">
        <v>2773</v>
      </c>
      <c r="F158" s="56" t="s">
        <v>2774</v>
      </c>
      <c r="G158" s="127"/>
      <c r="H158" s="127"/>
      <c r="I158" s="127"/>
      <c r="J158" s="136" t="s">
        <v>3317</v>
      </c>
      <c r="K158" s="127" t="s">
        <v>2510</v>
      </c>
      <c r="L158" s="59"/>
      <c r="M158" s="59"/>
    </row>
    <row r="159" spans="1:13" ht="23.25" customHeight="1">
      <c r="A159" s="127" t="s">
        <v>2641</v>
      </c>
      <c r="B159" s="56" t="s">
        <v>463</v>
      </c>
      <c r="C159" s="56" t="s">
        <v>449</v>
      </c>
      <c r="D159" s="56">
        <f t="shared" si="2"/>
        <v>49</v>
      </c>
      <c r="E159" s="56" t="s">
        <v>2775</v>
      </c>
      <c r="F159" s="56" t="s">
        <v>2776</v>
      </c>
      <c r="G159" s="127"/>
      <c r="H159" s="127"/>
      <c r="I159" s="127" t="s">
        <v>3318</v>
      </c>
      <c r="J159" s="136"/>
      <c r="K159" s="127" t="s">
        <v>2510</v>
      </c>
      <c r="L159" s="59"/>
      <c r="M159" s="59"/>
    </row>
    <row r="160" spans="1:13" ht="23.25" customHeight="1">
      <c r="A160" s="127" t="s">
        <v>2641</v>
      </c>
      <c r="B160" s="56" t="s">
        <v>2808</v>
      </c>
      <c r="C160" s="56" t="s">
        <v>449</v>
      </c>
      <c r="D160" s="56">
        <f t="shared" si="2"/>
        <v>50</v>
      </c>
      <c r="E160" s="56" t="s">
        <v>2809</v>
      </c>
      <c r="F160" s="56" t="s">
        <v>2810</v>
      </c>
      <c r="G160" s="127" t="s">
        <v>3346</v>
      </c>
      <c r="H160" s="127"/>
      <c r="I160" s="127" t="s">
        <v>3347</v>
      </c>
      <c r="J160" s="136" t="s">
        <v>3348</v>
      </c>
      <c r="K160" s="127" t="s">
        <v>2510</v>
      </c>
      <c r="L160" s="59"/>
      <c r="M160" s="59"/>
    </row>
    <row r="161" spans="1:13" ht="23.25" customHeight="1">
      <c r="A161" s="127" t="s">
        <v>2641</v>
      </c>
      <c r="B161" s="56" t="s">
        <v>2808</v>
      </c>
      <c r="C161" s="56" t="s">
        <v>449</v>
      </c>
      <c r="D161" s="56">
        <f t="shared" si="2"/>
        <v>51</v>
      </c>
      <c r="E161" s="56" t="s">
        <v>2779</v>
      </c>
      <c r="F161" s="56" t="s">
        <v>2780</v>
      </c>
      <c r="G161" s="143" t="s">
        <v>3319</v>
      </c>
      <c r="H161" s="127"/>
      <c r="I161" s="127"/>
      <c r="J161" s="136" t="s">
        <v>3324</v>
      </c>
      <c r="K161" s="127" t="s">
        <v>3193</v>
      </c>
      <c r="L161" s="59"/>
      <c r="M161" s="59"/>
    </row>
    <row r="162" spans="1:13" ht="23.25" customHeight="1">
      <c r="A162" s="127" t="s">
        <v>2641</v>
      </c>
      <c r="B162" s="56" t="s">
        <v>463</v>
      </c>
      <c r="C162" s="56" t="s">
        <v>449</v>
      </c>
      <c r="D162" s="56">
        <f t="shared" si="2"/>
        <v>52</v>
      </c>
      <c r="E162" s="56" t="s">
        <v>2811</v>
      </c>
      <c r="F162" s="56" t="s">
        <v>2812</v>
      </c>
      <c r="G162" s="127"/>
      <c r="H162" s="127"/>
      <c r="I162" s="127" t="s">
        <v>3318</v>
      </c>
      <c r="J162" s="136"/>
      <c r="K162" s="127" t="s">
        <v>3182</v>
      </c>
      <c r="L162" s="59"/>
      <c r="M162" s="59"/>
    </row>
    <row r="163" spans="1:13" ht="23.25" customHeight="1">
      <c r="A163" s="127" t="s">
        <v>2641</v>
      </c>
      <c r="B163" s="56" t="s">
        <v>463</v>
      </c>
      <c r="C163" s="56" t="s">
        <v>449</v>
      </c>
      <c r="D163" s="56">
        <f t="shared" si="2"/>
        <v>53</v>
      </c>
      <c r="E163" s="56" t="s">
        <v>2813</v>
      </c>
      <c r="F163" s="56" t="s">
        <v>2814</v>
      </c>
      <c r="G163" s="143" t="s">
        <v>3349</v>
      </c>
      <c r="H163" s="127" t="s">
        <v>3351</v>
      </c>
      <c r="I163" s="127"/>
      <c r="J163" s="136" t="s">
        <v>3350</v>
      </c>
      <c r="K163" s="127" t="s">
        <v>2510</v>
      </c>
      <c r="L163" s="59"/>
      <c r="M163" s="59"/>
    </row>
    <row r="164" spans="1:13" ht="23.25" customHeight="1">
      <c r="A164" s="127" t="s">
        <v>2641</v>
      </c>
      <c r="B164" s="56" t="s">
        <v>463</v>
      </c>
      <c r="C164" s="56" t="s">
        <v>449</v>
      </c>
      <c r="D164" s="56">
        <f t="shared" si="2"/>
        <v>54</v>
      </c>
      <c r="E164" s="56" t="s">
        <v>2785</v>
      </c>
      <c r="F164" s="56" t="s">
        <v>2786</v>
      </c>
      <c r="G164" s="147" t="s">
        <v>3327</v>
      </c>
      <c r="H164" s="127" t="s">
        <v>3328</v>
      </c>
      <c r="I164" s="127" t="s">
        <v>3335</v>
      </c>
      <c r="J164" s="136" t="s">
        <v>3326</v>
      </c>
      <c r="K164" s="127" t="s">
        <v>2589</v>
      </c>
      <c r="L164" s="59"/>
      <c r="M164" s="59"/>
    </row>
    <row r="165" spans="1:13" ht="23.25" customHeight="1">
      <c r="A165" s="127" t="s">
        <v>2641</v>
      </c>
      <c r="B165" s="56" t="s">
        <v>463</v>
      </c>
      <c r="C165" s="56" t="s">
        <v>449</v>
      </c>
      <c r="D165" s="56">
        <f t="shared" si="2"/>
        <v>55</v>
      </c>
      <c r="E165" s="56" t="s">
        <v>2787</v>
      </c>
      <c r="F165" s="56" t="s">
        <v>2788</v>
      </c>
      <c r="G165" s="147" t="s">
        <v>3329</v>
      </c>
      <c r="H165" s="127"/>
      <c r="I165" s="127"/>
      <c r="J165" s="136" t="s">
        <v>3326</v>
      </c>
      <c r="K165" s="127" t="s">
        <v>3193</v>
      </c>
      <c r="L165" s="59"/>
      <c r="M165" s="59"/>
    </row>
    <row r="166" spans="1:13" ht="23.25" customHeight="1">
      <c r="A166" s="127" t="s">
        <v>2641</v>
      </c>
      <c r="B166" s="56" t="s">
        <v>463</v>
      </c>
      <c r="C166" s="56" t="s">
        <v>449</v>
      </c>
      <c r="D166" s="56">
        <f t="shared" si="2"/>
        <v>56</v>
      </c>
      <c r="E166" s="84" t="s">
        <v>3257</v>
      </c>
      <c r="F166" s="56" t="s">
        <v>2789</v>
      </c>
      <c r="G166" s="127"/>
      <c r="H166" s="127"/>
      <c r="I166" s="127"/>
      <c r="J166" s="136"/>
      <c r="K166" s="127" t="s">
        <v>2510</v>
      </c>
      <c r="L166" s="59"/>
      <c r="M166" s="59"/>
    </row>
    <row r="167" spans="1:13" ht="23.25" customHeight="1">
      <c r="A167" s="127" t="s">
        <v>2641</v>
      </c>
      <c r="B167" s="56" t="s">
        <v>463</v>
      </c>
      <c r="C167" s="56" t="s">
        <v>449</v>
      </c>
      <c r="D167" s="56">
        <f t="shared" si="2"/>
        <v>57</v>
      </c>
      <c r="E167" s="56" t="s">
        <v>2790</v>
      </c>
      <c r="F167" s="56" t="s">
        <v>2791</v>
      </c>
      <c r="G167" s="127"/>
      <c r="H167" s="127"/>
      <c r="I167" s="127"/>
      <c r="J167" s="136"/>
      <c r="K167" s="127" t="s">
        <v>2510</v>
      </c>
      <c r="L167" s="59"/>
      <c r="M167" s="59"/>
    </row>
    <row r="168" spans="1:13" ht="23.25" customHeight="1">
      <c r="A168" s="127" t="s">
        <v>2641</v>
      </c>
      <c r="B168" s="56" t="s">
        <v>463</v>
      </c>
      <c r="C168" s="56" t="s">
        <v>449</v>
      </c>
      <c r="D168" s="56">
        <f t="shared" si="2"/>
        <v>58</v>
      </c>
      <c r="E168" s="56" t="s">
        <v>209</v>
      </c>
      <c r="F168" s="56" t="s">
        <v>1044</v>
      </c>
      <c r="G168" s="36" t="s">
        <v>1955</v>
      </c>
      <c r="H168" s="13" t="s">
        <v>1954</v>
      </c>
      <c r="I168" s="45" t="s">
        <v>2604</v>
      </c>
      <c r="J168" s="136"/>
      <c r="K168" s="127" t="s">
        <v>2643</v>
      </c>
      <c r="L168" s="59"/>
      <c r="M168" s="59"/>
    </row>
    <row r="169" spans="1:13" ht="23.25" customHeight="1">
      <c r="A169" s="127" t="s">
        <v>2641</v>
      </c>
      <c r="B169" s="56" t="s">
        <v>463</v>
      </c>
      <c r="C169" s="56" t="s">
        <v>449</v>
      </c>
      <c r="D169" s="56">
        <f t="shared" si="2"/>
        <v>59</v>
      </c>
      <c r="E169" s="56" t="s">
        <v>2792</v>
      </c>
      <c r="F169" s="56" t="s">
        <v>2793</v>
      </c>
      <c r="G169" s="84" t="s">
        <v>3331</v>
      </c>
      <c r="H169" s="127"/>
      <c r="I169" s="127"/>
      <c r="J169" s="136" t="s">
        <v>3334</v>
      </c>
      <c r="K169" s="127" t="s">
        <v>2510</v>
      </c>
      <c r="L169" s="59"/>
      <c r="M169" s="59"/>
    </row>
    <row r="170" spans="1:13" ht="23.25" customHeight="1">
      <c r="A170" s="127" t="s">
        <v>2641</v>
      </c>
      <c r="B170" s="56" t="s">
        <v>463</v>
      </c>
      <c r="C170" s="56" t="s">
        <v>449</v>
      </c>
      <c r="D170" s="56">
        <f t="shared" si="2"/>
        <v>60</v>
      </c>
      <c r="E170" s="56" t="s">
        <v>2794</v>
      </c>
      <c r="F170" s="56" t="s">
        <v>2795</v>
      </c>
      <c r="G170" s="127"/>
      <c r="H170" s="127"/>
      <c r="I170" s="127"/>
      <c r="J170" s="136" t="s">
        <v>3338</v>
      </c>
      <c r="K170" s="127" t="s">
        <v>3286</v>
      </c>
      <c r="L170" s="59"/>
      <c r="M170" s="59"/>
    </row>
    <row r="171" spans="1:13" ht="23.25" customHeight="1">
      <c r="A171" s="127" t="s">
        <v>2641</v>
      </c>
      <c r="B171" s="56" t="s">
        <v>463</v>
      </c>
      <c r="C171" s="56" t="s">
        <v>449</v>
      </c>
      <c r="D171" s="56">
        <f t="shared" si="2"/>
        <v>61</v>
      </c>
      <c r="E171" s="56" t="s">
        <v>2796</v>
      </c>
      <c r="F171" s="56" t="s">
        <v>2797</v>
      </c>
      <c r="G171" s="127"/>
      <c r="H171" s="127" t="s">
        <v>3337</v>
      </c>
      <c r="I171" s="127" t="s">
        <v>3336</v>
      </c>
      <c r="J171" s="136" t="s">
        <v>3280</v>
      </c>
      <c r="K171" s="127" t="s">
        <v>2589</v>
      </c>
      <c r="L171" s="59"/>
      <c r="M171" s="59"/>
    </row>
    <row r="172" spans="1:13" ht="23.25" customHeight="1">
      <c r="A172" s="127" t="s">
        <v>2641</v>
      </c>
      <c r="B172" s="56" t="s">
        <v>463</v>
      </c>
      <c r="C172" s="56" t="s">
        <v>449</v>
      </c>
      <c r="D172" s="56">
        <f t="shared" si="2"/>
        <v>62</v>
      </c>
      <c r="E172" s="56" t="s">
        <v>2798</v>
      </c>
      <c r="F172" s="56" t="s">
        <v>2799</v>
      </c>
      <c r="G172" s="127"/>
      <c r="H172" s="127"/>
      <c r="I172" s="127"/>
      <c r="J172" s="136" t="s">
        <v>3274</v>
      </c>
      <c r="K172" s="127" t="s">
        <v>3193</v>
      </c>
      <c r="L172" s="59"/>
      <c r="M172" s="59"/>
    </row>
    <row r="173" spans="1:13" ht="23.25" customHeight="1">
      <c r="A173" s="127" t="s">
        <v>2641</v>
      </c>
      <c r="B173" s="56" t="s">
        <v>463</v>
      </c>
      <c r="C173" s="56" t="s">
        <v>449</v>
      </c>
      <c r="D173" s="56">
        <f t="shared" si="2"/>
        <v>63</v>
      </c>
      <c r="E173" s="56" t="s">
        <v>2800</v>
      </c>
      <c r="F173" s="56" t="s">
        <v>2801</v>
      </c>
      <c r="G173" s="161" t="s">
        <v>3531</v>
      </c>
      <c r="H173" s="127"/>
      <c r="I173" s="127"/>
      <c r="J173" s="136"/>
      <c r="K173" s="127" t="s">
        <v>2510</v>
      </c>
      <c r="L173" s="59"/>
      <c r="M173" s="59"/>
    </row>
    <row r="174" spans="1:13" ht="23.25" customHeight="1">
      <c r="A174" s="127" t="s">
        <v>2641</v>
      </c>
      <c r="B174" s="56" t="s">
        <v>463</v>
      </c>
      <c r="C174" s="56" t="s">
        <v>449</v>
      </c>
      <c r="D174" s="56">
        <f t="shared" si="2"/>
        <v>64</v>
      </c>
      <c r="E174" s="56" t="s">
        <v>2802</v>
      </c>
      <c r="F174" s="56" t="s">
        <v>2803</v>
      </c>
      <c r="G174" s="161" t="s">
        <v>3532</v>
      </c>
      <c r="H174" s="127"/>
      <c r="I174" s="127"/>
      <c r="J174" s="136"/>
      <c r="K174" s="127" t="s">
        <v>2510</v>
      </c>
      <c r="L174" s="59"/>
      <c r="M174" s="59"/>
    </row>
    <row r="175" spans="1:13" ht="23.25" customHeight="1">
      <c r="A175" s="127" t="s">
        <v>2641</v>
      </c>
      <c r="B175" s="56" t="s">
        <v>463</v>
      </c>
      <c r="C175" s="56" t="s">
        <v>449</v>
      </c>
      <c r="D175" s="56">
        <f t="shared" si="2"/>
        <v>65</v>
      </c>
      <c r="E175" s="56" t="s">
        <v>2804</v>
      </c>
      <c r="F175" s="56" t="s">
        <v>2805</v>
      </c>
      <c r="G175" s="127"/>
      <c r="H175" s="127"/>
      <c r="I175" s="127"/>
      <c r="J175" s="136" t="s">
        <v>3352</v>
      </c>
      <c r="K175" s="127" t="s">
        <v>3286</v>
      </c>
      <c r="L175" s="59"/>
      <c r="M175" s="59"/>
    </row>
    <row r="176" spans="1:13" ht="23.25" customHeight="1">
      <c r="A176" s="127" t="s">
        <v>2641</v>
      </c>
      <c r="B176" s="56" t="s">
        <v>463</v>
      </c>
      <c r="C176" s="56" t="s">
        <v>449</v>
      </c>
      <c r="D176" s="56">
        <f t="shared" si="2"/>
        <v>66</v>
      </c>
      <c r="E176" s="128" t="s">
        <v>221</v>
      </c>
      <c r="F176" s="128" t="s">
        <v>983</v>
      </c>
      <c r="G176" s="129" t="s">
        <v>2650</v>
      </c>
      <c r="H176" s="130" t="s">
        <v>2651</v>
      </c>
      <c r="I176" s="131" t="s">
        <v>2695</v>
      </c>
      <c r="J176" s="132" t="s">
        <v>2696</v>
      </c>
      <c r="K176" s="128" t="s">
        <v>2648</v>
      </c>
      <c r="L176" s="59"/>
      <c r="M176" s="59"/>
    </row>
    <row r="177" spans="1:13" ht="23.25" customHeight="1">
      <c r="A177" s="127" t="s">
        <v>2641</v>
      </c>
      <c r="B177" s="56" t="s">
        <v>463</v>
      </c>
      <c r="C177" s="56" t="s">
        <v>449</v>
      </c>
      <c r="D177" s="56">
        <f t="shared" si="2"/>
        <v>67</v>
      </c>
      <c r="E177" s="127" t="s">
        <v>2653</v>
      </c>
      <c r="F177" s="128" t="s">
        <v>2697</v>
      </c>
      <c r="G177" s="96" t="s">
        <v>2654</v>
      </c>
      <c r="H177" s="130" t="s">
        <v>2651</v>
      </c>
      <c r="I177" s="83" t="s">
        <v>2698</v>
      </c>
      <c r="J177" s="133" t="s">
        <v>2699</v>
      </c>
      <c r="K177" s="128" t="s">
        <v>2656</v>
      </c>
      <c r="L177" s="59"/>
      <c r="M177" s="59"/>
    </row>
    <row r="178" spans="1:13" ht="23.25" customHeight="1">
      <c r="A178" s="127" t="s">
        <v>2641</v>
      </c>
      <c r="B178" s="56" t="s">
        <v>464</v>
      </c>
      <c r="C178" s="56" t="s">
        <v>450</v>
      </c>
      <c r="D178" s="56">
        <f t="shared" si="2"/>
        <v>1</v>
      </c>
      <c r="E178" s="56" t="s">
        <v>2374</v>
      </c>
      <c r="F178" s="56" t="s">
        <v>2363</v>
      </c>
      <c r="G178" s="127"/>
      <c r="H178" s="127"/>
      <c r="I178" s="127"/>
      <c r="J178" s="136" t="s">
        <v>3354</v>
      </c>
      <c r="K178" s="127" t="s">
        <v>3193</v>
      </c>
      <c r="L178" s="59"/>
      <c r="M178" s="59"/>
    </row>
    <row r="179" spans="1:13" ht="23.25" customHeight="1">
      <c r="A179" s="127" t="s">
        <v>2641</v>
      </c>
      <c r="B179" s="56" t="s">
        <v>464</v>
      </c>
      <c r="C179" s="56" t="s">
        <v>450</v>
      </c>
      <c r="D179" s="56">
        <f t="shared" si="2"/>
        <v>2</v>
      </c>
      <c r="E179" s="56" t="s">
        <v>2380</v>
      </c>
      <c r="F179" s="56" t="s">
        <v>2370</v>
      </c>
      <c r="G179" s="143" t="s">
        <v>3238</v>
      </c>
      <c r="H179" s="127" t="s">
        <v>3353</v>
      </c>
      <c r="I179" s="127"/>
      <c r="J179" s="136" t="s">
        <v>3355</v>
      </c>
      <c r="K179" s="127" t="s">
        <v>3193</v>
      </c>
      <c r="L179" s="59"/>
      <c r="M179" s="59"/>
    </row>
    <row r="180" spans="1:13" ht="23.25" customHeight="1">
      <c r="A180" s="127" t="s">
        <v>2641</v>
      </c>
      <c r="B180" s="56" t="s">
        <v>464</v>
      </c>
      <c r="C180" s="56" t="s">
        <v>450</v>
      </c>
      <c r="D180" s="56">
        <f t="shared" si="2"/>
        <v>3</v>
      </c>
      <c r="E180" s="56" t="s">
        <v>2815</v>
      </c>
      <c r="F180" s="56" t="s">
        <v>2816</v>
      </c>
      <c r="G180" s="127"/>
      <c r="H180" s="127"/>
      <c r="I180" s="127"/>
      <c r="J180" s="136" t="s">
        <v>3356</v>
      </c>
      <c r="K180" s="127" t="s">
        <v>2510</v>
      </c>
      <c r="L180" s="59"/>
      <c r="M180" s="59"/>
    </row>
    <row r="181" spans="1:13" ht="23.25" customHeight="1">
      <c r="A181" s="127" t="s">
        <v>2641</v>
      </c>
      <c r="B181" s="56" t="s">
        <v>464</v>
      </c>
      <c r="C181" s="56" t="s">
        <v>450</v>
      </c>
      <c r="D181" s="56">
        <f t="shared" si="2"/>
        <v>4</v>
      </c>
      <c r="E181" s="56" t="s">
        <v>2817</v>
      </c>
      <c r="F181" s="66" t="s">
        <v>2665</v>
      </c>
      <c r="G181" s="127" t="s">
        <v>3357</v>
      </c>
      <c r="H181" s="127" t="s">
        <v>3358</v>
      </c>
      <c r="I181" s="127" t="s">
        <v>3214</v>
      </c>
      <c r="J181" s="136" t="s">
        <v>3213</v>
      </c>
      <c r="K181" s="45" t="s">
        <v>3193</v>
      </c>
      <c r="L181" s="59"/>
      <c r="M181" s="59"/>
    </row>
    <row r="182" spans="1:13" ht="23.25" customHeight="1">
      <c r="A182" s="127" t="s">
        <v>2641</v>
      </c>
      <c r="B182" s="56" t="s">
        <v>464</v>
      </c>
      <c r="C182" s="56" t="s">
        <v>450</v>
      </c>
      <c r="D182" s="56">
        <f t="shared" si="2"/>
        <v>5</v>
      </c>
      <c r="E182" s="56" t="s">
        <v>3361</v>
      </c>
      <c r="F182" s="56" t="s">
        <v>3360</v>
      </c>
      <c r="G182" s="127"/>
      <c r="H182" s="127"/>
      <c r="I182" s="149" t="s">
        <v>3362</v>
      </c>
      <c r="J182" s="136" t="s">
        <v>3367</v>
      </c>
      <c r="K182" s="127" t="s">
        <v>2589</v>
      </c>
      <c r="L182" s="59"/>
      <c r="M182" s="59"/>
    </row>
    <row r="183" spans="1:13" ht="23.25" customHeight="1">
      <c r="A183" s="127" t="s">
        <v>2641</v>
      </c>
      <c r="B183" s="56" t="s">
        <v>464</v>
      </c>
      <c r="C183" s="56" t="s">
        <v>450</v>
      </c>
      <c r="D183" s="56">
        <f t="shared" si="2"/>
        <v>6</v>
      </c>
      <c r="E183" s="56" t="s">
        <v>2818</v>
      </c>
      <c r="F183" s="56" t="s">
        <v>2819</v>
      </c>
      <c r="G183" s="127"/>
      <c r="H183" s="127"/>
      <c r="I183" s="127" t="s">
        <v>3363</v>
      </c>
      <c r="J183" s="136"/>
      <c r="K183" s="127" t="s">
        <v>3182</v>
      </c>
      <c r="L183" s="59"/>
      <c r="M183" s="59"/>
    </row>
    <row r="184" spans="1:13" ht="23.25" customHeight="1">
      <c r="A184" s="127" t="s">
        <v>2641</v>
      </c>
      <c r="B184" s="56" t="s">
        <v>2820</v>
      </c>
      <c r="C184" s="56" t="s">
        <v>450</v>
      </c>
      <c r="D184" s="56">
        <f t="shared" si="2"/>
        <v>7</v>
      </c>
      <c r="E184" s="56" t="s">
        <v>2821</v>
      </c>
      <c r="F184" s="56" t="s">
        <v>2822</v>
      </c>
      <c r="G184" s="127"/>
      <c r="H184" s="127"/>
      <c r="I184" s="127" t="s">
        <v>3363</v>
      </c>
      <c r="J184" s="136"/>
      <c r="K184" s="127" t="s">
        <v>3182</v>
      </c>
      <c r="L184" s="59"/>
      <c r="M184" s="59"/>
    </row>
    <row r="185" spans="1:13" ht="23.25" customHeight="1">
      <c r="A185" s="127" t="s">
        <v>2641</v>
      </c>
      <c r="B185" s="56" t="s">
        <v>464</v>
      </c>
      <c r="C185" s="56" t="s">
        <v>450</v>
      </c>
      <c r="D185" s="56">
        <f t="shared" si="2"/>
        <v>8</v>
      </c>
      <c r="E185" s="124" t="s">
        <v>3365</v>
      </c>
      <c r="F185" s="150" t="s">
        <v>3364</v>
      </c>
      <c r="G185" s="127"/>
      <c r="H185" s="127"/>
      <c r="I185" s="127" t="s">
        <v>3366</v>
      </c>
      <c r="J185" s="136"/>
      <c r="K185" s="127" t="s">
        <v>3189</v>
      </c>
      <c r="L185" s="59"/>
      <c r="M185" s="59"/>
    </row>
    <row r="186" spans="1:13" ht="23.25" customHeight="1">
      <c r="A186" s="127" t="s">
        <v>2641</v>
      </c>
      <c r="B186" s="56" t="s">
        <v>464</v>
      </c>
      <c r="C186" s="56" t="s">
        <v>450</v>
      </c>
      <c r="D186" s="56">
        <f t="shared" si="2"/>
        <v>9</v>
      </c>
      <c r="E186" s="56" t="s">
        <v>2823</v>
      </c>
      <c r="F186" s="56" t="s">
        <v>2824</v>
      </c>
      <c r="G186" s="127"/>
      <c r="H186" s="127"/>
      <c r="I186" s="127"/>
      <c r="J186" s="136"/>
      <c r="K186" s="127" t="s">
        <v>3189</v>
      </c>
      <c r="L186" s="59"/>
      <c r="M186" s="59"/>
    </row>
    <row r="187" spans="1:13" ht="23.25" customHeight="1">
      <c r="A187" s="127" t="s">
        <v>2641</v>
      </c>
      <c r="B187" s="56" t="s">
        <v>464</v>
      </c>
      <c r="C187" s="56" t="s">
        <v>450</v>
      </c>
      <c r="D187" s="56">
        <f t="shared" si="2"/>
        <v>10</v>
      </c>
      <c r="E187" s="56" t="s">
        <v>2825</v>
      </c>
      <c r="F187" s="56" t="s">
        <v>2826</v>
      </c>
      <c r="G187" s="127"/>
      <c r="H187" s="127"/>
      <c r="I187" s="127"/>
      <c r="J187" s="136"/>
      <c r="K187" s="127" t="s">
        <v>3189</v>
      </c>
      <c r="L187" s="59"/>
      <c r="M187" s="59"/>
    </row>
    <row r="188" spans="1:13" ht="23.25" customHeight="1">
      <c r="A188" s="127" t="s">
        <v>2641</v>
      </c>
      <c r="B188" s="56" t="s">
        <v>464</v>
      </c>
      <c r="C188" s="56" t="s">
        <v>450</v>
      </c>
      <c r="D188" s="56">
        <f t="shared" si="2"/>
        <v>11</v>
      </c>
      <c r="E188" s="56" t="s">
        <v>2827</v>
      </c>
      <c r="F188" s="56" t="s">
        <v>2828</v>
      </c>
      <c r="G188" s="127"/>
      <c r="H188" s="127"/>
      <c r="I188" s="127"/>
      <c r="J188" s="136"/>
      <c r="K188" s="127" t="s">
        <v>3189</v>
      </c>
      <c r="L188" s="59"/>
      <c r="M188" s="59"/>
    </row>
    <row r="189" spans="1:13" ht="23.25" customHeight="1">
      <c r="A189" s="127" t="s">
        <v>2641</v>
      </c>
      <c r="B189" s="56" t="s">
        <v>464</v>
      </c>
      <c r="C189" s="56" t="s">
        <v>450</v>
      </c>
      <c r="D189" s="56">
        <f t="shared" si="2"/>
        <v>12</v>
      </c>
      <c r="E189" s="56" t="s">
        <v>2829</v>
      </c>
      <c r="F189" s="56" t="s">
        <v>2830</v>
      </c>
      <c r="G189" s="127"/>
      <c r="H189" s="127" t="s">
        <v>3368</v>
      </c>
      <c r="I189" s="127"/>
      <c r="J189" s="136" t="s">
        <v>3369</v>
      </c>
      <c r="K189" s="127" t="s">
        <v>2510</v>
      </c>
      <c r="L189" s="59"/>
      <c r="M189" s="59"/>
    </row>
    <row r="190" spans="1:13" ht="23.25" customHeight="1">
      <c r="A190" s="127" t="s">
        <v>2641</v>
      </c>
      <c r="B190" s="56" t="s">
        <v>464</v>
      </c>
      <c r="C190" s="56" t="s">
        <v>450</v>
      </c>
      <c r="D190" s="56">
        <f t="shared" si="2"/>
        <v>13</v>
      </c>
      <c r="E190" s="56" t="s">
        <v>3271</v>
      </c>
      <c r="F190" s="159" t="s">
        <v>3270</v>
      </c>
      <c r="G190" s="127" t="s">
        <v>3273</v>
      </c>
      <c r="H190" s="45" t="s">
        <v>3269</v>
      </c>
      <c r="I190" s="160" t="s">
        <v>3272</v>
      </c>
      <c r="J190" s="136" t="s">
        <v>3371</v>
      </c>
      <c r="K190" s="127" t="s">
        <v>2589</v>
      </c>
      <c r="L190" s="59"/>
      <c r="M190" s="59"/>
    </row>
    <row r="191" spans="1:13" ht="23.25" customHeight="1">
      <c r="A191" s="127" t="s">
        <v>2641</v>
      </c>
      <c r="B191" s="56" t="s">
        <v>464</v>
      </c>
      <c r="C191" s="56" t="s">
        <v>450</v>
      </c>
      <c r="D191" s="56">
        <f t="shared" si="2"/>
        <v>14</v>
      </c>
      <c r="E191" s="56" t="s">
        <v>2831</v>
      </c>
      <c r="F191" s="56" t="s">
        <v>2832</v>
      </c>
      <c r="G191" s="127" t="s">
        <v>3375</v>
      </c>
      <c r="H191" s="127"/>
      <c r="I191" s="127"/>
      <c r="J191" s="136" t="s">
        <v>3376</v>
      </c>
      <c r="K191" s="127" t="s">
        <v>2510</v>
      </c>
      <c r="L191" s="59"/>
      <c r="M191" s="59"/>
    </row>
    <row r="192" spans="1:13" ht="23.25" customHeight="1">
      <c r="A192" s="127" t="s">
        <v>2641</v>
      </c>
      <c r="B192" s="56" t="s">
        <v>464</v>
      </c>
      <c r="C192" s="56" t="s">
        <v>450</v>
      </c>
      <c r="D192" s="56">
        <f t="shared" si="2"/>
        <v>15</v>
      </c>
      <c r="E192" s="56" t="s">
        <v>2833</v>
      </c>
      <c r="F192" s="56" t="s">
        <v>2834</v>
      </c>
      <c r="G192" s="127"/>
      <c r="H192" s="127"/>
      <c r="I192" s="127" t="s">
        <v>3378</v>
      </c>
      <c r="J192" s="136" t="s">
        <v>3372</v>
      </c>
      <c r="K192" s="127" t="s">
        <v>2589</v>
      </c>
      <c r="L192" s="59"/>
      <c r="M192" s="59"/>
    </row>
    <row r="193" spans="1:13" ht="23.25" customHeight="1">
      <c r="A193" s="127" t="s">
        <v>2641</v>
      </c>
      <c r="B193" s="56" t="s">
        <v>464</v>
      </c>
      <c r="C193" s="56" t="s">
        <v>450</v>
      </c>
      <c r="D193" s="56">
        <f t="shared" si="2"/>
        <v>16</v>
      </c>
      <c r="E193" s="56" t="s">
        <v>2835</v>
      </c>
      <c r="F193" s="56" t="s">
        <v>2836</v>
      </c>
      <c r="G193" s="127" t="s">
        <v>3379</v>
      </c>
      <c r="H193" s="127" t="s">
        <v>3380</v>
      </c>
      <c r="I193" s="127"/>
      <c r="J193" s="136" t="s">
        <v>3383</v>
      </c>
      <c r="K193" s="127" t="s">
        <v>3187</v>
      </c>
      <c r="L193" s="59"/>
      <c r="M193" s="59"/>
    </row>
    <row r="194" spans="1:13" ht="23.25" customHeight="1">
      <c r="A194" s="127" t="s">
        <v>2641</v>
      </c>
      <c r="B194" s="56" t="s">
        <v>464</v>
      </c>
      <c r="C194" s="56" t="s">
        <v>450</v>
      </c>
      <c r="D194" s="56">
        <f t="shared" si="2"/>
        <v>17</v>
      </c>
      <c r="E194" s="56" t="s">
        <v>2379</v>
      </c>
      <c r="F194" s="56" t="s">
        <v>2368</v>
      </c>
      <c r="G194" s="127"/>
      <c r="H194" s="127" t="s">
        <v>3374</v>
      </c>
      <c r="I194" s="127" t="s">
        <v>3165</v>
      </c>
      <c r="J194" s="136" t="s">
        <v>3373</v>
      </c>
      <c r="K194" s="127" t="s">
        <v>2589</v>
      </c>
      <c r="L194" s="59"/>
      <c r="M194" s="59"/>
    </row>
    <row r="195" spans="1:13" ht="23.25" customHeight="1">
      <c r="A195" s="127" t="s">
        <v>2641</v>
      </c>
      <c r="B195" s="56" t="s">
        <v>464</v>
      </c>
      <c r="C195" s="56" t="s">
        <v>450</v>
      </c>
      <c r="D195" s="56">
        <f t="shared" si="2"/>
        <v>18</v>
      </c>
      <c r="E195" s="56" t="s">
        <v>2837</v>
      </c>
      <c r="F195" s="56" t="s">
        <v>2838</v>
      </c>
      <c r="G195" s="127" t="s">
        <v>3381</v>
      </c>
      <c r="H195" s="127" t="s">
        <v>3382</v>
      </c>
      <c r="I195" s="146" t="s">
        <v>3387</v>
      </c>
      <c r="J195" s="136" t="s">
        <v>3386</v>
      </c>
      <c r="K195" s="127" t="s">
        <v>2589</v>
      </c>
      <c r="L195" s="59"/>
      <c r="M195" s="59"/>
    </row>
    <row r="196" spans="1:13" ht="23.25" customHeight="1">
      <c r="A196" s="127" t="s">
        <v>2641</v>
      </c>
      <c r="B196" s="56" t="s">
        <v>464</v>
      </c>
      <c r="C196" s="56" t="s">
        <v>450</v>
      </c>
      <c r="D196" s="56">
        <f t="shared" ref="D196:D259" si="3">IF($C196=$C195,$D195+1,1)</f>
        <v>19</v>
      </c>
      <c r="E196" s="56" t="s">
        <v>2839</v>
      </c>
      <c r="F196" s="56" t="s">
        <v>2840</v>
      </c>
      <c r="G196" s="127"/>
      <c r="H196" s="127"/>
      <c r="I196" s="127"/>
      <c r="J196" s="136"/>
      <c r="K196" s="127" t="s">
        <v>3189</v>
      </c>
      <c r="L196" s="59"/>
      <c r="M196" s="59"/>
    </row>
    <row r="197" spans="1:13" ht="23.25" customHeight="1">
      <c r="A197" s="127" t="s">
        <v>2641</v>
      </c>
      <c r="B197" s="56" t="s">
        <v>464</v>
      </c>
      <c r="C197" s="56" t="s">
        <v>450</v>
      </c>
      <c r="D197" s="56">
        <f t="shared" si="3"/>
        <v>20</v>
      </c>
      <c r="E197" s="56" t="s">
        <v>2841</v>
      </c>
      <c r="F197" s="56" t="s">
        <v>2842</v>
      </c>
      <c r="G197" s="127"/>
      <c r="H197" s="127"/>
      <c r="I197" s="127"/>
      <c r="J197" s="136"/>
      <c r="K197" s="127" t="s">
        <v>3189</v>
      </c>
      <c r="L197" s="59"/>
      <c r="M197" s="59"/>
    </row>
    <row r="198" spans="1:13" ht="23.25" customHeight="1">
      <c r="A198" s="127" t="s">
        <v>2641</v>
      </c>
      <c r="B198" s="56" t="s">
        <v>464</v>
      </c>
      <c r="C198" s="56" t="s">
        <v>450</v>
      </c>
      <c r="D198" s="56">
        <f t="shared" si="3"/>
        <v>21</v>
      </c>
      <c r="E198" s="56" t="s">
        <v>2843</v>
      </c>
      <c r="F198" s="56" t="s">
        <v>2844</v>
      </c>
      <c r="G198" s="127"/>
      <c r="H198" s="127"/>
      <c r="I198" s="127"/>
      <c r="J198" s="136"/>
      <c r="K198" s="127" t="s">
        <v>3286</v>
      </c>
      <c r="L198" s="59"/>
      <c r="M198" s="59"/>
    </row>
    <row r="199" spans="1:13" ht="23.25" customHeight="1">
      <c r="A199" s="127" t="s">
        <v>2641</v>
      </c>
      <c r="B199" s="56" t="s">
        <v>464</v>
      </c>
      <c r="C199" s="56" t="s">
        <v>450</v>
      </c>
      <c r="D199" s="56">
        <f t="shared" si="3"/>
        <v>22</v>
      </c>
      <c r="E199" s="56" t="s">
        <v>2845</v>
      </c>
      <c r="F199" s="56" t="s">
        <v>2846</v>
      </c>
      <c r="G199" s="127"/>
      <c r="H199" s="127"/>
      <c r="I199" s="127"/>
      <c r="J199" s="136"/>
      <c r="K199" s="127" t="s">
        <v>3286</v>
      </c>
      <c r="L199" s="59"/>
      <c r="M199" s="59"/>
    </row>
    <row r="200" spans="1:13" ht="23.25" customHeight="1">
      <c r="A200" s="127" t="s">
        <v>2641</v>
      </c>
      <c r="B200" s="56" t="s">
        <v>464</v>
      </c>
      <c r="C200" s="56" t="s">
        <v>450</v>
      </c>
      <c r="D200" s="56">
        <f t="shared" si="3"/>
        <v>23</v>
      </c>
      <c r="E200" s="56" t="s">
        <v>2847</v>
      </c>
      <c r="F200" s="56" t="s">
        <v>2848</v>
      </c>
      <c r="G200" s="127" t="s">
        <v>3384</v>
      </c>
      <c r="H200" s="127"/>
      <c r="I200" s="127"/>
      <c r="J200" s="136" t="s">
        <v>3388</v>
      </c>
      <c r="K200" s="127" t="s">
        <v>3193</v>
      </c>
      <c r="L200" s="59"/>
      <c r="M200" s="59"/>
    </row>
    <row r="201" spans="1:13" ht="23.25" customHeight="1">
      <c r="A201" s="127" t="s">
        <v>2641</v>
      </c>
      <c r="B201" s="56" t="s">
        <v>464</v>
      </c>
      <c r="C201" s="56" t="s">
        <v>450</v>
      </c>
      <c r="D201" s="56">
        <f t="shared" si="3"/>
        <v>24</v>
      </c>
      <c r="E201" s="56" t="s">
        <v>1558</v>
      </c>
      <c r="F201" s="56" t="s">
        <v>2018</v>
      </c>
      <c r="G201" s="127"/>
      <c r="H201" s="127"/>
      <c r="I201" s="127" t="s">
        <v>3389</v>
      </c>
      <c r="J201" s="136"/>
      <c r="K201" s="127" t="s">
        <v>3182</v>
      </c>
      <c r="L201" s="59"/>
      <c r="M201" s="59"/>
    </row>
    <row r="202" spans="1:13" ht="23.25" customHeight="1">
      <c r="A202" s="127" t="s">
        <v>2641</v>
      </c>
      <c r="B202" s="56" t="s">
        <v>464</v>
      </c>
      <c r="C202" s="56" t="s">
        <v>450</v>
      </c>
      <c r="D202" s="56">
        <f t="shared" si="3"/>
        <v>25</v>
      </c>
      <c r="E202" s="56" t="s">
        <v>2849</v>
      </c>
      <c r="F202" s="56" t="s">
        <v>2019</v>
      </c>
      <c r="G202" s="127" t="s">
        <v>3385</v>
      </c>
      <c r="H202" s="127"/>
      <c r="I202" s="127"/>
      <c r="J202" s="136" t="s">
        <v>3390</v>
      </c>
      <c r="K202" s="127" t="s">
        <v>3193</v>
      </c>
      <c r="L202" s="59"/>
      <c r="M202" s="59"/>
    </row>
    <row r="203" spans="1:13" ht="23.25" customHeight="1">
      <c r="A203" s="127" t="s">
        <v>2641</v>
      </c>
      <c r="B203" s="56" t="s">
        <v>464</v>
      </c>
      <c r="C203" s="56" t="s">
        <v>450</v>
      </c>
      <c r="D203" s="56">
        <f t="shared" si="3"/>
        <v>26</v>
      </c>
      <c r="E203" s="56" t="s">
        <v>2463</v>
      </c>
      <c r="F203" s="56" t="s">
        <v>2458</v>
      </c>
      <c r="G203" s="127" t="s">
        <v>3391</v>
      </c>
      <c r="H203" s="127"/>
      <c r="I203" s="127" t="s">
        <v>3389</v>
      </c>
      <c r="J203" s="136"/>
      <c r="K203" s="127" t="s">
        <v>3182</v>
      </c>
      <c r="L203" s="59"/>
      <c r="M203" s="59"/>
    </row>
    <row r="204" spans="1:13" ht="23.25" customHeight="1">
      <c r="A204" s="127" t="s">
        <v>2641</v>
      </c>
      <c r="B204" s="56" t="s">
        <v>464</v>
      </c>
      <c r="C204" s="56" t="s">
        <v>450</v>
      </c>
      <c r="D204" s="56">
        <f t="shared" si="3"/>
        <v>27</v>
      </c>
      <c r="E204" s="56" t="s">
        <v>2850</v>
      </c>
      <c r="F204" s="56" t="s">
        <v>2851</v>
      </c>
      <c r="G204" s="127" t="s">
        <v>3392</v>
      </c>
      <c r="H204" s="127" t="s">
        <v>3393</v>
      </c>
      <c r="I204" s="127"/>
      <c r="J204" s="136" t="s">
        <v>3290</v>
      </c>
      <c r="K204" s="127" t="s">
        <v>3187</v>
      </c>
      <c r="L204" s="59"/>
      <c r="M204" s="59"/>
    </row>
    <row r="205" spans="1:13" ht="23.25" customHeight="1">
      <c r="A205" s="127" t="s">
        <v>2641</v>
      </c>
      <c r="B205" s="56" t="s">
        <v>464</v>
      </c>
      <c r="C205" s="56" t="s">
        <v>450</v>
      </c>
      <c r="D205" s="56">
        <f t="shared" si="3"/>
        <v>28</v>
      </c>
      <c r="E205" s="56" t="s">
        <v>2852</v>
      </c>
      <c r="F205" s="56" t="s">
        <v>2853</v>
      </c>
      <c r="G205" s="127"/>
      <c r="H205" s="127"/>
      <c r="I205" s="127"/>
      <c r="J205" s="136" t="s">
        <v>3338</v>
      </c>
      <c r="K205" s="127" t="s">
        <v>3189</v>
      </c>
      <c r="L205" s="59"/>
      <c r="M205" s="59"/>
    </row>
    <row r="206" spans="1:13" ht="23.25" customHeight="1">
      <c r="A206" s="127" t="s">
        <v>2641</v>
      </c>
      <c r="B206" s="56" t="s">
        <v>464</v>
      </c>
      <c r="C206" s="56" t="s">
        <v>450</v>
      </c>
      <c r="D206" s="56">
        <f t="shared" si="3"/>
        <v>29</v>
      </c>
      <c r="E206" s="56" t="s">
        <v>2854</v>
      </c>
      <c r="F206" s="56" t="s">
        <v>2855</v>
      </c>
      <c r="G206" s="127" t="s">
        <v>3397</v>
      </c>
      <c r="H206" s="127"/>
      <c r="I206" s="127"/>
      <c r="J206" s="136"/>
      <c r="K206" s="127" t="s">
        <v>3189</v>
      </c>
      <c r="L206" s="59"/>
      <c r="M206" s="59"/>
    </row>
    <row r="207" spans="1:13" ht="23.25" customHeight="1">
      <c r="A207" s="127" t="s">
        <v>2641</v>
      </c>
      <c r="B207" s="56" t="s">
        <v>464</v>
      </c>
      <c r="C207" s="56" t="s">
        <v>450</v>
      </c>
      <c r="D207" s="56">
        <f t="shared" si="3"/>
        <v>30</v>
      </c>
      <c r="E207" s="56" t="s">
        <v>2856</v>
      </c>
      <c r="F207" s="56" t="s">
        <v>2857</v>
      </c>
      <c r="G207" s="127" t="s">
        <v>3396</v>
      </c>
      <c r="H207" s="127"/>
      <c r="I207" s="127"/>
      <c r="J207" s="136" t="s">
        <v>3394</v>
      </c>
      <c r="K207" s="127" t="s">
        <v>3187</v>
      </c>
      <c r="L207" s="59"/>
      <c r="M207" s="59"/>
    </row>
    <row r="208" spans="1:13" ht="23.25" customHeight="1">
      <c r="A208" s="127" t="s">
        <v>2641</v>
      </c>
      <c r="B208" s="56" t="s">
        <v>2820</v>
      </c>
      <c r="C208" s="56" t="s">
        <v>450</v>
      </c>
      <c r="D208" s="56">
        <f t="shared" si="3"/>
        <v>31</v>
      </c>
      <c r="E208" s="56" t="s">
        <v>2858</v>
      </c>
      <c r="F208" s="56" t="s">
        <v>2667</v>
      </c>
      <c r="G208" s="127" t="s">
        <v>3395</v>
      </c>
      <c r="H208" s="127"/>
      <c r="I208" s="127"/>
      <c r="J208" s="136" t="s">
        <v>3326</v>
      </c>
      <c r="K208" s="127" t="s">
        <v>3193</v>
      </c>
      <c r="L208" s="59"/>
      <c r="M208" s="59"/>
    </row>
    <row r="209" spans="1:13" ht="23.25" customHeight="1">
      <c r="A209" s="127" t="s">
        <v>2641</v>
      </c>
      <c r="B209" s="56" t="s">
        <v>464</v>
      </c>
      <c r="C209" s="56" t="s">
        <v>450</v>
      </c>
      <c r="D209" s="56">
        <f t="shared" si="3"/>
        <v>32</v>
      </c>
      <c r="E209" s="56" t="s">
        <v>2859</v>
      </c>
      <c r="F209" s="56" t="s">
        <v>2860</v>
      </c>
      <c r="G209" s="127" t="s">
        <v>3398</v>
      </c>
      <c r="H209" s="127"/>
      <c r="I209" s="127" t="s">
        <v>3416</v>
      </c>
      <c r="J209" s="136" t="s">
        <v>3415</v>
      </c>
      <c r="K209" s="127" t="s">
        <v>2589</v>
      </c>
      <c r="L209" s="59"/>
      <c r="M209" s="59"/>
    </row>
    <row r="210" spans="1:13" ht="23.25" customHeight="1">
      <c r="A210" s="127" t="s">
        <v>2641</v>
      </c>
      <c r="B210" s="56" t="s">
        <v>464</v>
      </c>
      <c r="C210" s="56" t="s">
        <v>450</v>
      </c>
      <c r="D210" s="56">
        <f t="shared" si="3"/>
        <v>33</v>
      </c>
      <c r="E210" s="56" t="s">
        <v>2861</v>
      </c>
      <c r="F210" s="56" t="s">
        <v>2862</v>
      </c>
      <c r="G210" s="127" t="s">
        <v>3399</v>
      </c>
      <c r="H210" s="127"/>
      <c r="I210" s="127"/>
      <c r="J210" s="136" t="s">
        <v>3417</v>
      </c>
      <c r="K210" s="127" t="s">
        <v>3193</v>
      </c>
      <c r="L210" s="59"/>
      <c r="M210" s="59"/>
    </row>
    <row r="211" spans="1:13" ht="23.25" customHeight="1">
      <c r="A211" s="127" t="s">
        <v>2641</v>
      </c>
      <c r="B211" s="56" t="s">
        <v>464</v>
      </c>
      <c r="C211" s="56" t="s">
        <v>450</v>
      </c>
      <c r="D211" s="56">
        <f t="shared" si="3"/>
        <v>34</v>
      </c>
      <c r="E211" s="56" t="s">
        <v>2863</v>
      </c>
      <c r="F211" s="56" t="s">
        <v>2864</v>
      </c>
      <c r="G211" s="127" t="s">
        <v>3400</v>
      </c>
      <c r="H211" s="127"/>
      <c r="I211" s="127"/>
      <c r="J211" s="136" t="s">
        <v>3418</v>
      </c>
      <c r="K211" s="127" t="s">
        <v>2510</v>
      </c>
      <c r="L211" s="59"/>
      <c r="M211" s="59"/>
    </row>
    <row r="212" spans="1:13" ht="23.25" customHeight="1">
      <c r="A212" s="127" t="s">
        <v>2641</v>
      </c>
      <c r="B212" s="56" t="s">
        <v>464</v>
      </c>
      <c r="C212" s="56" t="s">
        <v>450</v>
      </c>
      <c r="D212" s="56">
        <f t="shared" si="3"/>
        <v>35</v>
      </c>
      <c r="E212" s="56" t="s">
        <v>2865</v>
      </c>
      <c r="F212" s="56" t="s">
        <v>2866</v>
      </c>
      <c r="G212" s="127" t="s">
        <v>3401</v>
      </c>
      <c r="H212" s="127"/>
      <c r="J212" s="86">
        <v>0</v>
      </c>
      <c r="K212" s="127" t="s">
        <v>3187</v>
      </c>
      <c r="L212" s="59"/>
      <c r="M212" s="59"/>
    </row>
    <row r="213" spans="1:13" ht="23.25" customHeight="1">
      <c r="A213" s="127" t="s">
        <v>2641</v>
      </c>
      <c r="B213" s="56" t="s">
        <v>464</v>
      </c>
      <c r="C213" s="56" t="s">
        <v>450</v>
      </c>
      <c r="D213" s="56">
        <f t="shared" si="3"/>
        <v>36</v>
      </c>
      <c r="E213" s="56" t="s">
        <v>2867</v>
      </c>
      <c r="F213" s="56" t="s">
        <v>2868</v>
      </c>
      <c r="G213" s="127" t="s">
        <v>3402</v>
      </c>
      <c r="H213" s="127"/>
      <c r="I213" s="127"/>
      <c r="J213" s="136" t="s">
        <v>3326</v>
      </c>
      <c r="K213" s="127" t="s">
        <v>3193</v>
      </c>
      <c r="L213" s="59"/>
      <c r="M213" s="59"/>
    </row>
    <row r="214" spans="1:13" ht="23.25" customHeight="1">
      <c r="A214" s="127" t="s">
        <v>2641</v>
      </c>
      <c r="B214" s="56" t="s">
        <v>464</v>
      </c>
      <c r="C214" s="56" t="s">
        <v>450</v>
      </c>
      <c r="D214" s="56">
        <f t="shared" si="3"/>
        <v>37</v>
      </c>
      <c r="E214" s="56" t="s">
        <v>2869</v>
      </c>
      <c r="F214" s="56" t="s">
        <v>2870</v>
      </c>
      <c r="G214" s="127" t="s">
        <v>3403</v>
      </c>
      <c r="H214" s="127"/>
      <c r="I214" s="127" t="s">
        <v>3419</v>
      </c>
      <c r="J214" s="136" t="s">
        <v>3420</v>
      </c>
      <c r="K214" s="127" t="s">
        <v>2510</v>
      </c>
      <c r="L214" s="59"/>
      <c r="M214" s="59"/>
    </row>
    <row r="215" spans="1:13" ht="23.25" customHeight="1">
      <c r="A215" s="127" t="s">
        <v>2641</v>
      </c>
      <c r="B215" s="56" t="s">
        <v>464</v>
      </c>
      <c r="C215" s="56" t="s">
        <v>450</v>
      </c>
      <c r="D215" s="56">
        <f t="shared" si="3"/>
        <v>38</v>
      </c>
      <c r="E215" s="56" t="s">
        <v>2871</v>
      </c>
      <c r="F215" s="56" t="s">
        <v>2872</v>
      </c>
      <c r="G215" s="127" t="s">
        <v>3404</v>
      </c>
      <c r="H215" s="127"/>
      <c r="I215" s="127" t="s">
        <v>3363</v>
      </c>
      <c r="J215" s="136"/>
      <c r="K215" s="127" t="s">
        <v>3182</v>
      </c>
      <c r="L215" s="59"/>
      <c r="M215" s="59"/>
    </row>
    <row r="216" spans="1:13" ht="23.25" customHeight="1">
      <c r="A216" s="127" t="s">
        <v>2641</v>
      </c>
      <c r="B216" s="56" t="s">
        <v>464</v>
      </c>
      <c r="C216" s="56" t="s">
        <v>450</v>
      </c>
      <c r="D216" s="56">
        <f t="shared" si="3"/>
        <v>39</v>
      </c>
      <c r="E216" s="56" t="s">
        <v>2873</v>
      </c>
      <c r="F216" s="56" t="s">
        <v>2874</v>
      </c>
      <c r="G216" s="127"/>
      <c r="H216" s="127"/>
      <c r="I216" s="127"/>
      <c r="J216" s="136" t="s">
        <v>3274</v>
      </c>
      <c r="K216" s="127" t="s">
        <v>3286</v>
      </c>
      <c r="L216" s="59"/>
      <c r="M216" s="59"/>
    </row>
    <row r="217" spans="1:13" ht="23.25" customHeight="1">
      <c r="A217" s="127" t="s">
        <v>2641</v>
      </c>
      <c r="B217" s="56" t="s">
        <v>464</v>
      </c>
      <c r="C217" s="56" t="s">
        <v>450</v>
      </c>
      <c r="D217" s="56">
        <f t="shared" si="3"/>
        <v>40</v>
      </c>
      <c r="E217" s="56" t="s">
        <v>2875</v>
      </c>
      <c r="F217" s="56" t="s">
        <v>2876</v>
      </c>
      <c r="G217" s="127"/>
      <c r="H217" s="127"/>
      <c r="J217" s="127" t="s">
        <v>3421</v>
      </c>
      <c r="K217" s="127" t="s">
        <v>2510</v>
      </c>
      <c r="L217" s="59"/>
      <c r="M217" s="59"/>
    </row>
    <row r="218" spans="1:13" ht="23.25" customHeight="1">
      <c r="A218" s="127" t="s">
        <v>2641</v>
      </c>
      <c r="B218" s="56" t="s">
        <v>464</v>
      </c>
      <c r="C218" s="56" t="s">
        <v>450</v>
      </c>
      <c r="D218" s="56">
        <f t="shared" si="3"/>
        <v>41</v>
      </c>
      <c r="E218" s="56" t="s">
        <v>2877</v>
      </c>
      <c r="F218" s="56" t="s">
        <v>2878</v>
      </c>
      <c r="G218" s="127"/>
      <c r="H218" s="127"/>
      <c r="I218" s="127"/>
      <c r="J218" s="136" t="s">
        <v>3274</v>
      </c>
      <c r="K218" s="127" t="s">
        <v>3286</v>
      </c>
      <c r="L218" s="59"/>
      <c r="M218" s="59"/>
    </row>
    <row r="219" spans="1:13" ht="23.25" customHeight="1">
      <c r="A219" s="127" t="s">
        <v>2641</v>
      </c>
      <c r="B219" s="56" t="s">
        <v>464</v>
      </c>
      <c r="C219" s="56" t="s">
        <v>450</v>
      </c>
      <c r="D219" s="56">
        <f t="shared" si="3"/>
        <v>42</v>
      </c>
      <c r="E219" s="56" t="s">
        <v>2879</v>
      </c>
      <c r="F219" s="56" t="s">
        <v>2880</v>
      </c>
      <c r="G219" s="127" t="s">
        <v>3405</v>
      </c>
      <c r="H219" s="127"/>
      <c r="I219" s="127" t="s">
        <v>3422</v>
      </c>
      <c r="J219" s="136" t="s">
        <v>3423</v>
      </c>
      <c r="K219" s="127" t="s">
        <v>2589</v>
      </c>
      <c r="L219" s="59"/>
      <c r="M219" s="59"/>
    </row>
    <row r="220" spans="1:13" ht="23.25" customHeight="1">
      <c r="A220" s="127" t="s">
        <v>2641</v>
      </c>
      <c r="B220" s="56" t="s">
        <v>464</v>
      </c>
      <c r="C220" s="56" t="s">
        <v>450</v>
      </c>
      <c r="D220" s="56">
        <f t="shared" si="3"/>
        <v>43</v>
      </c>
      <c r="E220" s="56" t="s">
        <v>2881</v>
      </c>
      <c r="F220" s="56" t="s">
        <v>2882</v>
      </c>
      <c r="G220" s="127" t="s">
        <v>3406</v>
      </c>
      <c r="H220" s="127"/>
      <c r="I220" s="127" t="s">
        <v>3370</v>
      </c>
      <c r="J220" s="136" t="s">
        <v>3424</v>
      </c>
      <c r="K220" s="127" t="s">
        <v>2589</v>
      </c>
      <c r="L220" s="59"/>
      <c r="M220" s="59"/>
    </row>
    <row r="221" spans="1:13" ht="23.25" customHeight="1">
      <c r="A221" s="127" t="s">
        <v>2641</v>
      </c>
      <c r="B221" s="56" t="s">
        <v>464</v>
      </c>
      <c r="C221" s="56" t="s">
        <v>450</v>
      </c>
      <c r="D221" s="56">
        <f t="shared" si="3"/>
        <v>44</v>
      </c>
      <c r="E221" s="56" t="s">
        <v>2883</v>
      </c>
      <c r="F221" s="56" t="s">
        <v>2884</v>
      </c>
      <c r="G221" s="127"/>
      <c r="H221" s="127"/>
      <c r="I221" s="127"/>
      <c r="J221" s="136"/>
      <c r="K221" s="127" t="s">
        <v>3189</v>
      </c>
      <c r="L221" s="59"/>
      <c r="M221" s="59"/>
    </row>
    <row r="222" spans="1:13" ht="23.25" customHeight="1">
      <c r="A222" s="127" t="s">
        <v>2641</v>
      </c>
      <c r="B222" s="56" t="s">
        <v>464</v>
      </c>
      <c r="C222" s="56" t="s">
        <v>450</v>
      </c>
      <c r="D222" s="56">
        <f t="shared" si="3"/>
        <v>45</v>
      </c>
      <c r="E222" s="56" t="s">
        <v>2885</v>
      </c>
      <c r="F222" s="56" t="s">
        <v>2886</v>
      </c>
      <c r="G222" s="127"/>
      <c r="H222" s="127"/>
      <c r="I222" s="127"/>
      <c r="J222" s="136" t="s">
        <v>3164</v>
      </c>
      <c r="K222" s="127" t="s">
        <v>3189</v>
      </c>
      <c r="L222" s="59"/>
      <c r="M222" s="59"/>
    </row>
    <row r="223" spans="1:13" ht="23.25" customHeight="1">
      <c r="A223" s="127" t="s">
        <v>2641</v>
      </c>
      <c r="B223" s="56" t="s">
        <v>464</v>
      </c>
      <c r="C223" s="56" t="s">
        <v>450</v>
      </c>
      <c r="D223" s="56">
        <f t="shared" si="3"/>
        <v>46</v>
      </c>
      <c r="E223" s="56" t="s">
        <v>2887</v>
      </c>
      <c r="F223" s="56" t="s">
        <v>2888</v>
      </c>
      <c r="G223" s="127" t="s">
        <v>3407</v>
      </c>
      <c r="H223" s="127"/>
      <c r="I223" s="127"/>
      <c r="J223" s="136" t="s">
        <v>3383</v>
      </c>
      <c r="K223" s="127" t="s">
        <v>2589</v>
      </c>
      <c r="L223" s="59"/>
      <c r="M223" s="59"/>
    </row>
    <row r="224" spans="1:13" ht="23.25" customHeight="1">
      <c r="A224" s="127" t="s">
        <v>2641</v>
      </c>
      <c r="B224" s="56" t="s">
        <v>464</v>
      </c>
      <c r="C224" s="56" t="s">
        <v>450</v>
      </c>
      <c r="D224" s="56">
        <f t="shared" si="3"/>
        <v>47</v>
      </c>
      <c r="E224" s="56" t="s">
        <v>2889</v>
      </c>
      <c r="F224" s="56" t="s">
        <v>2890</v>
      </c>
      <c r="G224" s="127"/>
      <c r="H224" s="127"/>
      <c r="I224" s="127"/>
      <c r="J224" s="136" t="s">
        <v>3383</v>
      </c>
      <c r="K224" s="146" t="s">
        <v>2510</v>
      </c>
      <c r="L224" s="59"/>
      <c r="M224" s="59"/>
    </row>
    <row r="225" spans="1:13" ht="23.25" customHeight="1">
      <c r="A225" s="127" t="s">
        <v>2641</v>
      </c>
      <c r="B225" s="56" t="s">
        <v>464</v>
      </c>
      <c r="C225" s="56" t="s">
        <v>450</v>
      </c>
      <c r="D225" s="56">
        <f t="shared" si="3"/>
        <v>48</v>
      </c>
      <c r="E225" s="56" t="s">
        <v>2891</v>
      </c>
      <c r="F225" s="56" t="s">
        <v>2892</v>
      </c>
      <c r="G225" s="127"/>
      <c r="H225" s="127"/>
      <c r="I225" s="127"/>
      <c r="J225" s="136" t="s">
        <v>3164</v>
      </c>
      <c r="K225" s="127" t="s">
        <v>3182</v>
      </c>
      <c r="L225" s="59"/>
      <c r="M225" s="59"/>
    </row>
    <row r="226" spans="1:13" ht="23.25" customHeight="1">
      <c r="A226" s="127" t="s">
        <v>2641</v>
      </c>
      <c r="B226" s="56" t="s">
        <v>2820</v>
      </c>
      <c r="C226" s="56" t="s">
        <v>450</v>
      </c>
      <c r="D226" s="56">
        <f t="shared" si="3"/>
        <v>49</v>
      </c>
      <c r="E226" s="56" t="s">
        <v>2893</v>
      </c>
      <c r="F226" s="56" t="s">
        <v>2894</v>
      </c>
      <c r="G226" s="127" t="s">
        <v>3408</v>
      </c>
      <c r="H226" s="127"/>
      <c r="I226" s="127"/>
      <c r="J226" s="136" t="s">
        <v>3359</v>
      </c>
      <c r="K226" s="127" t="s">
        <v>2589</v>
      </c>
      <c r="L226" s="59"/>
      <c r="M226" s="59"/>
    </row>
    <row r="227" spans="1:13" ht="23.25" customHeight="1">
      <c r="A227" s="127" t="s">
        <v>2641</v>
      </c>
      <c r="B227" s="56" t="s">
        <v>464</v>
      </c>
      <c r="C227" s="56" t="s">
        <v>450</v>
      </c>
      <c r="D227" s="56">
        <f t="shared" si="3"/>
        <v>50</v>
      </c>
      <c r="E227" s="56" t="s">
        <v>2895</v>
      </c>
      <c r="F227" s="56" t="s">
        <v>2896</v>
      </c>
      <c r="G227" s="127" t="s">
        <v>3409</v>
      </c>
      <c r="H227" s="127"/>
      <c r="I227" s="127"/>
      <c r="J227" s="136" t="s">
        <v>3274</v>
      </c>
      <c r="K227" s="127" t="s">
        <v>3187</v>
      </c>
      <c r="L227" s="59"/>
      <c r="M227" s="59"/>
    </row>
    <row r="228" spans="1:13" ht="23.25" customHeight="1">
      <c r="A228" s="127" t="s">
        <v>2641</v>
      </c>
      <c r="B228" s="56" t="s">
        <v>2820</v>
      </c>
      <c r="C228" s="56" t="s">
        <v>450</v>
      </c>
      <c r="D228" s="56">
        <f t="shared" si="3"/>
        <v>51</v>
      </c>
      <c r="E228" s="56" t="s">
        <v>2897</v>
      </c>
      <c r="F228" s="56" t="s">
        <v>2898</v>
      </c>
      <c r="G228" s="127"/>
      <c r="H228" s="127"/>
      <c r="I228" s="127"/>
      <c r="J228" s="136" t="s">
        <v>3164</v>
      </c>
      <c r="K228" s="127" t="s">
        <v>3182</v>
      </c>
      <c r="L228" s="59"/>
      <c r="M228" s="59"/>
    </row>
    <row r="229" spans="1:13" ht="23.25" customHeight="1">
      <c r="A229" s="127" t="s">
        <v>2641</v>
      </c>
      <c r="B229" s="56" t="s">
        <v>464</v>
      </c>
      <c r="C229" s="56" t="s">
        <v>450</v>
      </c>
      <c r="D229" s="56">
        <f t="shared" si="3"/>
        <v>52</v>
      </c>
      <c r="E229" s="56" t="s">
        <v>2899</v>
      </c>
      <c r="F229" s="56" t="s">
        <v>2900</v>
      </c>
      <c r="G229" s="127"/>
      <c r="H229" s="127"/>
      <c r="I229" s="127"/>
      <c r="J229" s="136" t="s">
        <v>3164</v>
      </c>
      <c r="K229" s="127" t="s">
        <v>3182</v>
      </c>
      <c r="L229" s="59"/>
      <c r="M229" s="59"/>
    </row>
    <row r="230" spans="1:13" ht="23.25" customHeight="1">
      <c r="A230" s="127" t="s">
        <v>2641</v>
      </c>
      <c r="B230" s="56" t="s">
        <v>464</v>
      </c>
      <c r="C230" s="56" t="s">
        <v>450</v>
      </c>
      <c r="D230" s="56">
        <f t="shared" si="3"/>
        <v>53</v>
      </c>
      <c r="E230" s="56" t="s">
        <v>2901</v>
      </c>
      <c r="F230" s="56" t="s">
        <v>2902</v>
      </c>
      <c r="G230" s="127" t="s">
        <v>3410</v>
      </c>
      <c r="H230" s="127"/>
      <c r="I230" s="127" t="s">
        <v>3425</v>
      </c>
      <c r="J230" s="136" t="s">
        <v>3274</v>
      </c>
      <c r="K230" s="127" t="s">
        <v>3187</v>
      </c>
      <c r="L230" s="59"/>
      <c r="M230" s="59"/>
    </row>
    <row r="231" spans="1:13" ht="23.25" customHeight="1">
      <c r="A231" s="127" t="s">
        <v>2641</v>
      </c>
      <c r="B231" s="56" t="s">
        <v>464</v>
      </c>
      <c r="C231" s="56" t="s">
        <v>450</v>
      </c>
      <c r="D231" s="56">
        <f t="shared" si="3"/>
        <v>54</v>
      </c>
      <c r="E231" s="56" t="s">
        <v>2903</v>
      </c>
      <c r="F231" s="56" t="s">
        <v>2904</v>
      </c>
      <c r="G231" s="127" t="s">
        <v>3411</v>
      </c>
      <c r="H231" s="127" t="s">
        <v>3427</v>
      </c>
      <c r="I231" s="127"/>
      <c r="J231" s="136"/>
      <c r="K231" s="127" t="s">
        <v>2589</v>
      </c>
      <c r="L231" s="59"/>
      <c r="M231" s="59"/>
    </row>
    <row r="232" spans="1:13" ht="23.25" customHeight="1">
      <c r="A232" s="127" t="s">
        <v>2641</v>
      </c>
      <c r="B232" s="56" t="s">
        <v>464</v>
      </c>
      <c r="C232" s="56" t="s">
        <v>450</v>
      </c>
      <c r="D232" s="56">
        <f t="shared" si="3"/>
        <v>55</v>
      </c>
      <c r="E232" s="56" t="s">
        <v>2905</v>
      </c>
      <c r="F232" s="56" t="s">
        <v>2906</v>
      </c>
      <c r="G232" s="127"/>
      <c r="H232" s="127"/>
      <c r="I232" s="127"/>
      <c r="J232" s="136"/>
      <c r="K232" s="127" t="s">
        <v>3182</v>
      </c>
      <c r="L232" s="59"/>
      <c r="M232" s="59"/>
    </row>
    <row r="233" spans="1:13" ht="23.25" customHeight="1">
      <c r="A233" s="127" t="s">
        <v>2641</v>
      </c>
      <c r="B233" s="56" t="s">
        <v>464</v>
      </c>
      <c r="C233" s="56" t="s">
        <v>450</v>
      </c>
      <c r="D233" s="56">
        <f t="shared" si="3"/>
        <v>56</v>
      </c>
      <c r="E233" s="56" t="s">
        <v>2907</v>
      </c>
      <c r="F233" s="56" t="s">
        <v>2908</v>
      </c>
      <c r="G233" s="127"/>
      <c r="H233" s="127"/>
      <c r="I233" s="127"/>
      <c r="J233" s="136" t="s">
        <v>3428</v>
      </c>
      <c r="K233" s="127" t="s">
        <v>2510</v>
      </c>
      <c r="L233" s="59"/>
      <c r="M233" s="59"/>
    </row>
    <row r="234" spans="1:13" ht="23.25" customHeight="1">
      <c r="A234" s="127" t="s">
        <v>2641</v>
      </c>
      <c r="B234" s="56" t="s">
        <v>2820</v>
      </c>
      <c r="C234" s="56" t="s">
        <v>450</v>
      </c>
      <c r="D234" s="56">
        <f t="shared" si="3"/>
        <v>57</v>
      </c>
      <c r="E234" s="56" t="s">
        <v>2909</v>
      </c>
      <c r="F234" s="56" t="s">
        <v>2910</v>
      </c>
      <c r="G234" s="127"/>
      <c r="H234" s="127"/>
      <c r="I234" s="127"/>
      <c r="J234" s="136" t="s">
        <v>3429</v>
      </c>
      <c r="K234" s="127" t="s">
        <v>2510</v>
      </c>
      <c r="L234" s="59"/>
      <c r="M234" s="59"/>
    </row>
    <row r="235" spans="1:13" ht="23.25" customHeight="1">
      <c r="A235" s="127" t="s">
        <v>2641</v>
      </c>
      <c r="B235" s="56" t="s">
        <v>464</v>
      </c>
      <c r="C235" s="56" t="s">
        <v>450</v>
      </c>
      <c r="D235" s="56">
        <f t="shared" si="3"/>
        <v>58</v>
      </c>
      <c r="E235" s="56" t="s">
        <v>2911</v>
      </c>
      <c r="F235" s="56" t="s">
        <v>2912</v>
      </c>
      <c r="G235" s="127" t="s">
        <v>3412</v>
      </c>
      <c r="H235" s="127" t="s">
        <v>3426</v>
      </c>
      <c r="I235" s="127"/>
      <c r="J235" s="136" t="s">
        <v>3338</v>
      </c>
      <c r="K235" s="127" t="s">
        <v>3187</v>
      </c>
      <c r="L235" s="59"/>
      <c r="M235" s="59"/>
    </row>
    <row r="236" spans="1:13" ht="23.25" customHeight="1">
      <c r="A236" s="127" t="s">
        <v>2641</v>
      </c>
      <c r="B236" s="56" t="s">
        <v>464</v>
      </c>
      <c r="C236" s="56" t="s">
        <v>450</v>
      </c>
      <c r="D236" s="56">
        <f t="shared" si="3"/>
        <v>59</v>
      </c>
      <c r="E236" s="56" t="s">
        <v>2913</v>
      </c>
      <c r="F236" s="56" t="s">
        <v>2914</v>
      </c>
      <c r="G236" s="127"/>
      <c r="I236" s="127"/>
      <c r="J236" s="136"/>
      <c r="K236" s="127" t="s">
        <v>2510</v>
      </c>
      <c r="L236" s="59"/>
      <c r="M236" s="59"/>
    </row>
    <row r="237" spans="1:13" ht="23.25" customHeight="1">
      <c r="A237" s="127" t="s">
        <v>2641</v>
      </c>
      <c r="B237" s="56" t="s">
        <v>464</v>
      </c>
      <c r="C237" s="56" t="s">
        <v>450</v>
      </c>
      <c r="D237" s="56">
        <f t="shared" si="3"/>
        <v>60</v>
      </c>
      <c r="E237" s="56" t="s">
        <v>2915</v>
      </c>
      <c r="F237" s="56" t="s">
        <v>2916</v>
      </c>
      <c r="G237" s="127"/>
      <c r="H237" s="127"/>
      <c r="I237" s="127"/>
      <c r="J237" s="136"/>
      <c r="K237" s="127" t="s">
        <v>3182</v>
      </c>
      <c r="L237" s="59"/>
      <c r="M237" s="59"/>
    </row>
    <row r="238" spans="1:13" ht="23.25" customHeight="1">
      <c r="A238" s="127" t="s">
        <v>2641</v>
      </c>
      <c r="B238" s="56" t="s">
        <v>464</v>
      </c>
      <c r="C238" s="56" t="s">
        <v>450</v>
      </c>
      <c r="D238" s="56">
        <f t="shared" si="3"/>
        <v>61</v>
      </c>
      <c r="E238" s="56" t="s">
        <v>2917</v>
      </c>
      <c r="F238" s="56" t="s">
        <v>2918</v>
      </c>
      <c r="G238" s="127"/>
      <c r="H238" s="127"/>
      <c r="I238" s="127"/>
      <c r="J238" s="136"/>
      <c r="K238" s="127" t="s">
        <v>3182</v>
      </c>
      <c r="L238" s="59"/>
      <c r="M238" s="59"/>
    </row>
    <row r="239" spans="1:13" ht="23.25" customHeight="1">
      <c r="A239" s="127" t="s">
        <v>2641</v>
      </c>
      <c r="B239" s="56" t="s">
        <v>464</v>
      </c>
      <c r="C239" s="56" t="s">
        <v>450</v>
      </c>
      <c r="D239" s="56">
        <f t="shared" si="3"/>
        <v>62</v>
      </c>
      <c r="E239" s="56" t="s">
        <v>2693</v>
      </c>
      <c r="F239" s="56" t="s">
        <v>2694</v>
      </c>
      <c r="G239" s="127" t="s">
        <v>3226</v>
      </c>
      <c r="H239" s="127" t="s">
        <v>3413</v>
      </c>
      <c r="I239" s="127"/>
      <c r="J239" s="136" t="s">
        <v>3430</v>
      </c>
      <c r="K239" s="127" t="s">
        <v>3193</v>
      </c>
      <c r="L239" s="59"/>
      <c r="M239" s="59"/>
    </row>
    <row r="240" spans="1:13" ht="23.25" customHeight="1">
      <c r="A240" s="127" t="s">
        <v>2641</v>
      </c>
      <c r="B240" s="56" t="s">
        <v>464</v>
      </c>
      <c r="C240" s="56" t="s">
        <v>450</v>
      </c>
      <c r="D240" s="56">
        <f t="shared" si="3"/>
        <v>63</v>
      </c>
      <c r="E240" s="56" t="s">
        <v>2919</v>
      </c>
      <c r="F240" s="141" t="s">
        <v>2920</v>
      </c>
      <c r="G240" s="127"/>
      <c r="H240" s="127"/>
      <c r="I240" s="127"/>
      <c r="J240" s="136" t="s">
        <v>3431</v>
      </c>
      <c r="K240" s="127" t="s">
        <v>3193</v>
      </c>
      <c r="L240" s="59"/>
      <c r="M240" s="59"/>
    </row>
    <row r="241" spans="1:13" ht="23.25" customHeight="1">
      <c r="A241" s="127" t="s">
        <v>2641</v>
      </c>
      <c r="B241" s="56" t="s">
        <v>464</v>
      </c>
      <c r="C241" s="56" t="s">
        <v>450</v>
      </c>
      <c r="D241" s="56">
        <f t="shared" si="3"/>
        <v>64</v>
      </c>
      <c r="E241" s="56" t="s">
        <v>2921</v>
      </c>
      <c r="F241" s="56" t="s">
        <v>2922</v>
      </c>
      <c r="G241" s="127"/>
      <c r="H241" s="127"/>
      <c r="I241" s="127"/>
      <c r="J241" s="136" t="s">
        <v>3435</v>
      </c>
      <c r="K241" s="127" t="s">
        <v>3189</v>
      </c>
      <c r="L241" s="59"/>
      <c r="M241" s="59"/>
    </row>
    <row r="242" spans="1:13" ht="23.25" customHeight="1">
      <c r="A242" s="127" t="s">
        <v>2641</v>
      </c>
      <c r="B242" s="56" t="s">
        <v>464</v>
      </c>
      <c r="C242" s="56" t="s">
        <v>450</v>
      </c>
      <c r="D242" s="56">
        <f t="shared" si="3"/>
        <v>65</v>
      </c>
      <c r="E242" s="56" t="s">
        <v>2923</v>
      </c>
      <c r="F242" s="56" t="s">
        <v>2924</v>
      </c>
      <c r="G242" s="127"/>
      <c r="H242" s="127"/>
      <c r="I242" s="127"/>
      <c r="J242" s="136" t="s">
        <v>3436</v>
      </c>
      <c r="K242" s="127" t="s">
        <v>3285</v>
      </c>
      <c r="L242" s="59"/>
      <c r="M242" s="59"/>
    </row>
    <row r="243" spans="1:13" ht="23.25" customHeight="1">
      <c r="A243" s="127" t="s">
        <v>2641</v>
      </c>
      <c r="B243" s="56" t="s">
        <v>464</v>
      </c>
      <c r="C243" s="56" t="s">
        <v>450</v>
      </c>
      <c r="D243" s="56">
        <f t="shared" si="3"/>
        <v>66</v>
      </c>
      <c r="E243" s="56" t="s">
        <v>2925</v>
      </c>
      <c r="F243" s="56" t="s">
        <v>2926</v>
      </c>
      <c r="G243" s="127" t="s">
        <v>3438</v>
      </c>
      <c r="H243" s="127"/>
      <c r="I243" s="127"/>
      <c r="J243" s="136" t="s">
        <v>3437</v>
      </c>
      <c r="K243" s="127" t="s">
        <v>2510</v>
      </c>
      <c r="L243" s="59"/>
      <c r="M243" s="59"/>
    </row>
    <row r="244" spans="1:13" ht="23.25" customHeight="1">
      <c r="A244" s="127" t="s">
        <v>2641</v>
      </c>
      <c r="B244" s="56" t="s">
        <v>464</v>
      </c>
      <c r="C244" s="56" t="s">
        <v>450</v>
      </c>
      <c r="D244" s="56">
        <f t="shared" si="3"/>
        <v>67</v>
      </c>
      <c r="E244" s="56" t="s">
        <v>2927</v>
      </c>
      <c r="F244" s="84" t="s">
        <v>2928</v>
      </c>
      <c r="G244" s="127"/>
      <c r="H244" s="127"/>
      <c r="I244" s="127" t="s">
        <v>3434</v>
      </c>
      <c r="J244" s="136" t="s">
        <v>3437</v>
      </c>
      <c r="K244" s="127" t="s">
        <v>2510</v>
      </c>
      <c r="L244" s="59"/>
      <c r="M244" s="59"/>
    </row>
    <row r="245" spans="1:13" ht="23.25" customHeight="1">
      <c r="A245" s="127" t="s">
        <v>2641</v>
      </c>
      <c r="B245" s="56" t="s">
        <v>464</v>
      </c>
      <c r="C245" s="56" t="s">
        <v>450</v>
      </c>
      <c r="D245" s="56">
        <f t="shared" si="3"/>
        <v>68</v>
      </c>
      <c r="E245" s="56" t="s">
        <v>2929</v>
      </c>
      <c r="F245" s="56" t="s">
        <v>2930</v>
      </c>
      <c r="G245" s="127" t="s">
        <v>3442</v>
      </c>
      <c r="H245" s="127"/>
      <c r="I245" s="127"/>
      <c r="J245" s="136" t="s">
        <v>3432</v>
      </c>
      <c r="K245" s="127" t="s">
        <v>3193</v>
      </c>
      <c r="L245" s="59"/>
      <c r="M245" s="59"/>
    </row>
    <row r="246" spans="1:13" ht="23.25" customHeight="1">
      <c r="A246" s="127" t="s">
        <v>2641</v>
      </c>
      <c r="B246" s="56" t="s">
        <v>2820</v>
      </c>
      <c r="C246" s="56" t="s">
        <v>450</v>
      </c>
      <c r="D246" s="56">
        <f t="shared" si="3"/>
        <v>69</v>
      </c>
      <c r="E246" s="56" t="s">
        <v>2931</v>
      </c>
      <c r="F246" s="56" t="s">
        <v>2454</v>
      </c>
      <c r="G246" s="127" t="s">
        <v>3439</v>
      </c>
      <c r="H246" s="127"/>
      <c r="I246" s="127"/>
      <c r="J246" s="136" t="s">
        <v>3433</v>
      </c>
      <c r="K246" s="127" t="s">
        <v>3193</v>
      </c>
      <c r="L246" s="59"/>
      <c r="M246" s="59"/>
    </row>
    <row r="247" spans="1:13" ht="23.25" customHeight="1">
      <c r="A247" s="127" t="s">
        <v>2641</v>
      </c>
      <c r="B247" s="56" t="s">
        <v>464</v>
      </c>
      <c r="C247" s="56" t="s">
        <v>450</v>
      </c>
      <c r="D247" s="56">
        <f t="shared" si="3"/>
        <v>70</v>
      </c>
      <c r="E247" s="56" t="s">
        <v>2932</v>
      </c>
      <c r="F247" s="56" t="s">
        <v>2933</v>
      </c>
      <c r="G247" s="127"/>
      <c r="H247" s="127"/>
      <c r="I247" s="127"/>
      <c r="J247" s="136" t="s">
        <v>3440</v>
      </c>
      <c r="K247" s="127" t="s">
        <v>2510</v>
      </c>
      <c r="L247" s="59"/>
      <c r="M247" s="59"/>
    </row>
    <row r="248" spans="1:13" ht="23.25" customHeight="1">
      <c r="A248" s="127" t="s">
        <v>2641</v>
      </c>
      <c r="B248" s="56" t="s">
        <v>464</v>
      </c>
      <c r="C248" s="56" t="s">
        <v>450</v>
      </c>
      <c r="D248" s="56">
        <f t="shared" si="3"/>
        <v>71</v>
      </c>
      <c r="E248" s="56" t="s">
        <v>2382</v>
      </c>
      <c r="F248" s="56" t="s">
        <v>2372</v>
      </c>
      <c r="G248" s="56" t="s">
        <v>3062</v>
      </c>
      <c r="H248" s="127"/>
      <c r="I248" s="127"/>
      <c r="J248" s="136" t="s">
        <v>3441</v>
      </c>
      <c r="K248" s="127" t="s">
        <v>2510</v>
      </c>
      <c r="L248" s="59"/>
      <c r="M248" s="59"/>
    </row>
    <row r="249" spans="1:13" ht="23.25" customHeight="1">
      <c r="A249" s="127" t="s">
        <v>2641</v>
      </c>
      <c r="B249" s="56" t="s">
        <v>464</v>
      </c>
      <c r="C249" s="56" t="s">
        <v>450</v>
      </c>
      <c r="D249" s="56">
        <f t="shared" si="3"/>
        <v>72</v>
      </c>
      <c r="E249" s="128" t="s">
        <v>221</v>
      </c>
      <c r="F249" s="128" t="s">
        <v>983</v>
      </c>
      <c r="G249" s="129" t="s">
        <v>2650</v>
      </c>
      <c r="H249" s="130" t="s">
        <v>2651</v>
      </c>
      <c r="I249" s="131" t="s">
        <v>2695</v>
      </c>
      <c r="J249" s="132" t="s">
        <v>2696</v>
      </c>
      <c r="K249" s="128" t="s">
        <v>2648</v>
      </c>
      <c r="L249" s="59"/>
      <c r="M249" s="59"/>
    </row>
    <row r="250" spans="1:13" ht="23.25" customHeight="1">
      <c r="A250" s="127" t="s">
        <v>2641</v>
      </c>
      <c r="B250" s="56" t="s">
        <v>464</v>
      </c>
      <c r="C250" s="56" t="s">
        <v>450</v>
      </c>
      <c r="D250" s="56">
        <f t="shared" si="3"/>
        <v>73</v>
      </c>
      <c r="E250" s="127" t="s">
        <v>2653</v>
      </c>
      <c r="F250" s="128" t="s">
        <v>2697</v>
      </c>
      <c r="G250" s="96" t="s">
        <v>2654</v>
      </c>
      <c r="H250" s="130" t="s">
        <v>2651</v>
      </c>
      <c r="I250" s="83" t="s">
        <v>2698</v>
      </c>
      <c r="J250" s="133" t="s">
        <v>2699</v>
      </c>
      <c r="K250" s="128" t="s">
        <v>2656</v>
      </c>
      <c r="L250" s="59"/>
      <c r="M250" s="59"/>
    </row>
    <row r="251" spans="1:13" ht="23.25" customHeight="1">
      <c r="A251" s="127" t="s">
        <v>2641</v>
      </c>
      <c r="B251" s="56" t="s">
        <v>465</v>
      </c>
      <c r="C251" s="56" t="s">
        <v>451</v>
      </c>
      <c r="D251" s="56">
        <f t="shared" si="3"/>
        <v>1</v>
      </c>
      <c r="E251" s="56" t="s">
        <v>2373</v>
      </c>
      <c r="F251" s="56" t="s">
        <v>2362</v>
      </c>
      <c r="G251" s="127" t="s">
        <v>3205</v>
      </c>
      <c r="H251" s="127"/>
      <c r="I251" s="127"/>
      <c r="J251" s="136" t="s">
        <v>3206</v>
      </c>
      <c r="K251" s="127" t="s">
        <v>3193</v>
      </c>
      <c r="L251" s="59"/>
      <c r="M251" s="59"/>
    </row>
    <row r="252" spans="1:13" ht="23.25" customHeight="1">
      <c r="A252" s="127" t="s">
        <v>2641</v>
      </c>
      <c r="B252" s="56" t="s">
        <v>465</v>
      </c>
      <c r="C252" s="56" t="s">
        <v>451</v>
      </c>
      <c r="D252" s="56">
        <f t="shared" si="3"/>
        <v>2</v>
      </c>
      <c r="E252" s="56" t="s">
        <v>2703</v>
      </c>
      <c r="F252" s="56" t="s">
        <v>2704</v>
      </c>
      <c r="G252" s="127" t="s">
        <v>3239</v>
      </c>
      <c r="H252" s="127" t="s">
        <v>3261</v>
      </c>
      <c r="I252" s="127" t="s">
        <v>3237</v>
      </c>
      <c r="J252" s="136" t="s">
        <v>3446</v>
      </c>
      <c r="K252" s="127" t="s">
        <v>2589</v>
      </c>
      <c r="L252" s="59"/>
      <c r="M252" s="59"/>
    </row>
    <row r="253" spans="1:13" ht="23.25" customHeight="1">
      <c r="A253" s="127" t="s">
        <v>2641</v>
      </c>
      <c r="B253" s="56" t="s">
        <v>465</v>
      </c>
      <c r="C253" s="56" t="s">
        <v>451</v>
      </c>
      <c r="D253" s="56">
        <f t="shared" si="3"/>
        <v>3</v>
      </c>
      <c r="E253" s="56" t="s">
        <v>2380</v>
      </c>
      <c r="F253" s="56" t="s">
        <v>2370</v>
      </c>
      <c r="G253" s="143" t="s">
        <v>3238</v>
      </c>
      <c r="H253" s="45" t="s">
        <v>3445</v>
      </c>
      <c r="I253" s="127"/>
      <c r="J253" s="136" t="s">
        <v>3340</v>
      </c>
      <c r="K253" s="127" t="s">
        <v>3193</v>
      </c>
      <c r="L253" s="59"/>
      <c r="M253" s="59"/>
    </row>
    <row r="254" spans="1:13" ht="23.25" customHeight="1">
      <c r="A254" s="127" t="s">
        <v>2641</v>
      </c>
      <c r="B254" s="56" t="s">
        <v>465</v>
      </c>
      <c r="C254" s="56" t="s">
        <v>451</v>
      </c>
      <c r="D254" s="56">
        <f t="shared" si="3"/>
        <v>4</v>
      </c>
      <c r="E254" s="56" t="s">
        <v>2705</v>
      </c>
      <c r="F254" s="56" t="s">
        <v>2706</v>
      </c>
      <c r="G254" s="127"/>
      <c r="H254" s="127"/>
      <c r="I254" s="127"/>
      <c r="J254" s="136"/>
      <c r="K254" s="127" t="s">
        <v>3189</v>
      </c>
      <c r="L254" s="59"/>
      <c r="M254" s="59"/>
    </row>
    <row r="255" spans="1:13" ht="23.25" customHeight="1">
      <c r="A255" s="127" t="s">
        <v>2641</v>
      </c>
      <c r="B255" s="56" t="s">
        <v>465</v>
      </c>
      <c r="C255" s="56" t="s">
        <v>451</v>
      </c>
      <c r="D255" s="56">
        <f t="shared" si="3"/>
        <v>5</v>
      </c>
      <c r="E255" s="56" t="s">
        <v>2707</v>
      </c>
      <c r="F255" s="56" t="s">
        <v>2708</v>
      </c>
      <c r="G255" s="127"/>
      <c r="H255" s="143" t="s">
        <v>3240</v>
      </c>
      <c r="I255" s="127"/>
      <c r="J255" s="136"/>
      <c r="K255" s="127" t="s">
        <v>3189</v>
      </c>
      <c r="L255" s="59"/>
      <c r="M255" s="59"/>
    </row>
    <row r="256" spans="1:13" ht="23.25" customHeight="1">
      <c r="A256" s="127" t="s">
        <v>2641</v>
      </c>
      <c r="B256" s="56" t="s">
        <v>465</v>
      </c>
      <c r="C256" s="56" t="s">
        <v>451</v>
      </c>
      <c r="D256" s="56">
        <f t="shared" si="3"/>
        <v>6</v>
      </c>
      <c r="E256" s="56" t="s">
        <v>2709</v>
      </c>
      <c r="F256" s="56" t="s">
        <v>2710</v>
      </c>
      <c r="G256" s="127"/>
      <c r="H256" s="127"/>
      <c r="I256" s="127"/>
      <c r="J256" s="136"/>
      <c r="K256" s="127" t="s">
        <v>3189</v>
      </c>
      <c r="L256" s="59"/>
      <c r="M256" s="59"/>
    </row>
    <row r="257" spans="1:13" ht="23.25" customHeight="1">
      <c r="A257" s="127" t="s">
        <v>2641</v>
      </c>
      <c r="B257" s="56" t="s">
        <v>465</v>
      </c>
      <c r="C257" s="56" t="s">
        <v>451</v>
      </c>
      <c r="D257" s="56">
        <f t="shared" si="3"/>
        <v>7</v>
      </c>
      <c r="E257" s="56" t="s">
        <v>2711</v>
      </c>
      <c r="F257" s="56" t="s">
        <v>2712</v>
      </c>
      <c r="G257" s="127"/>
      <c r="H257" s="143" t="s">
        <v>3241</v>
      </c>
      <c r="I257" s="127"/>
      <c r="J257" s="136"/>
      <c r="K257" s="127" t="s">
        <v>3189</v>
      </c>
      <c r="L257" s="59"/>
      <c r="M257" s="59"/>
    </row>
    <row r="258" spans="1:13" ht="23.25" customHeight="1">
      <c r="A258" s="127" t="s">
        <v>2641</v>
      </c>
      <c r="B258" s="56" t="s">
        <v>465</v>
      </c>
      <c r="C258" s="56" t="s">
        <v>451</v>
      </c>
      <c r="D258" s="56">
        <f t="shared" si="3"/>
        <v>8</v>
      </c>
      <c r="E258" s="56" t="s">
        <v>2713</v>
      </c>
      <c r="F258" s="56" t="s">
        <v>2714</v>
      </c>
      <c r="G258" s="127"/>
      <c r="H258" s="143" t="s">
        <v>3241</v>
      </c>
      <c r="I258" s="127"/>
      <c r="J258" s="136"/>
      <c r="K258" s="127" t="s">
        <v>3189</v>
      </c>
      <c r="L258" s="59"/>
      <c r="M258" s="59"/>
    </row>
    <row r="259" spans="1:13" ht="23.25" customHeight="1">
      <c r="A259" s="127" t="s">
        <v>2641</v>
      </c>
      <c r="B259" s="56" t="s">
        <v>465</v>
      </c>
      <c r="C259" s="56" t="s">
        <v>451</v>
      </c>
      <c r="D259" s="56">
        <f t="shared" si="3"/>
        <v>9</v>
      </c>
      <c r="E259" s="56" t="s">
        <v>2715</v>
      </c>
      <c r="F259" s="56" t="s">
        <v>2716</v>
      </c>
      <c r="G259" s="127"/>
      <c r="H259" s="127"/>
      <c r="I259" s="127"/>
      <c r="J259" s="136" t="s">
        <v>3274</v>
      </c>
      <c r="K259" s="127" t="s">
        <v>3193</v>
      </c>
      <c r="L259" s="59"/>
      <c r="M259" s="59"/>
    </row>
    <row r="260" spans="1:13" ht="23.25" customHeight="1">
      <c r="A260" s="127" t="s">
        <v>2641</v>
      </c>
      <c r="B260" s="56" t="s">
        <v>465</v>
      </c>
      <c r="C260" s="56" t="s">
        <v>451</v>
      </c>
      <c r="D260" s="56">
        <f t="shared" ref="D260:D323" si="4">IF($C260=$C259,$D259+1,1)</f>
        <v>10</v>
      </c>
      <c r="E260" s="56" t="s">
        <v>2693</v>
      </c>
      <c r="F260" s="56" t="s">
        <v>2694</v>
      </c>
      <c r="G260" s="127" t="s">
        <v>3226</v>
      </c>
      <c r="H260" s="127"/>
      <c r="I260" s="127"/>
      <c r="J260" s="136" t="s">
        <v>3449</v>
      </c>
      <c r="K260" s="127" t="s">
        <v>3193</v>
      </c>
      <c r="L260" s="59"/>
      <c r="M260" s="59"/>
    </row>
    <row r="261" spans="1:13" ht="23.25" customHeight="1">
      <c r="A261" s="127" t="s">
        <v>2641</v>
      </c>
      <c r="B261" s="56" t="s">
        <v>465</v>
      </c>
      <c r="C261" s="56" t="s">
        <v>451</v>
      </c>
      <c r="D261" s="56">
        <f t="shared" si="4"/>
        <v>11</v>
      </c>
      <c r="E261" s="56" t="s">
        <v>2717</v>
      </c>
      <c r="F261" s="141" t="s">
        <v>2234</v>
      </c>
      <c r="G261" s="127"/>
      <c r="H261" s="127"/>
      <c r="I261" s="127"/>
      <c r="J261" s="136"/>
      <c r="K261" s="127" t="s">
        <v>3193</v>
      </c>
      <c r="L261" s="59"/>
      <c r="M261" s="59"/>
    </row>
    <row r="262" spans="1:13" ht="23.25" customHeight="1">
      <c r="A262" s="127" t="s">
        <v>2641</v>
      </c>
      <c r="B262" s="56" t="s">
        <v>465</v>
      </c>
      <c r="C262" s="56" t="s">
        <v>451</v>
      </c>
      <c r="D262" s="56">
        <f t="shared" si="4"/>
        <v>12</v>
      </c>
      <c r="E262" s="56" t="s">
        <v>2374</v>
      </c>
      <c r="F262" s="56" t="s">
        <v>2363</v>
      </c>
      <c r="G262" s="127"/>
      <c r="H262" s="127"/>
      <c r="I262" s="127"/>
      <c r="J262" s="136" t="s">
        <v>3447</v>
      </c>
      <c r="K262" s="127" t="s">
        <v>3193</v>
      </c>
      <c r="L262" s="59"/>
      <c r="M262" s="59"/>
    </row>
    <row r="263" spans="1:13" ht="23.25" customHeight="1">
      <c r="A263" s="127" t="s">
        <v>2641</v>
      </c>
      <c r="B263" s="56" t="s">
        <v>465</v>
      </c>
      <c r="C263" s="56" t="s">
        <v>451</v>
      </c>
      <c r="D263" s="56">
        <f t="shared" si="4"/>
        <v>13</v>
      </c>
      <c r="E263" s="56" t="s">
        <v>3271</v>
      </c>
      <c r="F263" s="56" t="s">
        <v>3270</v>
      </c>
      <c r="G263" s="127" t="s">
        <v>3273</v>
      </c>
      <c r="H263" s="45" t="s">
        <v>3448</v>
      </c>
      <c r="I263" s="127" t="s">
        <v>3272</v>
      </c>
      <c r="J263" s="136" t="s">
        <v>3277</v>
      </c>
      <c r="K263" s="127" t="s">
        <v>2589</v>
      </c>
      <c r="L263" s="59"/>
      <c r="M263" s="59"/>
    </row>
    <row r="264" spans="1:13" ht="23.25" customHeight="1">
      <c r="A264" s="127" t="s">
        <v>2641</v>
      </c>
      <c r="B264" s="56" t="s">
        <v>465</v>
      </c>
      <c r="C264" s="56" t="s">
        <v>451</v>
      </c>
      <c r="D264" s="56">
        <f t="shared" si="4"/>
        <v>14</v>
      </c>
      <c r="E264" s="56" t="s">
        <v>2718</v>
      </c>
      <c r="F264" s="56" t="s">
        <v>2719</v>
      </c>
      <c r="G264" s="127"/>
      <c r="H264" s="127"/>
      <c r="I264" s="127"/>
      <c r="J264" s="136" t="s">
        <v>3394</v>
      </c>
      <c r="K264" s="127" t="s">
        <v>3285</v>
      </c>
      <c r="L264" s="59"/>
      <c r="M264" s="59"/>
    </row>
    <row r="265" spans="1:13" ht="23.25" customHeight="1">
      <c r="A265" s="127" t="s">
        <v>2641</v>
      </c>
      <c r="B265" s="56" t="s">
        <v>465</v>
      </c>
      <c r="C265" s="56" t="s">
        <v>451</v>
      </c>
      <c r="D265" s="56">
        <f t="shared" si="4"/>
        <v>15</v>
      </c>
      <c r="E265" s="56" t="s">
        <v>2720</v>
      </c>
      <c r="F265" s="56" t="s">
        <v>2721</v>
      </c>
      <c r="G265" s="143" t="s">
        <v>3278</v>
      </c>
      <c r="H265" s="127"/>
      <c r="I265" s="127" t="s">
        <v>3279</v>
      </c>
      <c r="J265" s="136"/>
      <c r="K265" s="89" t="s">
        <v>3182</v>
      </c>
      <c r="L265" s="59"/>
      <c r="M265" s="59"/>
    </row>
    <row r="266" spans="1:13" ht="23.25" customHeight="1">
      <c r="A266" s="127" t="s">
        <v>2641</v>
      </c>
      <c r="B266" s="56" t="s">
        <v>465</v>
      </c>
      <c r="C266" s="56" t="s">
        <v>451</v>
      </c>
      <c r="D266" s="56">
        <f t="shared" si="4"/>
        <v>16</v>
      </c>
      <c r="E266" s="56" t="s">
        <v>2722</v>
      </c>
      <c r="F266" s="56" t="s">
        <v>2723</v>
      </c>
      <c r="G266" s="143" t="s">
        <v>3281</v>
      </c>
      <c r="H266" s="127"/>
      <c r="I266" s="127"/>
      <c r="J266" s="136" t="s">
        <v>3280</v>
      </c>
      <c r="K266" s="45" t="s">
        <v>3286</v>
      </c>
      <c r="L266" s="59"/>
      <c r="M266" s="59"/>
    </row>
    <row r="267" spans="1:13" ht="23.25" customHeight="1">
      <c r="A267" s="127" t="s">
        <v>2641</v>
      </c>
      <c r="B267" s="56" t="s">
        <v>465</v>
      </c>
      <c r="C267" s="56" t="s">
        <v>451</v>
      </c>
      <c r="D267" s="56">
        <f t="shared" si="4"/>
        <v>17</v>
      </c>
      <c r="E267" s="56" t="s">
        <v>2724</v>
      </c>
      <c r="F267" s="56" t="s">
        <v>2725</v>
      </c>
      <c r="G267" s="127" t="s">
        <v>3282</v>
      </c>
      <c r="H267" s="145" t="s">
        <v>3246</v>
      </c>
      <c r="I267" s="127" t="s">
        <v>3247</v>
      </c>
      <c r="J267" s="136" t="s">
        <v>3451</v>
      </c>
      <c r="K267" s="45" t="s">
        <v>2589</v>
      </c>
      <c r="L267" s="59"/>
      <c r="M267" s="59"/>
    </row>
    <row r="268" spans="1:13" ht="23.25" customHeight="1">
      <c r="A268" s="127" t="s">
        <v>2641</v>
      </c>
      <c r="B268" s="56" t="s">
        <v>465</v>
      </c>
      <c r="C268" s="56" t="s">
        <v>451</v>
      </c>
      <c r="D268" s="56">
        <f t="shared" si="4"/>
        <v>18</v>
      </c>
      <c r="E268" s="56" t="s">
        <v>2726</v>
      </c>
      <c r="F268" s="56" t="s">
        <v>2727</v>
      </c>
      <c r="G268" s="127" t="s">
        <v>3284</v>
      </c>
      <c r="H268" s="145" t="s">
        <v>3245</v>
      </c>
      <c r="I268" s="127" t="s">
        <v>3248</v>
      </c>
      <c r="J268" s="136" t="s">
        <v>3455</v>
      </c>
      <c r="K268" s="45" t="s">
        <v>2589</v>
      </c>
      <c r="L268" s="59"/>
      <c r="M268" s="59"/>
    </row>
    <row r="269" spans="1:13" ht="23.25" customHeight="1">
      <c r="A269" s="127" t="s">
        <v>2641</v>
      </c>
      <c r="B269" s="56" t="s">
        <v>465</v>
      </c>
      <c r="C269" s="56" t="s">
        <v>451</v>
      </c>
      <c r="D269" s="56">
        <f t="shared" si="4"/>
        <v>19</v>
      </c>
      <c r="E269" s="56" t="s">
        <v>2728</v>
      </c>
      <c r="F269" s="56" t="s">
        <v>2729</v>
      </c>
      <c r="G269" s="127" t="s">
        <v>3243</v>
      </c>
      <c r="H269" s="145" t="s">
        <v>3244</v>
      </c>
      <c r="I269" s="127" t="s">
        <v>3249</v>
      </c>
      <c r="J269" s="136" t="s">
        <v>3252</v>
      </c>
      <c r="K269" s="45" t="s">
        <v>2589</v>
      </c>
      <c r="L269" s="59"/>
      <c r="M269" s="59"/>
    </row>
    <row r="270" spans="1:13" ht="23.25" customHeight="1">
      <c r="A270" s="127" t="s">
        <v>2641</v>
      </c>
      <c r="B270" s="56" t="s">
        <v>465</v>
      </c>
      <c r="C270" s="56" t="s">
        <v>451</v>
      </c>
      <c r="D270" s="56">
        <f t="shared" si="4"/>
        <v>20</v>
      </c>
      <c r="E270" s="56" t="s">
        <v>2730</v>
      </c>
      <c r="F270" s="56" t="s">
        <v>2731</v>
      </c>
      <c r="G270" s="143" t="s">
        <v>3254</v>
      </c>
      <c r="H270" s="145" t="s">
        <v>3287</v>
      </c>
      <c r="I270" s="127"/>
      <c r="J270" s="136" t="s">
        <v>3290</v>
      </c>
      <c r="K270" s="89" t="s">
        <v>3187</v>
      </c>
      <c r="L270" s="59"/>
      <c r="M270" s="59"/>
    </row>
    <row r="271" spans="1:13" ht="23.25" customHeight="1">
      <c r="A271" s="127" t="s">
        <v>2641</v>
      </c>
      <c r="B271" s="56" t="s">
        <v>465</v>
      </c>
      <c r="C271" s="56" t="s">
        <v>451</v>
      </c>
      <c r="D271" s="56">
        <f t="shared" si="4"/>
        <v>21</v>
      </c>
      <c r="E271" s="56" t="s">
        <v>2732</v>
      </c>
      <c r="F271" s="56" t="s">
        <v>2733</v>
      </c>
      <c r="G271" s="127"/>
      <c r="H271" s="127"/>
      <c r="I271" s="127"/>
      <c r="J271" s="136" t="s">
        <v>3291</v>
      </c>
      <c r="K271" s="45" t="s">
        <v>2510</v>
      </c>
      <c r="L271" s="59"/>
      <c r="M271" s="59"/>
    </row>
    <row r="272" spans="1:13" ht="23.25" customHeight="1">
      <c r="A272" s="127" t="s">
        <v>2641</v>
      </c>
      <c r="B272" s="56" t="s">
        <v>2934</v>
      </c>
      <c r="C272" s="56" t="s">
        <v>451</v>
      </c>
      <c r="D272" s="56">
        <f t="shared" si="4"/>
        <v>22</v>
      </c>
      <c r="E272" s="56" t="s">
        <v>2935</v>
      </c>
      <c r="F272" s="56" t="s">
        <v>2216</v>
      </c>
      <c r="G272" s="127"/>
      <c r="H272" s="127"/>
      <c r="I272" s="127"/>
      <c r="J272" s="136" t="s">
        <v>3292</v>
      </c>
      <c r="K272" s="45" t="s">
        <v>2510</v>
      </c>
      <c r="L272" s="59"/>
      <c r="M272" s="59"/>
    </row>
    <row r="273" spans="1:13" ht="23.25" customHeight="1">
      <c r="A273" s="127" t="s">
        <v>2641</v>
      </c>
      <c r="B273" s="56" t="s">
        <v>465</v>
      </c>
      <c r="C273" s="56" t="s">
        <v>451</v>
      </c>
      <c r="D273" s="56">
        <f t="shared" si="4"/>
        <v>23</v>
      </c>
      <c r="E273" s="56" t="s">
        <v>2735</v>
      </c>
      <c r="F273" s="56" t="s">
        <v>2736</v>
      </c>
      <c r="G273" s="127"/>
      <c r="H273" s="127"/>
      <c r="I273" s="127"/>
      <c r="J273" s="136" t="s">
        <v>3450</v>
      </c>
      <c r="K273" s="45" t="s">
        <v>2510</v>
      </c>
      <c r="L273" s="59"/>
      <c r="M273" s="59"/>
    </row>
    <row r="274" spans="1:13" ht="23.25" customHeight="1">
      <c r="A274" s="127" t="s">
        <v>2641</v>
      </c>
      <c r="B274" s="56" t="s">
        <v>465</v>
      </c>
      <c r="C274" s="56" t="s">
        <v>451</v>
      </c>
      <c r="D274" s="56">
        <f t="shared" si="4"/>
        <v>24</v>
      </c>
      <c r="E274" s="56" t="s">
        <v>2936</v>
      </c>
      <c r="F274" s="56" t="s">
        <v>2738</v>
      </c>
      <c r="G274" s="127" t="s">
        <v>3288</v>
      </c>
      <c r="H274" s="127"/>
      <c r="I274" s="127"/>
      <c r="J274" s="136" t="s">
        <v>3452</v>
      </c>
      <c r="K274" s="45" t="s">
        <v>2510</v>
      </c>
      <c r="L274" s="59"/>
      <c r="M274" s="59"/>
    </row>
    <row r="275" spans="1:13" ht="23.25" customHeight="1">
      <c r="A275" s="127" t="s">
        <v>2641</v>
      </c>
      <c r="B275" s="56" t="s">
        <v>465</v>
      </c>
      <c r="C275" s="56" t="s">
        <v>451</v>
      </c>
      <c r="D275" s="56">
        <f t="shared" si="4"/>
        <v>25</v>
      </c>
      <c r="E275" s="56" t="s">
        <v>1574</v>
      </c>
      <c r="F275" s="56" t="s">
        <v>1581</v>
      </c>
      <c r="G275" s="127" t="s">
        <v>3283</v>
      </c>
      <c r="H275" s="145" t="s">
        <v>3289</v>
      </c>
      <c r="I275" s="127"/>
      <c r="J275" s="136" t="s">
        <v>3295</v>
      </c>
      <c r="K275" s="45" t="s">
        <v>2589</v>
      </c>
      <c r="L275" s="59"/>
      <c r="M275" s="59"/>
    </row>
    <row r="276" spans="1:13" ht="23.25" customHeight="1">
      <c r="A276" s="127" t="s">
        <v>2641</v>
      </c>
      <c r="B276" s="56" t="s">
        <v>465</v>
      </c>
      <c r="C276" s="56" t="s">
        <v>451</v>
      </c>
      <c r="D276" s="56">
        <f t="shared" si="4"/>
        <v>26</v>
      </c>
      <c r="E276" s="56" t="s">
        <v>2806</v>
      </c>
      <c r="F276" s="56" t="s">
        <v>2740</v>
      </c>
      <c r="G276" s="127"/>
      <c r="H276" s="127"/>
      <c r="I276" s="127"/>
      <c r="J276" s="136" t="s">
        <v>3453</v>
      </c>
      <c r="K276" s="45" t="s">
        <v>2510</v>
      </c>
      <c r="L276" s="59"/>
      <c r="M276" s="59"/>
    </row>
    <row r="277" spans="1:13" ht="23.25" customHeight="1">
      <c r="A277" s="127" t="s">
        <v>2641</v>
      </c>
      <c r="B277" s="56" t="s">
        <v>465</v>
      </c>
      <c r="C277" s="56" t="s">
        <v>451</v>
      </c>
      <c r="D277" s="56">
        <f t="shared" si="4"/>
        <v>27</v>
      </c>
      <c r="E277" s="56" t="s">
        <v>1576</v>
      </c>
      <c r="F277" s="56" t="s">
        <v>1583</v>
      </c>
      <c r="G277" s="127" t="s">
        <v>2622</v>
      </c>
      <c r="H277" s="127"/>
      <c r="I277" s="127"/>
      <c r="J277" s="136" t="s">
        <v>3454</v>
      </c>
      <c r="K277" s="45" t="s">
        <v>2510</v>
      </c>
      <c r="L277" s="59"/>
      <c r="M277" s="59"/>
    </row>
    <row r="278" spans="1:13" ht="23.25" customHeight="1">
      <c r="A278" s="127" t="s">
        <v>2641</v>
      </c>
      <c r="B278" s="56" t="s">
        <v>465</v>
      </c>
      <c r="C278" s="56" t="s">
        <v>451</v>
      </c>
      <c r="D278" s="56">
        <f t="shared" si="4"/>
        <v>28</v>
      </c>
      <c r="E278" s="56" t="s">
        <v>2741</v>
      </c>
      <c r="F278" s="84" t="s">
        <v>2742</v>
      </c>
      <c r="G278" s="127"/>
      <c r="H278" s="127"/>
      <c r="I278" s="127"/>
      <c r="J278" s="136" t="s">
        <v>3298</v>
      </c>
      <c r="K278" s="45" t="s">
        <v>2510</v>
      </c>
      <c r="L278" s="59"/>
      <c r="M278" s="59"/>
    </row>
    <row r="279" spans="1:13" ht="23.25" customHeight="1">
      <c r="A279" s="127" t="s">
        <v>2641</v>
      </c>
      <c r="B279" s="56" t="s">
        <v>465</v>
      </c>
      <c r="C279" s="56" t="s">
        <v>451</v>
      </c>
      <c r="D279" s="56">
        <f t="shared" si="4"/>
        <v>29</v>
      </c>
      <c r="E279" s="56" t="s">
        <v>2937</v>
      </c>
      <c r="F279" s="56" t="s">
        <v>2938</v>
      </c>
      <c r="G279" s="127"/>
      <c r="H279" s="127"/>
      <c r="I279" s="127"/>
      <c r="J279" s="136"/>
      <c r="K279" s="127" t="s">
        <v>2510</v>
      </c>
      <c r="L279" s="59"/>
      <c r="M279" s="59"/>
    </row>
    <row r="280" spans="1:13" ht="23.25" customHeight="1">
      <c r="A280" s="127" t="s">
        <v>2641</v>
      </c>
      <c r="B280" s="56" t="s">
        <v>465</v>
      </c>
      <c r="C280" s="56" t="s">
        <v>451</v>
      </c>
      <c r="D280" s="56">
        <f t="shared" si="4"/>
        <v>30</v>
      </c>
      <c r="E280" s="56" t="s">
        <v>2745</v>
      </c>
      <c r="F280" s="56" t="s">
        <v>2746</v>
      </c>
      <c r="G280" s="127"/>
      <c r="H280" s="127"/>
      <c r="I280" s="127"/>
      <c r="J280" s="136" t="s">
        <v>3255</v>
      </c>
      <c r="K280" s="45" t="s">
        <v>2510</v>
      </c>
      <c r="L280" s="59"/>
      <c r="M280" s="59"/>
    </row>
    <row r="281" spans="1:13" ht="23.25" customHeight="1">
      <c r="A281" s="127" t="s">
        <v>2641</v>
      </c>
      <c r="B281" s="56" t="s">
        <v>465</v>
      </c>
      <c r="C281" s="56" t="s">
        <v>451</v>
      </c>
      <c r="D281" s="56">
        <f t="shared" si="4"/>
        <v>31</v>
      </c>
      <c r="E281" s="56" t="s">
        <v>2664</v>
      </c>
      <c r="F281" s="56" t="s">
        <v>2665</v>
      </c>
      <c r="G281" s="127" t="s">
        <v>3357</v>
      </c>
      <c r="H281" s="127"/>
      <c r="I281" s="127" t="s">
        <v>3214</v>
      </c>
      <c r="J281" s="136" t="s">
        <v>3213</v>
      </c>
      <c r="K281" s="45" t="s">
        <v>3193</v>
      </c>
      <c r="L281" s="59"/>
      <c r="M281" s="59"/>
    </row>
    <row r="282" spans="1:13" ht="23.25" customHeight="1">
      <c r="A282" s="127" t="s">
        <v>2641</v>
      </c>
      <c r="B282" s="56" t="s">
        <v>465</v>
      </c>
      <c r="C282" s="56" t="s">
        <v>451</v>
      </c>
      <c r="D282" s="56">
        <f t="shared" si="4"/>
        <v>32</v>
      </c>
      <c r="E282" s="56" t="s">
        <v>2747</v>
      </c>
      <c r="F282" s="56" t="s">
        <v>2748</v>
      </c>
      <c r="G282" s="127"/>
      <c r="H282" s="127"/>
      <c r="I282" s="127"/>
      <c r="J282" s="136" t="s">
        <v>3253</v>
      </c>
      <c r="K282" s="45" t="s">
        <v>2510</v>
      </c>
      <c r="L282" s="59"/>
      <c r="M282" s="59"/>
    </row>
    <row r="283" spans="1:13" ht="23.25" customHeight="1">
      <c r="A283" s="127" t="s">
        <v>2641</v>
      </c>
      <c r="B283" s="56" t="s">
        <v>465</v>
      </c>
      <c r="C283" s="56" t="s">
        <v>451</v>
      </c>
      <c r="D283" s="56">
        <f t="shared" si="4"/>
        <v>33</v>
      </c>
      <c r="E283" s="56" t="s">
        <v>2749</v>
      </c>
      <c r="F283" s="56" t="s">
        <v>2750</v>
      </c>
      <c r="G283" s="127"/>
      <c r="H283" s="127"/>
      <c r="I283" s="127" t="s">
        <v>3305</v>
      </c>
      <c r="J283" s="136"/>
      <c r="K283" s="71" t="s">
        <v>3304</v>
      </c>
      <c r="L283" s="59"/>
      <c r="M283" s="59"/>
    </row>
    <row r="284" spans="1:13" ht="23.25" customHeight="1">
      <c r="A284" s="127" t="s">
        <v>2641</v>
      </c>
      <c r="B284" s="56" t="s">
        <v>2934</v>
      </c>
      <c r="C284" s="56" t="s">
        <v>451</v>
      </c>
      <c r="D284" s="56">
        <f t="shared" si="4"/>
        <v>34</v>
      </c>
      <c r="E284" s="56" t="s">
        <v>2685</v>
      </c>
      <c r="F284" s="56" t="s">
        <v>2686</v>
      </c>
      <c r="G284" s="127"/>
      <c r="H284" s="127"/>
      <c r="I284" s="127"/>
      <c r="J284" s="136" t="s">
        <v>3456</v>
      </c>
      <c r="K284" s="45" t="s">
        <v>3193</v>
      </c>
      <c r="L284" s="59"/>
      <c r="M284" s="59"/>
    </row>
    <row r="285" spans="1:13" ht="23.25" customHeight="1">
      <c r="A285" s="127" t="s">
        <v>2641</v>
      </c>
      <c r="B285" s="56" t="s">
        <v>465</v>
      </c>
      <c r="C285" s="56" t="s">
        <v>451</v>
      </c>
      <c r="D285" s="56">
        <f t="shared" si="4"/>
        <v>35</v>
      </c>
      <c r="E285" s="56" t="s">
        <v>2751</v>
      </c>
      <c r="F285" s="56" t="s">
        <v>2752</v>
      </c>
      <c r="G285" s="127"/>
      <c r="H285" s="127"/>
      <c r="I285" s="127"/>
      <c r="J285" s="136" t="s">
        <v>3302</v>
      </c>
      <c r="K285" s="45" t="s">
        <v>2510</v>
      </c>
      <c r="L285" s="59"/>
      <c r="M285" s="59"/>
    </row>
    <row r="286" spans="1:13" ht="23.25" customHeight="1">
      <c r="A286" s="127" t="s">
        <v>2641</v>
      </c>
      <c r="B286" s="56" t="s">
        <v>465</v>
      </c>
      <c r="C286" s="56" t="s">
        <v>451</v>
      </c>
      <c r="D286" s="56">
        <f t="shared" si="4"/>
        <v>36</v>
      </c>
      <c r="E286" s="56" t="s">
        <v>2666</v>
      </c>
      <c r="F286" s="56" t="s">
        <v>2667</v>
      </c>
      <c r="G286" s="127"/>
      <c r="H286" s="127"/>
      <c r="I286" s="127"/>
      <c r="J286" s="136" t="s">
        <v>3457</v>
      </c>
      <c r="K286" s="45" t="s">
        <v>3193</v>
      </c>
      <c r="L286" s="59"/>
      <c r="M286" s="59"/>
    </row>
    <row r="287" spans="1:13" ht="23.25" customHeight="1">
      <c r="A287" s="127" t="s">
        <v>2641</v>
      </c>
      <c r="B287" s="56" t="s">
        <v>465</v>
      </c>
      <c r="C287" s="56" t="s">
        <v>451</v>
      </c>
      <c r="D287" s="56">
        <f t="shared" si="4"/>
        <v>37</v>
      </c>
      <c r="E287" s="56" t="s">
        <v>2753</v>
      </c>
      <c r="F287" s="56" t="s">
        <v>2754</v>
      </c>
      <c r="G287" s="127"/>
      <c r="H287" s="127"/>
      <c r="I287" s="127"/>
      <c r="J287" s="136" t="s">
        <v>3301</v>
      </c>
      <c r="K287" s="45" t="s">
        <v>2510</v>
      </c>
      <c r="L287" s="59"/>
      <c r="M287" s="59"/>
    </row>
    <row r="288" spans="1:13" ht="23.25" customHeight="1">
      <c r="A288" s="127" t="s">
        <v>2641</v>
      </c>
      <c r="B288" s="56" t="s">
        <v>465</v>
      </c>
      <c r="C288" s="56" t="s">
        <v>451</v>
      </c>
      <c r="D288" s="56">
        <f t="shared" si="4"/>
        <v>38</v>
      </c>
      <c r="E288" s="56" t="s">
        <v>2755</v>
      </c>
      <c r="F288" s="56" t="s">
        <v>2756</v>
      </c>
      <c r="G288" s="127"/>
      <c r="H288" s="127"/>
      <c r="I288" s="127"/>
      <c r="J288" s="136" t="s">
        <v>3274</v>
      </c>
      <c r="K288" s="45" t="s">
        <v>3193</v>
      </c>
      <c r="L288" s="59"/>
      <c r="M288" s="59"/>
    </row>
    <row r="289" spans="1:13" ht="23.25" customHeight="1">
      <c r="A289" s="127" t="s">
        <v>2641</v>
      </c>
      <c r="B289" s="56" t="s">
        <v>465</v>
      </c>
      <c r="C289" s="56" t="s">
        <v>451</v>
      </c>
      <c r="D289" s="56">
        <f t="shared" si="4"/>
        <v>39</v>
      </c>
      <c r="E289" s="56" t="s">
        <v>2668</v>
      </c>
      <c r="F289" s="56" t="s">
        <v>1582</v>
      </c>
      <c r="G289" s="127" t="s">
        <v>3211</v>
      </c>
      <c r="H289" s="127" t="s">
        <v>2548</v>
      </c>
      <c r="I289" s="127" t="s">
        <v>3256</v>
      </c>
      <c r="J289" s="136" t="s">
        <v>3259</v>
      </c>
      <c r="K289" s="127" t="s">
        <v>3193</v>
      </c>
      <c r="M289" s="59"/>
    </row>
    <row r="290" spans="1:13" ht="23.25" customHeight="1">
      <c r="A290" s="127" t="s">
        <v>2641</v>
      </c>
      <c r="B290" s="56" t="s">
        <v>465</v>
      </c>
      <c r="C290" s="56" t="s">
        <v>451</v>
      </c>
      <c r="D290" s="56">
        <f t="shared" si="4"/>
        <v>40</v>
      </c>
      <c r="E290" s="56" t="s">
        <v>2939</v>
      </c>
      <c r="F290" s="56" t="s">
        <v>2758</v>
      </c>
      <c r="G290" s="127"/>
      <c r="H290" s="127"/>
      <c r="I290" s="127" t="s">
        <v>3460</v>
      </c>
      <c r="J290" s="136"/>
      <c r="K290" s="127" t="s">
        <v>3193</v>
      </c>
      <c r="L290" s="59"/>
      <c r="M290" s="59"/>
    </row>
    <row r="291" spans="1:13" ht="23.25" customHeight="1">
      <c r="A291" s="127" t="s">
        <v>2641</v>
      </c>
      <c r="B291" s="56" t="s">
        <v>465</v>
      </c>
      <c r="C291" s="56" t="s">
        <v>451</v>
      </c>
      <c r="D291" s="56">
        <f t="shared" si="4"/>
        <v>41</v>
      </c>
      <c r="E291" s="56" t="s">
        <v>2760</v>
      </c>
      <c r="F291" s="56" t="s">
        <v>2761</v>
      </c>
      <c r="G291" s="127"/>
      <c r="H291" s="127"/>
      <c r="I291" s="127"/>
      <c r="J291" s="136"/>
      <c r="K291" s="127" t="s">
        <v>2510</v>
      </c>
      <c r="L291" s="59"/>
      <c r="M291" s="59"/>
    </row>
    <row r="292" spans="1:13" ht="23.25" customHeight="1">
      <c r="A292" s="127" t="s">
        <v>2641</v>
      </c>
      <c r="B292" s="56" t="s">
        <v>465</v>
      </c>
      <c r="C292" s="56" t="s">
        <v>451</v>
      </c>
      <c r="D292" s="56">
        <f t="shared" si="4"/>
        <v>42</v>
      </c>
      <c r="E292" s="56" t="s">
        <v>2762</v>
      </c>
      <c r="F292" s="56" t="s">
        <v>2763</v>
      </c>
      <c r="G292" s="144" t="s">
        <v>3242</v>
      </c>
      <c r="H292" s="127"/>
      <c r="I292" s="127" t="s">
        <v>3306</v>
      </c>
      <c r="J292" s="136" t="s">
        <v>3307</v>
      </c>
      <c r="K292" s="45" t="s">
        <v>2589</v>
      </c>
      <c r="L292" s="59"/>
      <c r="M292" s="59"/>
    </row>
    <row r="293" spans="1:13" ht="23.25" customHeight="1">
      <c r="A293" s="127" t="s">
        <v>2641</v>
      </c>
      <c r="B293" s="56" t="s">
        <v>465</v>
      </c>
      <c r="C293" s="56" t="s">
        <v>451</v>
      </c>
      <c r="D293" s="56">
        <f t="shared" si="4"/>
        <v>43</v>
      </c>
      <c r="E293" s="56" t="s">
        <v>2764</v>
      </c>
      <c r="F293" s="56" t="s">
        <v>2765</v>
      </c>
      <c r="G293" s="127"/>
      <c r="H293" s="127"/>
      <c r="I293" s="127"/>
      <c r="J293" s="136" t="s">
        <v>3458</v>
      </c>
      <c r="K293" s="127" t="s">
        <v>2510</v>
      </c>
      <c r="L293" s="59"/>
      <c r="M293" s="59"/>
    </row>
    <row r="294" spans="1:13" ht="23.25" customHeight="1">
      <c r="A294" s="127" t="s">
        <v>2641</v>
      </c>
      <c r="B294" s="56" t="s">
        <v>465</v>
      </c>
      <c r="C294" s="56" t="s">
        <v>451</v>
      </c>
      <c r="D294" s="56">
        <f t="shared" si="4"/>
        <v>44</v>
      </c>
      <c r="E294" s="84" t="s">
        <v>3308</v>
      </c>
      <c r="F294" s="56" t="s">
        <v>2766</v>
      </c>
      <c r="G294" s="127"/>
      <c r="H294" s="127"/>
      <c r="I294" s="127"/>
      <c r="J294" s="136" t="s">
        <v>3459</v>
      </c>
      <c r="K294" s="127" t="s">
        <v>2510</v>
      </c>
      <c r="L294" s="59"/>
      <c r="M294" s="59"/>
    </row>
    <row r="295" spans="1:13" ht="23.25" customHeight="1">
      <c r="A295" s="127" t="s">
        <v>2641</v>
      </c>
      <c r="B295" s="56" t="s">
        <v>465</v>
      </c>
      <c r="C295" s="56" t="s">
        <v>451</v>
      </c>
      <c r="D295" s="56">
        <f t="shared" si="4"/>
        <v>45</v>
      </c>
      <c r="E295" s="56" t="s">
        <v>2767</v>
      </c>
      <c r="F295" s="56" t="s">
        <v>2768</v>
      </c>
      <c r="G295" s="127"/>
      <c r="H295" s="127"/>
      <c r="I295" s="127"/>
      <c r="J295" s="136" t="s">
        <v>3464</v>
      </c>
      <c r="K295" s="127" t="s">
        <v>2510</v>
      </c>
      <c r="L295" s="59"/>
      <c r="M295" s="59"/>
    </row>
    <row r="296" spans="1:13" ht="23.25" customHeight="1">
      <c r="A296" s="127" t="s">
        <v>2641</v>
      </c>
      <c r="B296" s="56" t="s">
        <v>465</v>
      </c>
      <c r="C296" s="56" t="s">
        <v>451</v>
      </c>
      <c r="D296" s="56">
        <f t="shared" si="4"/>
        <v>46</v>
      </c>
      <c r="E296" s="56" t="s">
        <v>2769</v>
      </c>
      <c r="F296" s="56" t="s">
        <v>2770</v>
      </c>
      <c r="G296" s="127" t="s">
        <v>3311</v>
      </c>
      <c r="H296" s="127"/>
      <c r="I296" s="146" t="s">
        <v>3316</v>
      </c>
      <c r="J296" s="136" t="s">
        <v>3463</v>
      </c>
      <c r="K296" s="127" t="s">
        <v>2589</v>
      </c>
      <c r="L296" s="59"/>
      <c r="M296" s="59"/>
    </row>
    <row r="297" spans="1:13" ht="23.25" customHeight="1">
      <c r="A297" s="127" t="s">
        <v>2641</v>
      </c>
      <c r="B297" s="56" t="s">
        <v>465</v>
      </c>
      <c r="C297" s="56" t="s">
        <v>451</v>
      </c>
      <c r="D297" s="56">
        <f t="shared" si="4"/>
        <v>47</v>
      </c>
      <c r="E297" s="56" t="s">
        <v>2771</v>
      </c>
      <c r="F297" s="56" t="s">
        <v>2772</v>
      </c>
      <c r="G297" s="143" t="s">
        <v>3313</v>
      </c>
      <c r="H297" s="127"/>
      <c r="I297" s="127"/>
      <c r="J297" s="136" t="s">
        <v>3461</v>
      </c>
      <c r="K297" s="127" t="s">
        <v>3193</v>
      </c>
      <c r="L297" s="59"/>
      <c r="M297" s="59"/>
    </row>
    <row r="298" spans="1:13" ht="23.25" customHeight="1">
      <c r="A298" s="127" t="s">
        <v>2641</v>
      </c>
      <c r="B298" s="56" t="s">
        <v>465</v>
      </c>
      <c r="C298" s="56" t="s">
        <v>451</v>
      </c>
      <c r="D298" s="56">
        <f t="shared" si="4"/>
        <v>48</v>
      </c>
      <c r="E298" s="56" t="s">
        <v>2773</v>
      </c>
      <c r="F298" s="56" t="s">
        <v>2774</v>
      </c>
      <c r="G298" s="127"/>
      <c r="H298" s="127"/>
      <c r="I298" s="127"/>
      <c r="J298" s="136" t="s">
        <v>3462</v>
      </c>
      <c r="K298" s="127" t="s">
        <v>2510</v>
      </c>
      <c r="L298" s="59"/>
      <c r="M298" s="59"/>
    </row>
    <row r="299" spans="1:13" ht="23.25" customHeight="1">
      <c r="A299" s="127" t="s">
        <v>2641</v>
      </c>
      <c r="B299" s="56" t="s">
        <v>465</v>
      </c>
      <c r="C299" s="56" t="s">
        <v>451</v>
      </c>
      <c r="D299" s="56">
        <f t="shared" si="4"/>
        <v>49</v>
      </c>
      <c r="E299" s="56" t="s">
        <v>2775</v>
      </c>
      <c r="F299" s="56" t="s">
        <v>2776</v>
      </c>
      <c r="G299" s="145" t="s">
        <v>3465</v>
      </c>
      <c r="H299" s="127"/>
      <c r="I299" s="127" t="s">
        <v>3318</v>
      </c>
      <c r="J299" s="136"/>
      <c r="K299" s="127" t="s">
        <v>3182</v>
      </c>
      <c r="L299" s="59"/>
      <c r="M299" s="59"/>
    </row>
    <row r="300" spans="1:13" ht="23.25" customHeight="1">
      <c r="A300" s="127" t="s">
        <v>2641</v>
      </c>
      <c r="B300" s="56" t="s">
        <v>465</v>
      </c>
      <c r="C300" s="56" t="s">
        <v>451</v>
      </c>
      <c r="D300" s="56">
        <f t="shared" si="4"/>
        <v>50</v>
      </c>
      <c r="E300" s="56" t="s">
        <v>2777</v>
      </c>
      <c r="F300" s="56" t="s">
        <v>2778</v>
      </c>
      <c r="G300" s="127" t="s">
        <v>3320</v>
      </c>
      <c r="H300" s="127" t="s">
        <v>3321</v>
      </c>
      <c r="I300" s="127"/>
      <c r="J300" s="136" t="s">
        <v>3466</v>
      </c>
      <c r="K300" s="127" t="s">
        <v>2589</v>
      </c>
      <c r="L300" s="59"/>
      <c r="M300" s="59"/>
    </row>
    <row r="301" spans="1:13" ht="23.25" customHeight="1">
      <c r="A301" s="127" t="s">
        <v>2641</v>
      </c>
      <c r="B301" s="56" t="s">
        <v>465</v>
      </c>
      <c r="C301" s="56" t="s">
        <v>451</v>
      </c>
      <c r="D301" s="56">
        <f t="shared" si="4"/>
        <v>51</v>
      </c>
      <c r="E301" s="56" t="s">
        <v>2940</v>
      </c>
      <c r="F301" s="56" t="s">
        <v>2941</v>
      </c>
      <c r="G301" s="127" t="s">
        <v>3467</v>
      </c>
      <c r="H301" s="143" t="s">
        <v>3468</v>
      </c>
      <c r="I301" s="127"/>
      <c r="J301" s="136" t="s">
        <v>3469</v>
      </c>
      <c r="K301" s="127" t="s">
        <v>3193</v>
      </c>
      <c r="L301" s="59"/>
      <c r="M301" s="59"/>
    </row>
    <row r="302" spans="1:13" ht="23.25" customHeight="1">
      <c r="A302" s="127" t="s">
        <v>2641</v>
      </c>
      <c r="B302" s="56" t="s">
        <v>465</v>
      </c>
      <c r="C302" s="56" t="s">
        <v>451</v>
      </c>
      <c r="D302" s="56">
        <f t="shared" si="4"/>
        <v>52</v>
      </c>
      <c r="E302" s="56" t="s">
        <v>2942</v>
      </c>
      <c r="F302" s="56" t="s">
        <v>2943</v>
      </c>
      <c r="G302" s="143" t="s">
        <v>3470</v>
      </c>
      <c r="H302" s="143" t="s">
        <v>3471</v>
      </c>
      <c r="I302" s="127"/>
      <c r="J302" s="136" t="s">
        <v>3473</v>
      </c>
      <c r="K302" s="127" t="s">
        <v>3193</v>
      </c>
      <c r="L302" s="59"/>
      <c r="M302" s="59"/>
    </row>
    <row r="303" spans="1:13" ht="23.25" customHeight="1">
      <c r="A303" s="127" t="s">
        <v>2641</v>
      </c>
      <c r="B303" s="56" t="s">
        <v>465</v>
      </c>
      <c r="C303" s="56" t="s">
        <v>451</v>
      </c>
      <c r="D303" s="56">
        <f t="shared" si="4"/>
        <v>53</v>
      </c>
      <c r="E303" s="56" t="s">
        <v>2944</v>
      </c>
      <c r="F303" s="56" t="s">
        <v>2945</v>
      </c>
      <c r="G303" s="143" t="s">
        <v>3472</v>
      </c>
      <c r="H303" s="143" t="s">
        <v>3471</v>
      </c>
      <c r="I303" s="127"/>
      <c r="J303" s="136" t="s">
        <v>3474</v>
      </c>
      <c r="K303" s="127" t="s">
        <v>3193</v>
      </c>
      <c r="L303" s="59"/>
      <c r="M303" s="59"/>
    </row>
    <row r="304" spans="1:13" ht="23.25" customHeight="1">
      <c r="A304" s="127" t="s">
        <v>2641</v>
      </c>
      <c r="B304" s="56" t="s">
        <v>465</v>
      </c>
      <c r="C304" s="56" t="s">
        <v>451</v>
      </c>
      <c r="D304" s="56">
        <f t="shared" si="4"/>
        <v>54</v>
      </c>
      <c r="E304" s="56" t="s">
        <v>2785</v>
      </c>
      <c r="F304" s="56" t="s">
        <v>2786</v>
      </c>
      <c r="G304" s="147" t="s">
        <v>3327</v>
      </c>
      <c r="H304" s="127" t="s">
        <v>3328</v>
      </c>
      <c r="I304" s="127"/>
      <c r="J304" s="136" t="s">
        <v>3295</v>
      </c>
      <c r="K304" s="127" t="s">
        <v>2589</v>
      </c>
      <c r="L304" s="59"/>
      <c r="M304" s="59"/>
    </row>
    <row r="305" spans="1:13" ht="23.25" customHeight="1">
      <c r="A305" s="127" t="s">
        <v>2641</v>
      </c>
      <c r="B305" s="56" t="s">
        <v>465</v>
      </c>
      <c r="C305" s="56" t="s">
        <v>451</v>
      </c>
      <c r="D305" s="56">
        <f t="shared" si="4"/>
        <v>55</v>
      </c>
      <c r="E305" s="56" t="s">
        <v>2787</v>
      </c>
      <c r="F305" s="56" t="s">
        <v>2788</v>
      </c>
      <c r="G305" s="147" t="s">
        <v>3329</v>
      </c>
      <c r="H305" s="127"/>
      <c r="I305" s="127"/>
      <c r="J305" s="136" t="s">
        <v>3475</v>
      </c>
      <c r="K305" s="127" t="s">
        <v>3193</v>
      </c>
      <c r="L305" s="59"/>
      <c r="M305" s="59"/>
    </row>
    <row r="306" spans="1:13" ht="23.25" customHeight="1">
      <c r="A306" s="127" t="s">
        <v>2641</v>
      </c>
      <c r="B306" s="56" t="s">
        <v>465</v>
      </c>
      <c r="C306" s="56" t="s">
        <v>451</v>
      </c>
      <c r="D306" s="56">
        <f t="shared" si="4"/>
        <v>56</v>
      </c>
      <c r="E306" s="84" t="s">
        <v>3257</v>
      </c>
      <c r="F306" s="56" t="s">
        <v>2789</v>
      </c>
      <c r="G306" s="127"/>
      <c r="H306" s="127"/>
      <c r="I306" s="127"/>
      <c r="J306" s="136" t="s">
        <v>3476</v>
      </c>
      <c r="K306" s="127" t="s">
        <v>2510</v>
      </c>
      <c r="L306" s="59"/>
      <c r="M306" s="59"/>
    </row>
    <row r="307" spans="1:13" ht="23.25" customHeight="1">
      <c r="A307" s="127" t="s">
        <v>2641</v>
      </c>
      <c r="B307" s="56" t="s">
        <v>465</v>
      </c>
      <c r="C307" s="56" t="s">
        <v>451</v>
      </c>
      <c r="D307" s="56">
        <f t="shared" si="4"/>
        <v>57</v>
      </c>
      <c r="E307" s="56" t="s">
        <v>2790</v>
      </c>
      <c r="F307" s="56" t="s">
        <v>2791</v>
      </c>
      <c r="G307" s="127"/>
      <c r="H307" s="127"/>
      <c r="I307" s="127"/>
      <c r="J307" s="136"/>
      <c r="K307" s="127" t="s">
        <v>2510</v>
      </c>
      <c r="L307" s="59"/>
      <c r="M307" s="59"/>
    </row>
    <row r="308" spans="1:13" ht="23.25" customHeight="1">
      <c r="A308" s="127" t="s">
        <v>2641</v>
      </c>
      <c r="B308" s="56" t="s">
        <v>465</v>
      </c>
      <c r="C308" s="56" t="s">
        <v>451</v>
      </c>
      <c r="D308" s="56">
        <f t="shared" si="4"/>
        <v>58</v>
      </c>
      <c r="E308" s="56" t="s">
        <v>209</v>
      </c>
      <c r="F308" s="56" t="s">
        <v>1044</v>
      </c>
      <c r="G308" s="36" t="s">
        <v>1955</v>
      </c>
      <c r="H308" s="13" t="s">
        <v>1954</v>
      </c>
      <c r="I308" s="45" t="s">
        <v>2604</v>
      </c>
      <c r="J308" s="136"/>
      <c r="K308" s="127" t="s">
        <v>2643</v>
      </c>
      <c r="L308" s="59"/>
      <c r="M308" s="59"/>
    </row>
    <row r="309" spans="1:13" ht="23.25" customHeight="1">
      <c r="A309" s="127" t="s">
        <v>2641</v>
      </c>
      <c r="B309" s="56" t="s">
        <v>465</v>
      </c>
      <c r="C309" s="56" t="s">
        <v>451</v>
      </c>
      <c r="D309" s="56">
        <f t="shared" si="4"/>
        <v>59</v>
      </c>
      <c r="E309" s="56" t="s">
        <v>2792</v>
      </c>
      <c r="F309" s="56" t="s">
        <v>2793</v>
      </c>
      <c r="G309" s="127" t="s">
        <v>3331</v>
      </c>
      <c r="H309" s="127"/>
      <c r="I309" s="127"/>
      <c r="J309" s="136" t="s">
        <v>3477</v>
      </c>
      <c r="K309" s="127" t="s">
        <v>2510</v>
      </c>
      <c r="L309" s="59"/>
      <c r="M309" s="59"/>
    </row>
    <row r="310" spans="1:13" ht="23.25" customHeight="1">
      <c r="A310" s="127" t="s">
        <v>2641</v>
      </c>
      <c r="B310" s="56" t="s">
        <v>465</v>
      </c>
      <c r="C310" s="56" t="s">
        <v>451</v>
      </c>
      <c r="D310" s="56">
        <f t="shared" si="4"/>
        <v>60</v>
      </c>
      <c r="E310" s="56" t="s">
        <v>2794</v>
      </c>
      <c r="F310" s="56" t="s">
        <v>2795</v>
      </c>
      <c r="G310" s="127"/>
      <c r="H310" s="127"/>
      <c r="I310" s="127"/>
      <c r="J310" s="136" t="s">
        <v>3383</v>
      </c>
      <c r="K310" s="127" t="s">
        <v>3286</v>
      </c>
      <c r="L310" s="59"/>
      <c r="M310" s="59"/>
    </row>
    <row r="311" spans="1:13" ht="23.25" customHeight="1">
      <c r="A311" s="127" t="s">
        <v>2641</v>
      </c>
      <c r="B311" s="56" t="s">
        <v>465</v>
      </c>
      <c r="C311" s="56" t="s">
        <v>451</v>
      </c>
      <c r="D311" s="56">
        <f t="shared" si="4"/>
        <v>61</v>
      </c>
      <c r="E311" s="56" t="s">
        <v>2796</v>
      </c>
      <c r="F311" s="56" t="s">
        <v>2797</v>
      </c>
      <c r="G311" s="127"/>
      <c r="H311" s="127" t="s">
        <v>3337</v>
      </c>
      <c r="I311" s="127" t="s">
        <v>3336</v>
      </c>
      <c r="J311" s="136" t="s">
        <v>3280</v>
      </c>
      <c r="K311" s="127" t="s">
        <v>2589</v>
      </c>
      <c r="L311" s="59"/>
      <c r="M311" s="59"/>
    </row>
    <row r="312" spans="1:13" ht="23.25" customHeight="1">
      <c r="A312" s="127" t="s">
        <v>2641</v>
      </c>
      <c r="B312" s="56" t="s">
        <v>465</v>
      </c>
      <c r="C312" s="56" t="s">
        <v>451</v>
      </c>
      <c r="D312" s="56">
        <f t="shared" si="4"/>
        <v>62</v>
      </c>
      <c r="E312" s="56" t="s">
        <v>2798</v>
      </c>
      <c r="F312" s="56" t="s">
        <v>2799</v>
      </c>
      <c r="G312" s="127" t="s">
        <v>3481</v>
      </c>
      <c r="H312" s="127"/>
      <c r="I312" s="127"/>
      <c r="J312" s="136" t="s">
        <v>3274</v>
      </c>
      <c r="K312" s="127" t="s">
        <v>3193</v>
      </c>
      <c r="L312" s="59"/>
      <c r="M312" s="59"/>
    </row>
    <row r="313" spans="1:13" ht="23.25" customHeight="1">
      <c r="A313" s="127" t="s">
        <v>2641</v>
      </c>
      <c r="B313" s="56" t="s">
        <v>465</v>
      </c>
      <c r="C313" s="56" t="s">
        <v>451</v>
      </c>
      <c r="D313" s="56">
        <f t="shared" si="4"/>
        <v>63</v>
      </c>
      <c r="E313" s="56" t="s">
        <v>2946</v>
      </c>
      <c r="F313" s="56" t="s">
        <v>2947</v>
      </c>
      <c r="G313" s="127" t="s">
        <v>3482</v>
      </c>
      <c r="H313" s="127" t="s">
        <v>3480</v>
      </c>
      <c r="I313" s="127" t="s">
        <v>3479</v>
      </c>
      <c r="J313" s="136" t="s">
        <v>3478</v>
      </c>
      <c r="K313" s="127" t="s">
        <v>2589</v>
      </c>
      <c r="L313" s="59"/>
      <c r="M313" s="59"/>
    </row>
    <row r="314" spans="1:13" ht="23.25" customHeight="1">
      <c r="A314" s="127" t="s">
        <v>2641</v>
      </c>
      <c r="B314" s="56" t="s">
        <v>465</v>
      </c>
      <c r="C314" s="56" t="s">
        <v>451</v>
      </c>
      <c r="D314" s="56">
        <f t="shared" si="4"/>
        <v>64</v>
      </c>
      <c r="E314" s="56" t="s">
        <v>2948</v>
      </c>
      <c r="F314" s="56" t="s">
        <v>2949</v>
      </c>
      <c r="G314" s="127" t="s">
        <v>3483</v>
      </c>
      <c r="H314" s="127" t="s">
        <v>3484</v>
      </c>
      <c r="I314" s="127" t="s">
        <v>3485</v>
      </c>
      <c r="J314" s="136" t="s">
        <v>3338</v>
      </c>
      <c r="K314" s="127" t="s">
        <v>2589</v>
      </c>
      <c r="L314" s="59"/>
      <c r="M314" s="59"/>
    </row>
    <row r="315" spans="1:13" ht="23.25" customHeight="1">
      <c r="A315" s="127" t="s">
        <v>2641</v>
      </c>
      <c r="B315" s="56" t="s">
        <v>465</v>
      </c>
      <c r="C315" s="56" t="s">
        <v>451</v>
      </c>
      <c r="D315" s="56">
        <f t="shared" si="4"/>
        <v>65</v>
      </c>
      <c r="E315" s="141" t="s">
        <v>2950</v>
      </c>
      <c r="F315" s="141" t="s">
        <v>2951</v>
      </c>
      <c r="G315" s="127" t="s">
        <v>3486</v>
      </c>
      <c r="H315" s="143" t="s">
        <v>3471</v>
      </c>
      <c r="I315" s="127"/>
      <c r="J315" s="136"/>
      <c r="K315" s="127" t="s">
        <v>3193</v>
      </c>
      <c r="L315" s="59"/>
      <c r="M315" s="59"/>
    </row>
    <row r="316" spans="1:13" ht="23.25" customHeight="1">
      <c r="A316" s="127" t="s">
        <v>2641</v>
      </c>
      <c r="B316" s="56" t="s">
        <v>465</v>
      </c>
      <c r="C316" s="56" t="s">
        <v>451</v>
      </c>
      <c r="D316" s="56">
        <f t="shared" si="4"/>
        <v>66</v>
      </c>
      <c r="E316" s="128" t="s">
        <v>221</v>
      </c>
      <c r="F316" s="128" t="s">
        <v>983</v>
      </c>
      <c r="G316" s="129" t="s">
        <v>2650</v>
      </c>
      <c r="H316" s="130" t="s">
        <v>2651</v>
      </c>
      <c r="I316" s="131" t="s">
        <v>2695</v>
      </c>
      <c r="J316" s="132" t="s">
        <v>2696</v>
      </c>
      <c r="K316" s="128" t="s">
        <v>2648</v>
      </c>
      <c r="L316" s="59"/>
      <c r="M316" s="59"/>
    </row>
    <row r="317" spans="1:13" ht="23.25" customHeight="1">
      <c r="A317" s="127" t="s">
        <v>2641</v>
      </c>
      <c r="B317" s="56" t="s">
        <v>465</v>
      </c>
      <c r="C317" s="56" t="s">
        <v>451</v>
      </c>
      <c r="D317" s="56">
        <f t="shared" si="4"/>
        <v>67</v>
      </c>
      <c r="E317" s="127" t="s">
        <v>2653</v>
      </c>
      <c r="F317" s="128" t="s">
        <v>2697</v>
      </c>
      <c r="G317" s="96" t="s">
        <v>2654</v>
      </c>
      <c r="H317" s="130" t="s">
        <v>2651</v>
      </c>
      <c r="I317" s="83" t="s">
        <v>2698</v>
      </c>
      <c r="J317" s="133" t="s">
        <v>2699</v>
      </c>
      <c r="K317" s="128" t="s">
        <v>2656</v>
      </c>
      <c r="L317" s="59"/>
      <c r="M317" s="59"/>
    </row>
    <row r="318" spans="1:13" ht="23.25" customHeight="1">
      <c r="A318" s="127" t="s">
        <v>2641</v>
      </c>
      <c r="B318" s="56" t="s">
        <v>2952</v>
      </c>
      <c r="C318" s="56" t="s">
        <v>452</v>
      </c>
      <c r="D318" s="56">
        <f t="shared" si="4"/>
        <v>1</v>
      </c>
      <c r="E318" s="56" t="s">
        <v>2664</v>
      </c>
      <c r="F318" s="56" t="s">
        <v>2665</v>
      </c>
      <c r="G318" s="127" t="s">
        <v>3357</v>
      </c>
      <c r="H318" s="127"/>
      <c r="I318" s="127" t="s">
        <v>3214</v>
      </c>
      <c r="J318" s="136" t="s">
        <v>3213</v>
      </c>
      <c r="K318" s="45" t="s">
        <v>3193</v>
      </c>
      <c r="L318" s="59"/>
      <c r="M318" s="59"/>
    </row>
    <row r="319" spans="1:13" ht="23.25" customHeight="1">
      <c r="A319" s="127" t="s">
        <v>2641</v>
      </c>
      <c r="B319" s="56" t="s">
        <v>2952</v>
      </c>
      <c r="C319" s="56" t="s">
        <v>452</v>
      </c>
      <c r="D319" s="56">
        <f t="shared" si="4"/>
        <v>2</v>
      </c>
      <c r="E319" s="56" t="s">
        <v>2953</v>
      </c>
      <c r="F319" s="56" t="s">
        <v>2954</v>
      </c>
      <c r="G319" s="127" t="s">
        <v>3489</v>
      </c>
      <c r="H319" s="127"/>
      <c r="I319" s="127" t="s">
        <v>3490</v>
      </c>
      <c r="J319" s="136" t="s">
        <v>3491</v>
      </c>
      <c r="K319" s="127" t="s">
        <v>3182</v>
      </c>
      <c r="L319" s="59"/>
      <c r="M319" s="59"/>
    </row>
    <row r="320" spans="1:13" ht="23.25" customHeight="1">
      <c r="A320" s="127" t="s">
        <v>2641</v>
      </c>
      <c r="B320" s="56" t="s">
        <v>2955</v>
      </c>
      <c r="C320" s="56" t="s">
        <v>452</v>
      </c>
      <c r="D320" s="56">
        <f t="shared" si="4"/>
        <v>3</v>
      </c>
      <c r="E320" s="56" t="s">
        <v>2956</v>
      </c>
      <c r="F320" s="56" t="s">
        <v>2957</v>
      </c>
      <c r="G320" s="36" t="s">
        <v>1955</v>
      </c>
      <c r="H320" s="13" t="s">
        <v>1954</v>
      </c>
      <c r="I320" s="45" t="s">
        <v>2604</v>
      </c>
      <c r="J320" s="136"/>
      <c r="K320" s="127" t="s">
        <v>2643</v>
      </c>
      <c r="L320" s="59"/>
      <c r="M320" s="59"/>
    </row>
    <row r="321" spans="1:13" ht="23.25" customHeight="1">
      <c r="A321" s="127" t="s">
        <v>2641</v>
      </c>
      <c r="B321" s="56" t="s">
        <v>2955</v>
      </c>
      <c r="C321" s="56" t="s">
        <v>452</v>
      </c>
      <c r="D321" s="56">
        <f t="shared" si="4"/>
        <v>4</v>
      </c>
      <c r="E321" s="56" t="s">
        <v>2666</v>
      </c>
      <c r="F321" s="56" t="s">
        <v>2667</v>
      </c>
      <c r="G321" s="127"/>
      <c r="H321" s="127"/>
      <c r="I321" s="127"/>
      <c r="J321" s="136" t="s">
        <v>3492</v>
      </c>
      <c r="K321" s="127" t="s">
        <v>3193</v>
      </c>
      <c r="L321" s="59"/>
      <c r="M321" s="59"/>
    </row>
    <row r="322" spans="1:13" ht="23.25" customHeight="1">
      <c r="A322" s="127" t="s">
        <v>2641</v>
      </c>
      <c r="B322" s="56" t="s">
        <v>2955</v>
      </c>
      <c r="C322" s="56" t="s">
        <v>452</v>
      </c>
      <c r="D322" s="56">
        <f t="shared" si="4"/>
        <v>5</v>
      </c>
      <c r="E322" s="56" t="s">
        <v>2728</v>
      </c>
      <c r="F322" s="56" t="s">
        <v>2729</v>
      </c>
      <c r="G322" s="127"/>
      <c r="H322" s="145" t="s">
        <v>3244</v>
      </c>
      <c r="I322" s="127" t="s">
        <v>3249</v>
      </c>
      <c r="J322" s="136" t="s">
        <v>3493</v>
      </c>
      <c r="K322" s="45" t="s">
        <v>2589</v>
      </c>
      <c r="L322" s="59"/>
      <c r="M322" s="59"/>
    </row>
    <row r="323" spans="1:13" ht="23.25" customHeight="1">
      <c r="A323" s="127" t="s">
        <v>2641</v>
      </c>
      <c r="B323" s="56" t="s">
        <v>2955</v>
      </c>
      <c r="C323" s="56" t="s">
        <v>452</v>
      </c>
      <c r="D323" s="56">
        <f t="shared" si="4"/>
        <v>6</v>
      </c>
      <c r="E323" s="56" t="s">
        <v>2958</v>
      </c>
      <c r="F323" s="56" t="s">
        <v>2959</v>
      </c>
      <c r="G323" s="127"/>
      <c r="H323" s="127"/>
      <c r="I323" s="127"/>
      <c r="J323" s="136"/>
      <c r="K323" s="127" t="s">
        <v>3286</v>
      </c>
      <c r="L323" s="59"/>
      <c r="M323" s="59"/>
    </row>
    <row r="324" spans="1:13" ht="23.25" customHeight="1">
      <c r="A324" s="127" t="s">
        <v>2641</v>
      </c>
      <c r="B324" s="56" t="s">
        <v>2955</v>
      </c>
      <c r="C324" s="56" t="s">
        <v>452</v>
      </c>
      <c r="D324" s="56">
        <f t="shared" ref="D324:D387" si="5">IF($C324=$C323,$D323+1,1)</f>
        <v>7</v>
      </c>
      <c r="E324" s="56" t="s">
        <v>2960</v>
      </c>
      <c r="F324" s="56" t="s">
        <v>2961</v>
      </c>
      <c r="G324" s="127"/>
      <c r="H324" s="127"/>
      <c r="I324" s="127"/>
      <c r="J324" s="136"/>
      <c r="K324" s="127" t="s">
        <v>3286</v>
      </c>
      <c r="L324" s="59"/>
      <c r="M324" s="59"/>
    </row>
    <row r="325" spans="1:13" ht="23.25" customHeight="1">
      <c r="A325" s="127" t="s">
        <v>2641</v>
      </c>
      <c r="B325" s="56" t="s">
        <v>2955</v>
      </c>
      <c r="C325" s="56" t="s">
        <v>452</v>
      </c>
      <c r="D325" s="56">
        <f t="shared" si="5"/>
        <v>8</v>
      </c>
      <c r="E325" s="56" t="s">
        <v>2962</v>
      </c>
      <c r="F325" s="56" t="s">
        <v>2963</v>
      </c>
      <c r="G325" s="127"/>
      <c r="H325" s="127"/>
      <c r="I325" s="127"/>
      <c r="J325" s="136"/>
      <c r="K325" s="127" t="s">
        <v>3286</v>
      </c>
      <c r="L325" s="59"/>
      <c r="M325" s="59"/>
    </row>
    <row r="326" spans="1:13" ht="23.25" customHeight="1">
      <c r="A326" s="127" t="s">
        <v>2641</v>
      </c>
      <c r="B326" s="56" t="s">
        <v>2955</v>
      </c>
      <c r="C326" s="56" t="s">
        <v>452</v>
      </c>
      <c r="D326" s="56">
        <f t="shared" si="5"/>
        <v>9</v>
      </c>
      <c r="E326" s="56" t="s">
        <v>2964</v>
      </c>
      <c r="F326" s="56" t="s">
        <v>2965</v>
      </c>
      <c r="G326" s="127"/>
      <c r="H326" s="127"/>
      <c r="I326" s="127"/>
      <c r="J326" s="136"/>
      <c r="K326" s="127" t="s">
        <v>3286</v>
      </c>
      <c r="L326" s="59"/>
      <c r="M326" s="59"/>
    </row>
    <row r="327" spans="1:13" ht="23.25" customHeight="1">
      <c r="A327" s="127" t="s">
        <v>2641</v>
      </c>
      <c r="B327" s="56" t="s">
        <v>2955</v>
      </c>
      <c r="C327" s="56" t="s">
        <v>452</v>
      </c>
      <c r="D327" s="56">
        <f t="shared" si="5"/>
        <v>10</v>
      </c>
      <c r="E327" s="56" t="s">
        <v>2966</v>
      </c>
      <c r="F327" s="56" t="s">
        <v>2967</v>
      </c>
      <c r="G327" s="127"/>
      <c r="H327" s="127"/>
      <c r="I327" s="127"/>
      <c r="J327" s="136"/>
      <c r="K327" s="127" t="s">
        <v>3286</v>
      </c>
      <c r="L327" s="59"/>
      <c r="M327" s="59"/>
    </row>
    <row r="328" spans="1:13" ht="23.25" customHeight="1">
      <c r="A328" s="127" t="s">
        <v>2641</v>
      </c>
      <c r="B328" s="56" t="s">
        <v>2955</v>
      </c>
      <c r="C328" s="56" t="s">
        <v>452</v>
      </c>
      <c r="D328" s="56">
        <f t="shared" si="5"/>
        <v>11</v>
      </c>
      <c r="E328" s="56" t="s">
        <v>2968</v>
      </c>
      <c r="F328" s="56" t="s">
        <v>2969</v>
      </c>
      <c r="G328" s="127"/>
      <c r="H328" s="127"/>
      <c r="I328" s="127"/>
      <c r="J328" s="136"/>
      <c r="K328" s="127" t="s">
        <v>3286</v>
      </c>
      <c r="L328" s="59"/>
      <c r="M328" s="59"/>
    </row>
    <row r="329" spans="1:13" ht="23.25" customHeight="1">
      <c r="A329" s="127" t="s">
        <v>2641</v>
      </c>
      <c r="B329" s="56" t="s">
        <v>2955</v>
      </c>
      <c r="C329" s="56" t="s">
        <v>452</v>
      </c>
      <c r="D329" s="56">
        <f t="shared" si="5"/>
        <v>12</v>
      </c>
      <c r="E329" s="56" t="s">
        <v>2970</v>
      </c>
      <c r="F329" s="56" t="s">
        <v>2971</v>
      </c>
      <c r="G329" s="127" t="s">
        <v>3494</v>
      </c>
      <c r="H329" s="127"/>
      <c r="I329" s="127"/>
      <c r="J329" s="136" t="s">
        <v>3338</v>
      </c>
      <c r="K329" s="127" t="s">
        <v>3187</v>
      </c>
      <c r="L329" s="59"/>
      <c r="M329" s="59"/>
    </row>
    <row r="330" spans="1:13" ht="23.25" customHeight="1">
      <c r="A330" s="127" t="s">
        <v>2641</v>
      </c>
      <c r="B330" s="56" t="s">
        <v>2955</v>
      </c>
      <c r="C330" s="56" t="s">
        <v>452</v>
      </c>
      <c r="D330" s="56">
        <f t="shared" si="5"/>
        <v>13</v>
      </c>
      <c r="E330" s="56" t="s">
        <v>3497</v>
      </c>
      <c r="F330" s="56" t="s">
        <v>3496</v>
      </c>
      <c r="G330" s="127" t="s">
        <v>3495</v>
      </c>
      <c r="H330" s="127"/>
      <c r="I330" s="127"/>
      <c r="J330" s="136"/>
      <c r="K330" s="127" t="s">
        <v>3286</v>
      </c>
      <c r="L330" s="59"/>
      <c r="M330" s="59"/>
    </row>
    <row r="331" spans="1:13" ht="23.25" customHeight="1">
      <c r="A331" s="127" t="s">
        <v>2641</v>
      </c>
      <c r="B331" s="56" t="s">
        <v>2955</v>
      </c>
      <c r="C331" s="56" t="s">
        <v>452</v>
      </c>
      <c r="D331" s="56">
        <f t="shared" si="5"/>
        <v>14</v>
      </c>
      <c r="E331" s="56" t="s">
        <v>2974</v>
      </c>
      <c r="F331" s="56" t="s">
        <v>2975</v>
      </c>
      <c r="G331" s="127"/>
      <c r="H331" s="127"/>
      <c r="I331" s="127"/>
      <c r="J331" s="136"/>
      <c r="K331" s="127" t="s">
        <v>3189</v>
      </c>
      <c r="L331" s="59"/>
      <c r="M331" s="59"/>
    </row>
    <row r="332" spans="1:13" ht="23.25" customHeight="1">
      <c r="A332" s="127" t="s">
        <v>2641</v>
      </c>
      <c r="B332" s="56" t="s">
        <v>2955</v>
      </c>
      <c r="C332" s="56" t="s">
        <v>452</v>
      </c>
      <c r="D332" s="56">
        <f t="shared" si="5"/>
        <v>15</v>
      </c>
      <c r="E332" s="56" t="s">
        <v>2976</v>
      </c>
      <c r="F332" s="56" t="s">
        <v>2977</v>
      </c>
      <c r="G332" s="127"/>
      <c r="H332" s="127"/>
      <c r="I332" s="127"/>
      <c r="J332" s="136" t="s">
        <v>3338</v>
      </c>
      <c r="K332" s="127" t="s">
        <v>3187</v>
      </c>
      <c r="L332" s="59"/>
      <c r="M332" s="59"/>
    </row>
    <row r="333" spans="1:13" ht="23.25" customHeight="1">
      <c r="A333" s="127" t="s">
        <v>2641</v>
      </c>
      <c r="B333" s="56" t="s">
        <v>2955</v>
      </c>
      <c r="C333" s="56" t="s">
        <v>452</v>
      </c>
      <c r="D333" s="56">
        <f t="shared" si="5"/>
        <v>16</v>
      </c>
      <c r="E333" s="56" t="s">
        <v>2978</v>
      </c>
      <c r="F333" s="56" t="s">
        <v>2979</v>
      </c>
      <c r="G333" s="127"/>
      <c r="H333" s="127"/>
      <c r="I333" s="127"/>
      <c r="J333" s="136" t="s">
        <v>3338</v>
      </c>
      <c r="K333" s="127" t="s">
        <v>3187</v>
      </c>
      <c r="L333" s="59"/>
      <c r="M333" s="59"/>
    </row>
    <row r="334" spans="1:13" ht="23.25" customHeight="1">
      <c r="A334" s="127" t="s">
        <v>2641</v>
      </c>
      <c r="B334" s="56" t="s">
        <v>2955</v>
      </c>
      <c r="C334" s="56" t="s">
        <v>452</v>
      </c>
      <c r="D334" s="56">
        <f t="shared" si="5"/>
        <v>17</v>
      </c>
      <c r="E334" s="56" t="s">
        <v>2980</v>
      </c>
      <c r="F334" s="56" t="s">
        <v>2981</v>
      </c>
      <c r="G334" s="127"/>
      <c r="H334" s="127"/>
      <c r="I334" s="127"/>
      <c r="J334" s="136" t="s">
        <v>3338</v>
      </c>
      <c r="K334" s="127" t="s">
        <v>3187</v>
      </c>
      <c r="L334" s="59"/>
      <c r="M334" s="59"/>
    </row>
    <row r="335" spans="1:13" ht="23.25" customHeight="1">
      <c r="A335" s="127" t="s">
        <v>2641</v>
      </c>
      <c r="B335" s="56" t="s">
        <v>2955</v>
      </c>
      <c r="C335" s="56" t="s">
        <v>452</v>
      </c>
      <c r="D335" s="56">
        <f t="shared" si="5"/>
        <v>18</v>
      </c>
      <c r="E335" s="56" t="s">
        <v>2982</v>
      </c>
      <c r="F335" s="56" t="s">
        <v>2983</v>
      </c>
      <c r="G335" s="127"/>
      <c r="H335" s="127"/>
      <c r="I335" s="127"/>
      <c r="J335" s="136" t="s">
        <v>3338</v>
      </c>
      <c r="K335" s="127" t="s">
        <v>3187</v>
      </c>
      <c r="L335" s="59"/>
      <c r="M335" s="59"/>
    </row>
    <row r="336" spans="1:13" ht="23.25" customHeight="1">
      <c r="A336" s="127" t="s">
        <v>2641</v>
      </c>
      <c r="B336" s="56" t="s">
        <v>2955</v>
      </c>
      <c r="C336" s="56" t="s">
        <v>452</v>
      </c>
      <c r="D336" s="56">
        <f t="shared" si="5"/>
        <v>19</v>
      </c>
      <c r="E336" s="56" t="s">
        <v>2984</v>
      </c>
      <c r="F336" s="56" t="s">
        <v>2985</v>
      </c>
      <c r="G336" s="127"/>
      <c r="H336" s="127"/>
      <c r="I336" s="127"/>
      <c r="J336" s="136"/>
      <c r="K336" s="127" t="s">
        <v>3286</v>
      </c>
      <c r="L336" s="59"/>
      <c r="M336" s="59"/>
    </row>
    <row r="337" spans="1:13" ht="23.25" customHeight="1">
      <c r="A337" s="127" t="s">
        <v>2641</v>
      </c>
      <c r="B337" s="56" t="s">
        <v>2955</v>
      </c>
      <c r="C337" s="56" t="s">
        <v>452</v>
      </c>
      <c r="D337" s="56">
        <f t="shared" si="5"/>
        <v>20</v>
      </c>
      <c r="E337" s="56" t="s">
        <v>2986</v>
      </c>
      <c r="F337" s="56" t="s">
        <v>2987</v>
      </c>
      <c r="G337" s="127"/>
      <c r="H337" s="127"/>
      <c r="I337" s="127"/>
      <c r="J337" s="136"/>
      <c r="K337" s="127" t="s">
        <v>3286</v>
      </c>
      <c r="L337" s="59"/>
      <c r="M337" s="59"/>
    </row>
    <row r="338" spans="1:13" ht="23.25" customHeight="1">
      <c r="A338" s="127" t="s">
        <v>2641</v>
      </c>
      <c r="B338" s="56" t="s">
        <v>2955</v>
      </c>
      <c r="C338" s="56" t="s">
        <v>452</v>
      </c>
      <c r="D338" s="56">
        <f t="shared" si="5"/>
        <v>21</v>
      </c>
      <c r="E338" s="56" t="s">
        <v>1576</v>
      </c>
      <c r="F338" s="56" t="s">
        <v>1583</v>
      </c>
      <c r="G338" s="127" t="s">
        <v>2622</v>
      </c>
      <c r="H338" s="127"/>
      <c r="I338" s="127"/>
      <c r="J338" s="136" t="s">
        <v>3454</v>
      </c>
      <c r="K338" s="45" t="s">
        <v>2510</v>
      </c>
      <c r="L338" s="59"/>
      <c r="M338" s="59"/>
    </row>
    <row r="339" spans="1:13" ht="23.25" customHeight="1">
      <c r="A339" s="127" t="s">
        <v>2641</v>
      </c>
      <c r="B339" s="56" t="s">
        <v>2955</v>
      </c>
      <c r="C339" s="56" t="s">
        <v>452</v>
      </c>
      <c r="D339" s="56">
        <f t="shared" si="5"/>
        <v>22</v>
      </c>
      <c r="E339" s="56" t="s">
        <v>2785</v>
      </c>
      <c r="F339" s="56" t="s">
        <v>2786</v>
      </c>
      <c r="G339" s="147" t="s">
        <v>3327</v>
      </c>
      <c r="H339" s="127" t="s">
        <v>3328</v>
      </c>
      <c r="I339" s="127"/>
      <c r="J339" s="136" t="s">
        <v>3498</v>
      </c>
      <c r="K339" s="127" t="s">
        <v>2589</v>
      </c>
      <c r="L339" s="59"/>
      <c r="M339" s="59"/>
    </row>
    <row r="340" spans="1:13" ht="23.25" customHeight="1">
      <c r="A340" s="127" t="s">
        <v>2641</v>
      </c>
      <c r="B340" s="56" t="s">
        <v>2955</v>
      </c>
      <c r="C340" s="56" t="s">
        <v>452</v>
      </c>
      <c r="D340" s="56">
        <f t="shared" si="5"/>
        <v>23</v>
      </c>
      <c r="E340" s="56" t="s">
        <v>2988</v>
      </c>
      <c r="F340" s="56" t="s">
        <v>2989</v>
      </c>
      <c r="G340" s="127"/>
      <c r="H340" s="127"/>
      <c r="I340" s="127" t="s">
        <v>3500</v>
      </c>
      <c r="J340" s="136" t="s">
        <v>3499</v>
      </c>
      <c r="K340" s="127" t="s">
        <v>2589</v>
      </c>
      <c r="L340" s="59"/>
      <c r="M340" s="59"/>
    </row>
    <row r="341" spans="1:13" ht="23.25" customHeight="1">
      <c r="A341" s="127" t="s">
        <v>2641</v>
      </c>
      <c r="B341" s="56" t="s">
        <v>2955</v>
      </c>
      <c r="C341" s="56" t="s">
        <v>452</v>
      </c>
      <c r="D341" s="56">
        <f t="shared" si="5"/>
        <v>24</v>
      </c>
      <c r="E341" s="56" t="s">
        <v>2792</v>
      </c>
      <c r="F341" s="56" t="s">
        <v>2793</v>
      </c>
      <c r="G341" s="127" t="s">
        <v>3331</v>
      </c>
      <c r="H341" s="127"/>
      <c r="I341" s="127"/>
      <c r="J341" s="136" t="s">
        <v>3501</v>
      </c>
      <c r="K341" s="127" t="s">
        <v>2510</v>
      </c>
      <c r="L341" s="59"/>
      <c r="M341" s="59"/>
    </row>
    <row r="342" spans="1:13" ht="23.25" customHeight="1">
      <c r="A342" s="127" t="s">
        <v>2641</v>
      </c>
      <c r="B342" s="56" t="s">
        <v>2955</v>
      </c>
      <c r="C342" s="56" t="s">
        <v>452</v>
      </c>
      <c r="D342" s="56">
        <f t="shared" si="5"/>
        <v>25</v>
      </c>
      <c r="E342" s="56" t="s">
        <v>2796</v>
      </c>
      <c r="F342" s="56" t="s">
        <v>2797</v>
      </c>
      <c r="G342" s="127"/>
      <c r="H342" s="127" t="s">
        <v>3337</v>
      </c>
      <c r="I342" s="127" t="s">
        <v>3336</v>
      </c>
      <c r="J342" s="136" t="s">
        <v>3478</v>
      </c>
      <c r="K342" s="127" t="s">
        <v>2589</v>
      </c>
      <c r="L342" s="59"/>
      <c r="M342" s="59"/>
    </row>
    <row r="343" spans="1:13" ht="23.25" customHeight="1">
      <c r="A343" s="127" t="s">
        <v>2641</v>
      </c>
      <c r="B343" s="56" t="s">
        <v>2955</v>
      </c>
      <c r="C343" s="56" t="s">
        <v>452</v>
      </c>
      <c r="D343" s="56">
        <f t="shared" si="5"/>
        <v>26</v>
      </c>
      <c r="E343" s="56" t="s">
        <v>2703</v>
      </c>
      <c r="F343" s="56" t="s">
        <v>2704</v>
      </c>
      <c r="G343" s="127"/>
      <c r="H343" s="127"/>
      <c r="I343" s="127"/>
      <c r="J343" s="136" t="s">
        <v>3502</v>
      </c>
      <c r="K343" s="127" t="s">
        <v>2589</v>
      </c>
      <c r="L343" s="59"/>
      <c r="M343" s="59"/>
    </row>
    <row r="344" spans="1:13" ht="23.25" customHeight="1">
      <c r="A344" s="127" t="s">
        <v>2641</v>
      </c>
      <c r="B344" s="56" t="s">
        <v>2955</v>
      </c>
      <c r="C344" s="56" t="s">
        <v>452</v>
      </c>
      <c r="D344" s="56">
        <f t="shared" si="5"/>
        <v>27</v>
      </c>
      <c r="E344" s="128" t="s">
        <v>221</v>
      </c>
      <c r="F344" s="128" t="s">
        <v>983</v>
      </c>
      <c r="G344" s="129" t="s">
        <v>2650</v>
      </c>
      <c r="H344" s="130" t="s">
        <v>2651</v>
      </c>
      <c r="I344" s="131" t="s">
        <v>2695</v>
      </c>
      <c r="J344" s="132" t="s">
        <v>2696</v>
      </c>
      <c r="K344" s="128" t="s">
        <v>2648</v>
      </c>
      <c r="L344" s="59"/>
      <c r="M344" s="59"/>
    </row>
    <row r="345" spans="1:13" ht="23.25" customHeight="1">
      <c r="A345" s="127" t="s">
        <v>2641</v>
      </c>
      <c r="B345" s="56" t="s">
        <v>2955</v>
      </c>
      <c r="C345" s="56" t="s">
        <v>452</v>
      </c>
      <c r="D345" s="56">
        <f t="shared" si="5"/>
        <v>28</v>
      </c>
      <c r="E345" s="127" t="s">
        <v>2653</v>
      </c>
      <c r="F345" s="128" t="s">
        <v>2697</v>
      </c>
      <c r="G345" s="96" t="s">
        <v>2654</v>
      </c>
      <c r="H345" s="130" t="s">
        <v>2651</v>
      </c>
      <c r="I345" s="83" t="s">
        <v>2698</v>
      </c>
      <c r="J345" s="133" t="s">
        <v>2699</v>
      </c>
      <c r="K345" s="128" t="s">
        <v>2656</v>
      </c>
      <c r="L345" s="59"/>
      <c r="M345" s="59"/>
    </row>
    <row r="346" spans="1:13" ht="23.25" customHeight="1">
      <c r="A346" s="127" t="s">
        <v>2641</v>
      </c>
      <c r="B346" s="56" t="s">
        <v>466</v>
      </c>
      <c r="C346" s="56" t="s">
        <v>453</v>
      </c>
      <c r="D346" s="56">
        <f t="shared" si="5"/>
        <v>1</v>
      </c>
      <c r="E346" s="56" t="s">
        <v>2373</v>
      </c>
      <c r="F346" s="56" t="s">
        <v>2362</v>
      </c>
      <c r="G346" s="127" t="s">
        <v>3205</v>
      </c>
      <c r="H346" s="127"/>
      <c r="I346" s="127"/>
      <c r="J346" s="136" t="s">
        <v>3206</v>
      </c>
      <c r="K346" s="127" t="s">
        <v>3193</v>
      </c>
      <c r="L346" s="59"/>
      <c r="M346" s="59"/>
    </row>
    <row r="347" spans="1:13" ht="23.25" customHeight="1">
      <c r="A347" s="127" t="s">
        <v>2641</v>
      </c>
      <c r="B347" s="56" t="s">
        <v>466</v>
      </c>
      <c r="C347" s="56" t="s">
        <v>453</v>
      </c>
      <c r="D347" s="56">
        <f t="shared" si="5"/>
        <v>2</v>
      </c>
      <c r="E347" s="56" t="s">
        <v>2703</v>
      </c>
      <c r="F347" s="56" t="s">
        <v>2704</v>
      </c>
      <c r="G347" s="127" t="s">
        <v>3239</v>
      </c>
      <c r="H347" s="127" t="s">
        <v>3261</v>
      </c>
      <c r="I347" s="127" t="s">
        <v>3237</v>
      </c>
      <c r="J347" s="136" t="s">
        <v>3236</v>
      </c>
      <c r="K347" s="127" t="s">
        <v>2589</v>
      </c>
      <c r="L347" s="59"/>
      <c r="M347" s="59"/>
    </row>
    <row r="348" spans="1:13" ht="23.25" customHeight="1">
      <c r="A348" s="127" t="s">
        <v>2641</v>
      </c>
      <c r="B348" s="56" t="s">
        <v>466</v>
      </c>
      <c r="C348" s="56" t="s">
        <v>453</v>
      </c>
      <c r="D348" s="56">
        <f t="shared" si="5"/>
        <v>3</v>
      </c>
      <c r="E348" s="56" t="s">
        <v>2380</v>
      </c>
      <c r="F348" s="56" t="s">
        <v>2370</v>
      </c>
      <c r="G348" s="143" t="s">
        <v>3238</v>
      </c>
      <c r="H348" s="45" t="s">
        <v>3444</v>
      </c>
      <c r="I348" s="127"/>
      <c r="J348" s="136" t="s">
        <v>3503</v>
      </c>
      <c r="K348" s="127" t="s">
        <v>3193</v>
      </c>
      <c r="L348" s="59"/>
      <c r="M348" s="59"/>
    </row>
    <row r="349" spans="1:13" ht="23.25" customHeight="1">
      <c r="A349" s="127" t="s">
        <v>2641</v>
      </c>
      <c r="B349" s="56" t="s">
        <v>466</v>
      </c>
      <c r="C349" s="56" t="s">
        <v>453</v>
      </c>
      <c r="D349" s="56">
        <f t="shared" si="5"/>
        <v>4</v>
      </c>
      <c r="E349" s="56" t="s">
        <v>2705</v>
      </c>
      <c r="F349" s="56" t="s">
        <v>2706</v>
      </c>
      <c r="G349" s="127"/>
      <c r="H349" s="127"/>
      <c r="I349" s="127"/>
      <c r="J349" s="136"/>
      <c r="K349" s="127" t="s">
        <v>3189</v>
      </c>
      <c r="L349" s="59"/>
      <c r="M349" s="59"/>
    </row>
    <row r="350" spans="1:13" ht="23.25" customHeight="1">
      <c r="A350" s="127" t="s">
        <v>2641</v>
      </c>
      <c r="B350" s="56" t="s">
        <v>466</v>
      </c>
      <c r="C350" s="56" t="s">
        <v>453</v>
      </c>
      <c r="D350" s="56">
        <f t="shared" si="5"/>
        <v>5</v>
      </c>
      <c r="E350" s="56" t="s">
        <v>2707</v>
      </c>
      <c r="F350" s="56" t="s">
        <v>2708</v>
      </c>
      <c r="G350" s="127"/>
      <c r="H350" s="143" t="s">
        <v>3240</v>
      </c>
      <c r="I350" s="127"/>
      <c r="J350" s="136"/>
      <c r="K350" s="127" t="s">
        <v>3189</v>
      </c>
      <c r="L350" s="59"/>
      <c r="M350" s="59"/>
    </row>
    <row r="351" spans="1:13" ht="23.25" customHeight="1">
      <c r="A351" s="127" t="s">
        <v>2641</v>
      </c>
      <c r="B351" s="56" t="s">
        <v>466</v>
      </c>
      <c r="C351" s="56" t="s">
        <v>453</v>
      </c>
      <c r="D351" s="56">
        <f t="shared" si="5"/>
        <v>6</v>
      </c>
      <c r="E351" s="56" t="s">
        <v>2709</v>
      </c>
      <c r="F351" s="56" t="s">
        <v>2710</v>
      </c>
      <c r="G351" s="127"/>
      <c r="H351" s="127"/>
      <c r="I351" s="127"/>
      <c r="J351" s="136"/>
      <c r="K351" s="127" t="s">
        <v>3189</v>
      </c>
      <c r="L351" s="59"/>
      <c r="M351" s="59"/>
    </row>
    <row r="352" spans="1:13" ht="23.25" customHeight="1">
      <c r="A352" s="127" t="s">
        <v>2641</v>
      </c>
      <c r="B352" s="56" t="s">
        <v>466</v>
      </c>
      <c r="C352" s="56" t="s">
        <v>453</v>
      </c>
      <c r="D352" s="56">
        <f t="shared" si="5"/>
        <v>7</v>
      </c>
      <c r="E352" s="56" t="s">
        <v>2711</v>
      </c>
      <c r="F352" s="56" t="s">
        <v>2712</v>
      </c>
      <c r="G352" s="127"/>
      <c r="H352" s="127"/>
      <c r="I352" s="127"/>
      <c r="J352" s="136"/>
      <c r="K352" s="127" t="s">
        <v>3189</v>
      </c>
      <c r="L352" s="59"/>
      <c r="M352" s="59"/>
    </row>
    <row r="353" spans="1:13" ht="23.25" customHeight="1">
      <c r="A353" s="127" t="s">
        <v>2641</v>
      </c>
      <c r="B353" s="56" t="s">
        <v>466</v>
      </c>
      <c r="C353" s="56" t="s">
        <v>453</v>
      </c>
      <c r="D353" s="56">
        <f t="shared" si="5"/>
        <v>8</v>
      </c>
      <c r="E353" s="56" t="s">
        <v>2713</v>
      </c>
      <c r="F353" s="56" t="s">
        <v>2714</v>
      </c>
      <c r="G353" s="127"/>
      <c r="H353" s="127"/>
      <c r="I353" s="127"/>
      <c r="J353" s="136"/>
      <c r="K353" s="127" t="s">
        <v>3189</v>
      </c>
      <c r="L353" s="59"/>
      <c r="M353" s="59"/>
    </row>
    <row r="354" spans="1:13" ht="23.25" customHeight="1">
      <c r="A354" s="127" t="s">
        <v>2641</v>
      </c>
      <c r="B354" s="56" t="s">
        <v>466</v>
      </c>
      <c r="C354" s="56" t="s">
        <v>453</v>
      </c>
      <c r="D354" s="56">
        <f t="shared" si="5"/>
        <v>9</v>
      </c>
      <c r="E354" s="56" t="s">
        <v>2715</v>
      </c>
      <c r="F354" s="56" t="s">
        <v>2716</v>
      </c>
      <c r="G354" s="127"/>
      <c r="H354" s="127"/>
      <c r="I354" s="127"/>
      <c r="J354" s="136" t="s">
        <v>3274</v>
      </c>
      <c r="K354" s="127" t="s">
        <v>3193</v>
      </c>
      <c r="L354" s="59"/>
      <c r="M354" s="59"/>
    </row>
    <row r="355" spans="1:13" ht="23.25" customHeight="1">
      <c r="A355" s="127" t="s">
        <v>2641</v>
      </c>
      <c r="B355" s="56" t="s">
        <v>466</v>
      </c>
      <c r="C355" s="56" t="s">
        <v>453</v>
      </c>
      <c r="D355" s="56">
        <f t="shared" si="5"/>
        <v>10</v>
      </c>
      <c r="E355" s="56" t="s">
        <v>2693</v>
      </c>
      <c r="F355" s="56" t="s">
        <v>2694</v>
      </c>
      <c r="G355" s="127" t="s">
        <v>3226</v>
      </c>
      <c r="H355" s="127"/>
      <c r="I355" s="127"/>
      <c r="J355" s="136" t="s">
        <v>3504</v>
      </c>
      <c r="K355" s="127" t="s">
        <v>3193</v>
      </c>
      <c r="L355" s="59"/>
      <c r="M355" s="59"/>
    </row>
    <row r="356" spans="1:13" ht="23.25" customHeight="1">
      <c r="A356" s="127" t="s">
        <v>2641</v>
      </c>
      <c r="B356" s="56" t="s">
        <v>466</v>
      </c>
      <c r="C356" s="56" t="s">
        <v>453</v>
      </c>
      <c r="D356" s="56">
        <f t="shared" si="5"/>
        <v>11</v>
      </c>
      <c r="E356" s="56" t="s">
        <v>2717</v>
      </c>
      <c r="F356" s="56" t="s">
        <v>2234</v>
      </c>
      <c r="G356" s="127"/>
      <c r="H356" s="127"/>
      <c r="I356" s="127"/>
      <c r="J356" s="136" t="s">
        <v>3508</v>
      </c>
      <c r="K356" s="127" t="s">
        <v>3193</v>
      </c>
      <c r="L356" s="59"/>
      <c r="M356" s="59"/>
    </row>
    <row r="357" spans="1:13" ht="23.25" customHeight="1">
      <c r="A357" s="127" t="s">
        <v>2641</v>
      </c>
      <c r="B357" s="56" t="s">
        <v>466</v>
      </c>
      <c r="C357" s="56" t="s">
        <v>453</v>
      </c>
      <c r="D357" s="56">
        <f t="shared" si="5"/>
        <v>12</v>
      </c>
      <c r="E357" s="56" t="s">
        <v>2374</v>
      </c>
      <c r="F357" s="56" t="s">
        <v>2363</v>
      </c>
      <c r="G357" s="127"/>
      <c r="H357" s="127"/>
      <c r="I357" s="127"/>
      <c r="J357" s="136" t="s">
        <v>3505</v>
      </c>
      <c r="K357" s="127" t="s">
        <v>3193</v>
      </c>
      <c r="L357" s="59"/>
      <c r="M357" s="59"/>
    </row>
    <row r="358" spans="1:13" ht="23.25" customHeight="1">
      <c r="A358" s="127" t="s">
        <v>2641</v>
      </c>
      <c r="B358" s="56" t="s">
        <v>466</v>
      </c>
      <c r="C358" s="56" t="s">
        <v>453</v>
      </c>
      <c r="D358" s="56">
        <f t="shared" si="5"/>
        <v>13</v>
      </c>
      <c r="E358" s="56" t="s">
        <v>3271</v>
      </c>
      <c r="F358" s="56" t="s">
        <v>3270</v>
      </c>
      <c r="G358" s="127" t="s">
        <v>3273</v>
      </c>
      <c r="H358" s="45" t="s">
        <v>3507</v>
      </c>
      <c r="I358" s="127" t="s">
        <v>3272</v>
      </c>
      <c r="J358" s="136" t="s">
        <v>3277</v>
      </c>
      <c r="K358" s="127" t="s">
        <v>2589</v>
      </c>
      <c r="L358" s="59"/>
      <c r="M358" s="59"/>
    </row>
    <row r="359" spans="1:13" ht="23.25" customHeight="1">
      <c r="A359" s="127" t="s">
        <v>2641</v>
      </c>
      <c r="B359" s="56" t="s">
        <v>466</v>
      </c>
      <c r="C359" s="56" t="s">
        <v>453</v>
      </c>
      <c r="D359" s="56">
        <f t="shared" si="5"/>
        <v>14</v>
      </c>
      <c r="E359" s="56" t="s">
        <v>2718</v>
      </c>
      <c r="F359" s="56" t="s">
        <v>2719</v>
      </c>
      <c r="G359" s="127"/>
      <c r="H359" s="127"/>
      <c r="I359" s="127"/>
      <c r="J359" s="136" t="s">
        <v>3274</v>
      </c>
      <c r="K359" s="127" t="s">
        <v>3285</v>
      </c>
      <c r="L359" s="59"/>
      <c r="M359" s="59"/>
    </row>
    <row r="360" spans="1:13" ht="23.25" customHeight="1">
      <c r="A360" s="127" t="s">
        <v>2641</v>
      </c>
      <c r="B360" s="56" t="s">
        <v>466</v>
      </c>
      <c r="C360" s="56" t="s">
        <v>453</v>
      </c>
      <c r="D360" s="56">
        <f t="shared" si="5"/>
        <v>15</v>
      </c>
      <c r="E360" s="56" t="s">
        <v>2720</v>
      </c>
      <c r="F360" s="56" t="s">
        <v>2721</v>
      </c>
      <c r="G360" s="143" t="s">
        <v>3278</v>
      </c>
      <c r="H360" s="127"/>
      <c r="I360" s="127" t="s">
        <v>3279</v>
      </c>
      <c r="J360" s="136"/>
      <c r="K360" s="89" t="s">
        <v>3182</v>
      </c>
      <c r="L360" s="59"/>
      <c r="M360" s="59"/>
    </row>
    <row r="361" spans="1:13" ht="23.25" customHeight="1">
      <c r="A361" s="127" t="s">
        <v>2641</v>
      </c>
      <c r="B361" s="56" t="s">
        <v>466</v>
      </c>
      <c r="C361" s="56" t="s">
        <v>453</v>
      </c>
      <c r="D361" s="56">
        <f t="shared" si="5"/>
        <v>16</v>
      </c>
      <c r="E361" s="56" t="s">
        <v>2722</v>
      </c>
      <c r="F361" s="56" t="s">
        <v>2723</v>
      </c>
      <c r="G361" s="143" t="s">
        <v>3281</v>
      </c>
      <c r="H361" s="127"/>
      <c r="I361" s="127"/>
      <c r="J361" s="136" t="s">
        <v>3280</v>
      </c>
      <c r="K361" s="45" t="s">
        <v>3286</v>
      </c>
      <c r="L361" s="59"/>
      <c r="M361" s="59"/>
    </row>
    <row r="362" spans="1:13" ht="23.25" customHeight="1">
      <c r="A362" s="127" t="s">
        <v>2641</v>
      </c>
      <c r="B362" s="56" t="s">
        <v>466</v>
      </c>
      <c r="C362" s="56" t="s">
        <v>453</v>
      </c>
      <c r="D362" s="56">
        <f t="shared" si="5"/>
        <v>17</v>
      </c>
      <c r="E362" s="56" t="s">
        <v>2724</v>
      </c>
      <c r="F362" s="56" t="s">
        <v>2725</v>
      </c>
      <c r="G362" s="127" t="s">
        <v>3282</v>
      </c>
      <c r="H362" s="145" t="s">
        <v>3246</v>
      </c>
      <c r="I362" s="127" t="s">
        <v>3247</v>
      </c>
      <c r="J362" s="136" t="s">
        <v>3509</v>
      </c>
      <c r="K362" s="45" t="s">
        <v>2589</v>
      </c>
      <c r="L362" s="59"/>
      <c r="M362" s="59"/>
    </row>
    <row r="363" spans="1:13" ht="23.25" customHeight="1">
      <c r="A363" s="127" t="s">
        <v>2641</v>
      </c>
      <c r="B363" s="56" t="s">
        <v>466</v>
      </c>
      <c r="C363" s="56" t="s">
        <v>453</v>
      </c>
      <c r="D363" s="56">
        <f t="shared" si="5"/>
        <v>18</v>
      </c>
      <c r="E363" s="56" t="s">
        <v>2726</v>
      </c>
      <c r="F363" s="56" t="s">
        <v>2727</v>
      </c>
      <c r="G363" s="127" t="s">
        <v>3284</v>
      </c>
      <c r="H363" s="145" t="s">
        <v>3245</v>
      </c>
      <c r="I363" s="127" t="s">
        <v>3248</v>
      </c>
      <c r="J363" s="136" t="s">
        <v>3510</v>
      </c>
      <c r="K363" s="45" t="s">
        <v>2589</v>
      </c>
      <c r="L363" s="59"/>
      <c r="M363" s="59"/>
    </row>
    <row r="364" spans="1:13" ht="23.25" customHeight="1">
      <c r="A364" s="127" t="s">
        <v>2641</v>
      </c>
      <c r="B364" s="56" t="s">
        <v>466</v>
      </c>
      <c r="C364" s="56" t="s">
        <v>453</v>
      </c>
      <c r="D364" s="56">
        <f t="shared" si="5"/>
        <v>19</v>
      </c>
      <c r="E364" s="56" t="s">
        <v>2728</v>
      </c>
      <c r="F364" s="56" t="s">
        <v>2729</v>
      </c>
      <c r="G364" s="127" t="s">
        <v>3243</v>
      </c>
      <c r="H364" s="145" t="s">
        <v>3244</v>
      </c>
      <c r="I364" s="127" t="s">
        <v>3249</v>
      </c>
      <c r="J364" s="136" t="s">
        <v>3252</v>
      </c>
      <c r="K364" s="45" t="s">
        <v>2589</v>
      </c>
      <c r="L364" s="59"/>
      <c r="M364" s="59"/>
    </row>
    <row r="365" spans="1:13" ht="23.25" customHeight="1">
      <c r="A365" s="127" t="s">
        <v>2641</v>
      </c>
      <c r="B365" s="56" t="s">
        <v>466</v>
      </c>
      <c r="C365" s="56" t="s">
        <v>453</v>
      </c>
      <c r="D365" s="56">
        <f t="shared" si="5"/>
        <v>20</v>
      </c>
      <c r="E365" s="56" t="s">
        <v>2730</v>
      </c>
      <c r="F365" s="56" t="s">
        <v>2731</v>
      </c>
      <c r="G365" s="143" t="s">
        <v>3254</v>
      </c>
      <c r="H365" s="145" t="s">
        <v>3287</v>
      </c>
      <c r="I365" s="127"/>
      <c r="J365" s="136" t="s">
        <v>3290</v>
      </c>
      <c r="K365" s="89" t="s">
        <v>3187</v>
      </c>
      <c r="L365" s="59"/>
      <c r="M365" s="59"/>
    </row>
    <row r="366" spans="1:13" ht="23.25" customHeight="1">
      <c r="A366" s="127" t="s">
        <v>2641</v>
      </c>
      <c r="B366" s="56" t="s">
        <v>466</v>
      </c>
      <c r="C366" s="56" t="s">
        <v>453</v>
      </c>
      <c r="D366" s="56">
        <f t="shared" si="5"/>
        <v>21</v>
      </c>
      <c r="E366" s="56" t="s">
        <v>2732</v>
      </c>
      <c r="F366" s="56" t="s">
        <v>2733</v>
      </c>
      <c r="G366" s="127"/>
      <c r="H366" s="127"/>
      <c r="I366" s="127"/>
      <c r="J366" s="136" t="s">
        <v>3291</v>
      </c>
      <c r="K366" s="45" t="s">
        <v>2510</v>
      </c>
      <c r="L366" s="59"/>
      <c r="M366" s="59"/>
    </row>
    <row r="367" spans="1:13" ht="23.25" customHeight="1">
      <c r="A367" s="127" t="s">
        <v>2641</v>
      </c>
      <c r="B367" s="56" t="s">
        <v>466</v>
      </c>
      <c r="C367" s="56" t="s">
        <v>453</v>
      </c>
      <c r="D367" s="56">
        <f t="shared" si="5"/>
        <v>22</v>
      </c>
      <c r="E367" s="56" t="s">
        <v>2734</v>
      </c>
      <c r="F367" s="56" t="s">
        <v>2216</v>
      </c>
      <c r="G367" s="127"/>
      <c r="H367" s="127"/>
      <c r="I367" s="127"/>
      <c r="J367" s="136" t="s">
        <v>3511</v>
      </c>
      <c r="K367" s="45" t="s">
        <v>2510</v>
      </c>
      <c r="L367" s="59"/>
      <c r="M367" s="59"/>
    </row>
    <row r="368" spans="1:13" ht="23.25" customHeight="1">
      <c r="A368" s="127" t="s">
        <v>2641</v>
      </c>
      <c r="B368" s="56" t="s">
        <v>466</v>
      </c>
      <c r="C368" s="56" t="s">
        <v>453</v>
      </c>
      <c r="D368" s="56">
        <f t="shared" si="5"/>
        <v>23</v>
      </c>
      <c r="E368" s="56" t="s">
        <v>2735</v>
      </c>
      <c r="F368" s="56" t="s">
        <v>2736</v>
      </c>
      <c r="G368" s="127"/>
      <c r="H368" s="127"/>
      <c r="I368" s="127"/>
      <c r="J368" s="136" t="s">
        <v>3293</v>
      </c>
      <c r="K368" s="45" t="s">
        <v>2510</v>
      </c>
      <c r="L368" s="59"/>
      <c r="M368" s="59"/>
    </row>
    <row r="369" spans="1:13" ht="23.25" customHeight="1">
      <c r="A369" s="127" t="s">
        <v>2641</v>
      </c>
      <c r="B369" s="56" t="s">
        <v>466</v>
      </c>
      <c r="C369" s="56" t="s">
        <v>453</v>
      </c>
      <c r="D369" s="56">
        <f t="shared" si="5"/>
        <v>24</v>
      </c>
      <c r="E369" s="56" t="s">
        <v>2737</v>
      </c>
      <c r="F369" s="56" t="s">
        <v>2738</v>
      </c>
      <c r="G369" s="127" t="s">
        <v>3288</v>
      </c>
      <c r="H369" s="127"/>
      <c r="I369" s="127"/>
      <c r="J369" s="136" t="s">
        <v>3512</v>
      </c>
      <c r="K369" s="45" t="s">
        <v>2510</v>
      </c>
      <c r="L369" s="59"/>
      <c r="M369" s="59"/>
    </row>
    <row r="370" spans="1:13" ht="23.25" customHeight="1">
      <c r="A370" s="127" t="s">
        <v>2641</v>
      </c>
      <c r="B370" s="56" t="s">
        <v>466</v>
      </c>
      <c r="C370" s="56" t="s">
        <v>453</v>
      </c>
      <c r="D370" s="56">
        <f t="shared" si="5"/>
        <v>25</v>
      </c>
      <c r="E370" s="56" t="s">
        <v>1574</v>
      </c>
      <c r="F370" s="56" t="s">
        <v>1581</v>
      </c>
      <c r="G370" s="127" t="s">
        <v>3283</v>
      </c>
      <c r="H370" s="145" t="s">
        <v>3289</v>
      </c>
      <c r="I370" s="127"/>
      <c r="J370" s="136" t="s">
        <v>3295</v>
      </c>
      <c r="K370" s="45" t="s">
        <v>2589</v>
      </c>
      <c r="L370" s="59"/>
      <c r="M370" s="59"/>
    </row>
    <row r="371" spans="1:13" ht="23.25" customHeight="1">
      <c r="A371" s="127" t="s">
        <v>2641</v>
      </c>
      <c r="B371" s="56" t="s">
        <v>466</v>
      </c>
      <c r="C371" s="56" t="s">
        <v>453</v>
      </c>
      <c r="D371" s="56">
        <f t="shared" si="5"/>
        <v>26</v>
      </c>
      <c r="E371" s="56" t="s">
        <v>2806</v>
      </c>
      <c r="F371" s="56" t="s">
        <v>2740</v>
      </c>
      <c r="G371" s="127"/>
      <c r="H371" s="127"/>
      <c r="I371" s="127"/>
      <c r="J371" s="136" t="s">
        <v>3453</v>
      </c>
      <c r="K371" s="45" t="s">
        <v>2510</v>
      </c>
      <c r="L371" s="59"/>
      <c r="M371" s="59"/>
    </row>
    <row r="372" spans="1:13" ht="23.25" customHeight="1">
      <c r="A372" s="127" t="s">
        <v>2641</v>
      </c>
      <c r="B372" s="56" t="s">
        <v>466</v>
      </c>
      <c r="C372" s="56" t="s">
        <v>453</v>
      </c>
      <c r="D372" s="56">
        <f t="shared" si="5"/>
        <v>27</v>
      </c>
      <c r="E372" s="56" t="s">
        <v>1576</v>
      </c>
      <c r="F372" s="56" t="s">
        <v>1583</v>
      </c>
      <c r="G372" s="127" t="s">
        <v>2622</v>
      </c>
      <c r="H372" s="127"/>
      <c r="I372" s="127"/>
      <c r="J372" s="136" t="s">
        <v>3513</v>
      </c>
      <c r="K372" s="45" t="s">
        <v>2510</v>
      </c>
      <c r="L372" s="59"/>
      <c r="M372" s="59"/>
    </row>
    <row r="373" spans="1:13" ht="23.25" customHeight="1">
      <c r="A373" s="127" t="s">
        <v>2641</v>
      </c>
      <c r="B373" s="56" t="s">
        <v>466</v>
      </c>
      <c r="C373" s="56" t="s">
        <v>453</v>
      </c>
      <c r="D373" s="56">
        <f t="shared" si="5"/>
        <v>28</v>
      </c>
      <c r="E373" s="56" t="s">
        <v>2741</v>
      </c>
      <c r="F373" s="84" t="s">
        <v>2742</v>
      </c>
      <c r="G373" s="127"/>
      <c r="H373" s="127"/>
      <c r="I373" s="127"/>
      <c r="J373" s="136" t="s">
        <v>3515</v>
      </c>
      <c r="K373" s="45" t="s">
        <v>2510</v>
      </c>
      <c r="L373" s="59"/>
      <c r="M373" s="59"/>
    </row>
    <row r="374" spans="1:13" ht="23.25" customHeight="1">
      <c r="A374" s="127" t="s">
        <v>2641</v>
      </c>
      <c r="B374" s="56" t="s">
        <v>466</v>
      </c>
      <c r="C374" s="56" t="s">
        <v>453</v>
      </c>
      <c r="D374" s="56">
        <f t="shared" si="5"/>
        <v>29</v>
      </c>
      <c r="E374" s="56" t="s">
        <v>2990</v>
      </c>
      <c r="F374" s="56" t="s">
        <v>2744</v>
      </c>
      <c r="G374" s="127"/>
      <c r="H374" s="127"/>
      <c r="I374" s="127"/>
      <c r="J374" s="136"/>
      <c r="K374" s="127" t="s">
        <v>2510</v>
      </c>
      <c r="L374" s="59"/>
      <c r="M374" s="59"/>
    </row>
    <row r="375" spans="1:13" ht="23.25" customHeight="1">
      <c r="A375" s="127" t="s">
        <v>2641</v>
      </c>
      <c r="B375" s="56" t="s">
        <v>466</v>
      </c>
      <c r="C375" s="56" t="s">
        <v>453</v>
      </c>
      <c r="D375" s="56">
        <f t="shared" si="5"/>
        <v>30</v>
      </c>
      <c r="E375" s="56" t="s">
        <v>2745</v>
      </c>
      <c r="F375" s="56" t="s">
        <v>2746</v>
      </c>
      <c r="G375" s="127"/>
      <c r="H375" s="127"/>
      <c r="I375" s="127"/>
      <c r="J375" s="136" t="s">
        <v>3345</v>
      </c>
      <c r="K375" s="45" t="s">
        <v>2510</v>
      </c>
      <c r="L375" s="59"/>
      <c r="M375" s="59"/>
    </row>
    <row r="376" spans="1:13" ht="23.25" customHeight="1">
      <c r="A376" s="127" t="s">
        <v>2641</v>
      </c>
      <c r="B376" s="56" t="s">
        <v>466</v>
      </c>
      <c r="C376" s="56" t="s">
        <v>453</v>
      </c>
      <c r="D376" s="56">
        <f t="shared" si="5"/>
        <v>31</v>
      </c>
      <c r="E376" s="56" t="s">
        <v>2664</v>
      </c>
      <c r="F376" s="56" t="s">
        <v>2665</v>
      </c>
      <c r="G376" s="127" t="s">
        <v>3357</v>
      </c>
      <c r="H376" s="127"/>
      <c r="I376" s="127" t="s">
        <v>3214</v>
      </c>
      <c r="J376" s="136" t="s">
        <v>3213</v>
      </c>
      <c r="K376" s="45" t="s">
        <v>3193</v>
      </c>
      <c r="L376" s="59"/>
      <c r="M376" s="59"/>
    </row>
    <row r="377" spans="1:13" ht="23.25" customHeight="1">
      <c r="A377" s="127" t="s">
        <v>2641</v>
      </c>
      <c r="B377" s="56" t="s">
        <v>466</v>
      </c>
      <c r="C377" s="56" t="s">
        <v>453</v>
      </c>
      <c r="D377" s="56">
        <f t="shared" si="5"/>
        <v>32</v>
      </c>
      <c r="E377" s="56" t="s">
        <v>2747</v>
      </c>
      <c r="F377" s="56" t="s">
        <v>2748</v>
      </c>
      <c r="G377" s="127"/>
      <c r="H377" s="127"/>
      <c r="I377" s="127"/>
      <c r="J377" s="136" t="s">
        <v>3253</v>
      </c>
      <c r="K377" s="45" t="s">
        <v>2510</v>
      </c>
      <c r="L377" s="59"/>
      <c r="M377" s="59"/>
    </row>
    <row r="378" spans="1:13" ht="23.25" customHeight="1">
      <c r="A378" s="127" t="s">
        <v>2641</v>
      </c>
      <c r="B378" s="56" t="s">
        <v>466</v>
      </c>
      <c r="C378" s="56" t="s">
        <v>453</v>
      </c>
      <c r="D378" s="56">
        <f t="shared" si="5"/>
        <v>33</v>
      </c>
      <c r="E378" s="56" t="s">
        <v>2749</v>
      </c>
      <c r="F378" s="56" t="s">
        <v>2750</v>
      </c>
      <c r="G378" s="127"/>
      <c r="H378" s="127"/>
      <c r="I378" s="127" t="s">
        <v>3305</v>
      </c>
      <c r="J378" s="136"/>
      <c r="K378" s="71" t="s">
        <v>3304</v>
      </c>
      <c r="L378" s="59"/>
      <c r="M378" s="59"/>
    </row>
    <row r="379" spans="1:13" ht="23.25" customHeight="1">
      <c r="A379" s="127" t="s">
        <v>2641</v>
      </c>
      <c r="B379" s="56" t="s">
        <v>466</v>
      </c>
      <c r="C379" s="56" t="s">
        <v>453</v>
      </c>
      <c r="D379" s="56">
        <f t="shared" si="5"/>
        <v>34</v>
      </c>
      <c r="E379" s="56" t="s">
        <v>2685</v>
      </c>
      <c r="F379" s="56" t="s">
        <v>2686</v>
      </c>
      <c r="G379" s="127"/>
      <c r="H379" s="127"/>
      <c r="I379" s="127"/>
      <c r="J379" s="136" t="s">
        <v>3299</v>
      </c>
      <c r="K379" s="45" t="s">
        <v>3193</v>
      </c>
      <c r="L379" s="59"/>
      <c r="M379" s="59"/>
    </row>
    <row r="380" spans="1:13" ht="23.25" customHeight="1">
      <c r="A380" s="127" t="s">
        <v>2641</v>
      </c>
      <c r="B380" s="56" t="s">
        <v>466</v>
      </c>
      <c r="C380" s="56" t="s">
        <v>453</v>
      </c>
      <c r="D380" s="56">
        <f t="shared" si="5"/>
        <v>35</v>
      </c>
      <c r="E380" s="56" t="s">
        <v>2751</v>
      </c>
      <c r="F380" s="56" t="s">
        <v>2752</v>
      </c>
      <c r="G380" s="127"/>
      <c r="H380" s="127"/>
      <c r="I380" s="127"/>
      <c r="J380" s="136" t="s">
        <v>3302</v>
      </c>
      <c r="K380" s="45" t="s">
        <v>2510</v>
      </c>
      <c r="L380" s="59"/>
      <c r="M380" s="59"/>
    </row>
    <row r="381" spans="1:13" ht="23.25" customHeight="1">
      <c r="A381" s="127" t="s">
        <v>2641</v>
      </c>
      <c r="B381" s="56" t="s">
        <v>466</v>
      </c>
      <c r="C381" s="56" t="s">
        <v>453</v>
      </c>
      <c r="D381" s="56">
        <f t="shared" si="5"/>
        <v>36</v>
      </c>
      <c r="E381" s="56" t="s">
        <v>2666</v>
      </c>
      <c r="F381" s="56" t="s">
        <v>2667</v>
      </c>
      <c r="G381" s="127"/>
      <c r="H381" s="127"/>
      <c r="I381" s="127"/>
      <c r="J381" s="136" t="s">
        <v>3514</v>
      </c>
      <c r="K381" s="45" t="s">
        <v>3193</v>
      </c>
      <c r="L381" s="59"/>
      <c r="M381" s="59"/>
    </row>
    <row r="382" spans="1:13" ht="23.25" customHeight="1">
      <c r="A382" s="127" t="s">
        <v>2641</v>
      </c>
      <c r="B382" s="56" t="s">
        <v>466</v>
      </c>
      <c r="C382" s="56" t="s">
        <v>453</v>
      </c>
      <c r="D382" s="56">
        <f t="shared" si="5"/>
        <v>37</v>
      </c>
      <c r="E382" s="56" t="s">
        <v>2753</v>
      </c>
      <c r="F382" s="56" t="s">
        <v>2754</v>
      </c>
      <c r="G382" s="127"/>
      <c r="H382" s="127"/>
      <c r="I382" s="127"/>
      <c r="J382" s="136" t="s">
        <v>3301</v>
      </c>
      <c r="K382" s="45" t="s">
        <v>2510</v>
      </c>
      <c r="L382" s="59"/>
      <c r="M382" s="59"/>
    </row>
    <row r="383" spans="1:13" ht="23.25" customHeight="1">
      <c r="A383" s="127" t="s">
        <v>2641</v>
      </c>
      <c r="B383" s="56" t="s">
        <v>466</v>
      </c>
      <c r="C383" s="56" t="s">
        <v>453</v>
      </c>
      <c r="D383" s="56">
        <f t="shared" si="5"/>
        <v>38</v>
      </c>
      <c r="E383" s="56" t="s">
        <v>2755</v>
      </c>
      <c r="F383" s="56" t="s">
        <v>2756</v>
      </c>
      <c r="G383" s="127"/>
      <c r="H383" s="127"/>
      <c r="I383" s="127"/>
      <c r="J383" s="136" t="s">
        <v>3274</v>
      </c>
      <c r="K383" s="45" t="s">
        <v>3193</v>
      </c>
      <c r="L383" s="59"/>
      <c r="M383" s="59"/>
    </row>
    <row r="384" spans="1:13" ht="23.25" customHeight="1">
      <c r="A384" s="127" t="s">
        <v>2641</v>
      </c>
      <c r="B384" s="56" t="s">
        <v>466</v>
      </c>
      <c r="C384" s="56" t="s">
        <v>453</v>
      </c>
      <c r="D384" s="56">
        <f t="shared" si="5"/>
        <v>39</v>
      </c>
      <c r="E384" s="56" t="s">
        <v>2668</v>
      </c>
      <c r="F384" s="56" t="s">
        <v>1582</v>
      </c>
      <c r="G384" s="127" t="s">
        <v>3211</v>
      </c>
      <c r="H384" s="127" t="s">
        <v>2548</v>
      </c>
      <c r="I384" s="127" t="s">
        <v>3256</v>
      </c>
      <c r="J384" s="136" t="s">
        <v>3259</v>
      </c>
      <c r="K384" s="127" t="s">
        <v>3193</v>
      </c>
      <c r="L384" s="127" t="s">
        <v>3193</v>
      </c>
      <c r="M384" s="59"/>
    </row>
    <row r="385" spans="1:13" ht="23.25" customHeight="1">
      <c r="A385" s="127" t="s">
        <v>2641</v>
      </c>
      <c r="B385" s="56" t="s">
        <v>466</v>
      </c>
      <c r="C385" s="56" t="s">
        <v>453</v>
      </c>
      <c r="D385" s="56">
        <f t="shared" si="5"/>
        <v>40</v>
      </c>
      <c r="E385" s="56" t="s">
        <v>2757</v>
      </c>
      <c r="F385" s="56" t="s">
        <v>2758</v>
      </c>
      <c r="G385" s="127"/>
      <c r="H385" s="127"/>
      <c r="I385" s="127"/>
      <c r="J385" s="136" t="s">
        <v>3516</v>
      </c>
      <c r="K385" s="127" t="s">
        <v>3193</v>
      </c>
      <c r="L385" s="59"/>
      <c r="M385" s="59"/>
    </row>
    <row r="386" spans="1:13" ht="23.25" customHeight="1">
      <c r="A386" s="127" t="s">
        <v>2641</v>
      </c>
      <c r="B386" s="56" t="s">
        <v>466</v>
      </c>
      <c r="C386" s="56" t="s">
        <v>453</v>
      </c>
      <c r="D386" s="56">
        <f t="shared" si="5"/>
        <v>41</v>
      </c>
      <c r="E386" s="56" t="s">
        <v>2760</v>
      </c>
      <c r="F386" s="56" t="s">
        <v>2761</v>
      </c>
      <c r="G386" s="127"/>
      <c r="H386" s="127"/>
      <c r="I386" s="127"/>
      <c r="J386" s="136"/>
      <c r="K386" s="127" t="s">
        <v>2510</v>
      </c>
      <c r="L386" s="59"/>
      <c r="M386" s="59"/>
    </row>
    <row r="387" spans="1:13" ht="23.25" customHeight="1">
      <c r="A387" s="127" t="s">
        <v>2641</v>
      </c>
      <c r="B387" s="56" t="s">
        <v>466</v>
      </c>
      <c r="C387" s="56" t="s">
        <v>453</v>
      </c>
      <c r="D387" s="56">
        <f t="shared" si="5"/>
        <v>42</v>
      </c>
      <c r="E387" s="56" t="s">
        <v>2762</v>
      </c>
      <c r="F387" s="56" t="s">
        <v>2763</v>
      </c>
      <c r="G387" s="144" t="s">
        <v>3242</v>
      </c>
      <c r="H387" s="127"/>
      <c r="I387" s="127" t="s">
        <v>3306</v>
      </c>
      <c r="J387" s="136" t="s">
        <v>3307</v>
      </c>
      <c r="K387" s="45" t="s">
        <v>2589</v>
      </c>
      <c r="L387" s="59"/>
      <c r="M387" s="59"/>
    </row>
    <row r="388" spans="1:13" ht="23.25" customHeight="1">
      <c r="A388" s="127" t="s">
        <v>2641</v>
      </c>
      <c r="B388" s="56" t="s">
        <v>466</v>
      </c>
      <c r="C388" s="56" t="s">
        <v>453</v>
      </c>
      <c r="D388" s="56">
        <f t="shared" ref="D388:D451" si="6">IF($C388=$C387,$D387+1,1)</f>
        <v>43</v>
      </c>
      <c r="E388" s="56" t="s">
        <v>2764</v>
      </c>
      <c r="F388" s="141" t="s">
        <v>2765</v>
      </c>
      <c r="G388" s="127"/>
      <c r="H388" s="127"/>
      <c r="I388" s="127"/>
      <c r="J388" s="136" t="s">
        <v>3517</v>
      </c>
      <c r="K388" s="127" t="s">
        <v>2510</v>
      </c>
      <c r="L388" s="59"/>
      <c r="M388" s="59"/>
    </row>
    <row r="389" spans="1:13" ht="23.25" customHeight="1">
      <c r="A389" s="127" t="s">
        <v>2641</v>
      </c>
      <c r="B389" s="56" t="s">
        <v>466</v>
      </c>
      <c r="C389" s="56" t="s">
        <v>453</v>
      </c>
      <c r="D389" s="56">
        <f t="shared" si="6"/>
        <v>44</v>
      </c>
      <c r="E389" s="82" t="s">
        <v>3308</v>
      </c>
      <c r="F389" s="56" t="s">
        <v>2766</v>
      </c>
      <c r="G389" s="127"/>
      <c r="H389" s="127"/>
      <c r="I389" s="127"/>
      <c r="J389" s="136" t="s">
        <v>3518</v>
      </c>
      <c r="K389" s="127" t="s">
        <v>2510</v>
      </c>
      <c r="L389" s="59"/>
      <c r="M389" s="59"/>
    </row>
    <row r="390" spans="1:13" ht="23.25" customHeight="1">
      <c r="A390" s="127" t="s">
        <v>2641</v>
      </c>
      <c r="B390" s="56" t="s">
        <v>466</v>
      </c>
      <c r="C390" s="56" t="s">
        <v>453</v>
      </c>
      <c r="D390" s="56">
        <f t="shared" si="6"/>
        <v>45</v>
      </c>
      <c r="E390" s="56" t="s">
        <v>2767</v>
      </c>
      <c r="F390" s="56" t="s">
        <v>2768</v>
      </c>
      <c r="G390" s="127"/>
      <c r="H390" s="127"/>
      <c r="I390" s="127"/>
      <c r="J390" s="136" t="s">
        <v>3519</v>
      </c>
      <c r="K390" s="127" t="s">
        <v>2510</v>
      </c>
      <c r="L390" s="59"/>
      <c r="M390" s="59"/>
    </row>
    <row r="391" spans="1:13" ht="23.25" customHeight="1">
      <c r="A391" s="127" t="s">
        <v>2641</v>
      </c>
      <c r="B391" s="56" t="s">
        <v>466</v>
      </c>
      <c r="C391" s="56" t="s">
        <v>453</v>
      </c>
      <c r="D391" s="56">
        <f t="shared" si="6"/>
        <v>46</v>
      </c>
      <c r="E391" s="56" t="s">
        <v>2769</v>
      </c>
      <c r="F391" s="141" t="s">
        <v>2770</v>
      </c>
      <c r="G391" s="127" t="s">
        <v>3311</v>
      </c>
      <c r="H391" s="127"/>
      <c r="I391" s="146" t="s">
        <v>3316</v>
      </c>
      <c r="J391" s="136" t="s">
        <v>3315</v>
      </c>
      <c r="K391" s="127" t="s">
        <v>2589</v>
      </c>
      <c r="L391" s="59"/>
      <c r="M391" s="59"/>
    </row>
    <row r="392" spans="1:13" ht="23.25" customHeight="1">
      <c r="A392" s="127" t="s">
        <v>2641</v>
      </c>
      <c r="B392" s="56" t="s">
        <v>466</v>
      </c>
      <c r="C392" s="56" t="s">
        <v>453</v>
      </c>
      <c r="D392" s="56">
        <f t="shared" si="6"/>
        <v>47</v>
      </c>
      <c r="E392" s="56" t="s">
        <v>2771</v>
      </c>
      <c r="F392" s="56" t="s">
        <v>2772</v>
      </c>
      <c r="G392" s="143" t="s">
        <v>3313</v>
      </c>
      <c r="H392" s="127"/>
      <c r="I392" s="127"/>
      <c r="J392" s="136" t="s">
        <v>3520</v>
      </c>
      <c r="K392" s="127" t="s">
        <v>3193</v>
      </c>
      <c r="L392" s="59"/>
      <c r="M392" s="59"/>
    </row>
    <row r="393" spans="1:13" ht="23.25" customHeight="1">
      <c r="A393" s="127" t="s">
        <v>2641</v>
      </c>
      <c r="B393" s="56" t="s">
        <v>466</v>
      </c>
      <c r="C393" s="56" t="s">
        <v>453</v>
      </c>
      <c r="D393" s="56">
        <f t="shared" si="6"/>
        <v>48</v>
      </c>
      <c r="E393" s="56" t="s">
        <v>2773</v>
      </c>
      <c r="F393" s="56" t="s">
        <v>2774</v>
      </c>
      <c r="G393" s="127"/>
      <c r="H393" s="127"/>
      <c r="I393" s="127"/>
      <c r="J393" s="136" t="s">
        <v>3317</v>
      </c>
      <c r="K393" s="127" t="s">
        <v>2510</v>
      </c>
      <c r="L393" s="59"/>
      <c r="M393" s="59"/>
    </row>
    <row r="394" spans="1:13" ht="23.25" customHeight="1">
      <c r="A394" s="127" t="s">
        <v>2641</v>
      </c>
      <c r="B394" s="56" t="s">
        <v>466</v>
      </c>
      <c r="C394" s="56" t="s">
        <v>453</v>
      </c>
      <c r="D394" s="56">
        <f t="shared" si="6"/>
        <v>49</v>
      </c>
      <c r="E394" s="56" t="s">
        <v>2775</v>
      </c>
      <c r="F394" s="56" t="s">
        <v>2776</v>
      </c>
      <c r="G394" s="161" t="s">
        <v>3523</v>
      </c>
      <c r="H394" s="127"/>
      <c r="I394" s="127" t="s">
        <v>3318</v>
      </c>
      <c r="J394" s="136"/>
      <c r="K394" s="127" t="s">
        <v>3182</v>
      </c>
      <c r="L394" s="59"/>
      <c r="M394" s="59"/>
    </row>
    <row r="395" spans="1:13" ht="23.25" customHeight="1">
      <c r="A395" s="127" t="s">
        <v>2641</v>
      </c>
      <c r="B395" s="56" t="s">
        <v>466</v>
      </c>
      <c r="C395" s="56" t="s">
        <v>453</v>
      </c>
      <c r="D395" s="56">
        <f t="shared" si="6"/>
        <v>50</v>
      </c>
      <c r="E395" s="56" t="s">
        <v>2991</v>
      </c>
      <c r="F395" s="56" t="s">
        <v>2810</v>
      </c>
      <c r="G395" s="127" t="s">
        <v>3524</v>
      </c>
      <c r="H395" s="127" t="s">
        <v>3525</v>
      </c>
      <c r="I395" s="127" t="s">
        <v>3318</v>
      </c>
      <c r="J395" s="136"/>
      <c r="K395" s="127" t="s">
        <v>3182</v>
      </c>
      <c r="L395" s="59"/>
      <c r="M395" s="59"/>
    </row>
    <row r="396" spans="1:13" ht="23.25" customHeight="1">
      <c r="A396" s="127" t="s">
        <v>2641</v>
      </c>
      <c r="B396" s="56" t="s">
        <v>466</v>
      </c>
      <c r="C396" s="56" t="s">
        <v>453</v>
      </c>
      <c r="D396" s="56">
        <f t="shared" si="6"/>
        <v>51</v>
      </c>
      <c r="E396" s="56" t="s">
        <v>2779</v>
      </c>
      <c r="F396" s="56" t="s">
        <v>2780</v>
      </c>
      <c r="G396" s="162" t="s">
        <v>3319</v>
      </c>
      <c r="H396" s="127"/>
      <c r="I396" s="127"/>
      <c r="J396" s="136" t="s">
        <v>3324</v>
      </c>
      <c r="K396" s="127" t="s">
        <v>3193</v>
      </c>
      <c r="L396" s="59"/>
      <c r="M396" s="59"/>
    </row>
    <row r="397" spans="1:13" ht="23.25" customHeight="1">
      <c r="A397" s="127" t="s">
        <v>2641</v>
      </c>
      <c r="B397" s="56" t="s">
        <v>466</v>
      </c>
      <c r="C397" s="56" t="s">
        <v>453</v>
      </c>
      <c r="D397" s="56">
        <f t="shared" si="6"/>
        <v>52</v>
      </c>
      <c r="E397" s="56" t="s">
        <v>2992</v>
      </c>
      <c r="F397" s="56" t="s">
        <v>2993</v>
      </c>
      <c r="G397" s="163" t="s">
        <v>3526</v>
      </c>
      <c r="H397" s="127"/>
      <c r="I397" s="127" t="s">
        <v>3318</v>
      </c>
      <c r="J397" s="136"/>
      <c r="K397" s="127" t="s">
        <v>3182</v>
      </c>
      <c r="L397" s="59"/>
      <c r="M397" s="59"/>
    </row>
    <row r="398" spans="1:13" ht="23.25" customHeight="1">
      <c r="A398" s="127" t="s">
        <v>2641</v>
      </c>
      <c r="B398" s="56" t="s">
        <v>466</v>
      </c>
      <c r="C398" s="56" t="s">
        <v>453</v>
      </c>
      <c r="D398" s="56">
        <f t="shared" si="6"/>
        <v>53</v>
      </c>
      <c r="E398" s="56" t="s">
        <v>2994</v>
      </c>
      <c r="F398" s="56" t="s">
        <v>2995</v>
      </c>
      <c r="G398" s="163" t="s">
        <v>3527</v>
      </c>
      <c r="H398" s="127"/>
      <c r="I398" s="127"/>
      <c r="J398" s="136" t="s">
        <v>3528</v>
      </c>
      <c r="K398" s="127" t="s">
        <v>2510</v>
      </c>
      <c r="L398" s="59"/>
      <c r="M398" s="59"/>
    </row>
    <row r="399" spans="1:13" ht="23.25" customHeight="1">
      <c r="A399" s="127" t="s">
        <v>2641</v>
      </c>
      <c r="B399" s="56" t="s">
        <v>2996</v>
      </c>
      <c r="C399" s="56" t="s">
        <v>453</v>
      </c>
      <c r="D399" s="56">
        <f t="shared" si="6"/>
        <v>54</v>
      </c>
      <c r="E399" s="56" t="s">
        <v>2997</v>
      </c>
      <c r="F399" s="56" t="s">
        <v>2998</v>
      </c>
      <c r="G399" s="127"/>
      <c r="H399" s="127"/>
      <c r="I399" s="127"/>
      <c r="J399" s="136"/>
      <c r="K399" s="127" t="s">
        <v>2510</v>
      </c>
      <c r="L399" s="59"/>
      <c r="M399" s="59"/>
    </row>
    <row r="400" spans="1:13" ht="23.25" customHeight="1">
      <c r="A400" s="127" t="s">
        <v>2641</v>
      </c>
      <c r="B400" s="56" t="s">
        <v>466</v>
      </c>
      <c r="C400" s="56" t="s">
        <v>453</v>
      </c>
      <c r="D400" s="56">
        <f t="shared" si="6"/>
        <v>55</v>
      </c>
      <c r="E400" s="56" t="s">
        <v>2785</v>
      </c>
      <c r="F400" s="56" t="s">
        <v>2786</v>
      </c>
      <c r="G400" s="147" t="s">
        <v>3327</v>
      </c>
      <c r="H400" s="127" t="s">
        <v>3328</v>
      </c>
      <c r="I400" s="127"/>
      <c r="J400" s="136" t="s">
        <v>3295</v>
      </c>
      <c r="K400" s="127" t="s">
        <v>2589</v>
      </c>
      <c r="L400" s="59"/>
      <c r="M400" s="59"/>
    </row>
    <row r="401" spans="1:13" ht="23.25" customHeight="1">
      <c r="A401" s="127" t="s">
        <v>2641</v>
      </c>
      <c r="B401" s="56" t="s">
        <v>466</v>
      </c>
      <c r="C401" s="56" t="s">
        <v>453</v>
      </c>
      <c r="D401" s="56">
        <f t="shared" si="6"/>
        <v>56</v>
      </c>
      <c r="E401" s="56" t="s">
        <v>2787</v>
      </c>
      <c r="F401" s="56" t="s">
        <v>2788</v>
      </c>
      <c r="G401" s="147" t="s">
        <v>3329</v>
      </c>
      <c r="H401" s="127"/>
      <c r="I401" s="127"/>
      <c r="J401" s="136" t="s">
        <v>3274</v>
      </c>
      <c r="K401" s="127" t="s">
        <v>3193</v>
      </c>
      <c r="L401" s="59"/>
      <c r="M401" s="59"/>
    </row>
    <row r="402" spans="1:13" ht="23.25" customHeight="1">
      <c r="A402" s="127" t="s">
        <v>2641</v>
      </c>
      <c r="B402" s="56" t="s">
        <v>466</v>
      </c>
      <c r="C402" s="56" t="s">
        <v>453</v>
      </c>
      <c r="D402" s="56">
        <f t="shared" si="6"/>
        <v>57</v>
      </c>
      <c r="E402" s="84" t="s">
        <v>3257</v>
      </c>
      <c r="F402" s="56" t="s">
        <v>2789</v>
      </c>
      <c r="G402" s="127"/>
      <c r="H402" s="127"/>
      <c r="I402" s="127"/>
      <c r="J402" s="136" t="s">
        <v>3529</v>
      </c>
      <c r="K402" s="127" t="s">
        <v>2510</v>
      </c>
      <c r="L402" s="59"/>
      <c r="M402" s="59"/>
    </row>
    <row r="403" spans="1:13" ht="23.25" customHeight="1">
      <c r="A403" s="127" t="s">
        <v>2641</v>
      </c>
      <c r="B403" s="56" t="s">
        <v>466</v>
      </c>
      <c r="C403" s="56" t="s">
        <v>453</v>
      </c>
      <c r="D403" s="56">
        <f t="shared" si="6"/>
        <v>58</v>
      </c>
      <c r="E403" s="56" t="s">
        <v>2790</v>
      </c>
      <c r="F403" s="56" t="s">
        <v>2791</v>
      </c>
      <c r="G403" s="127"/>
      <c r="H403" s="127"/>
      <c r="I403" s="127"/>
      <c r="J403" s="136"/>
      <c r="K403" s="127" t="s">
        <v>2510</v>
      </c>
      <c r="L403" s="59"/>
      <c r="M403" s="59"/>
    </row>
    <row r="404" spans="1:13" ht="23.25" customHeight="1">
      <c r="A404" s="127" t="s">
        <v>2641</v>
      </c>
      <c r="B404" s="56" t="s">
        <v>2996</v>
      </c>
      <c r="C404" s="56" t="s">
        <v>453</v>
      </c>
      <c r="D404" s="56">
        <f t="shared" si="6"/>
        <v>59</v>
      </c>
      <c r="E404" s="56" t="s">
        <v>209</v>
      </c>
      <c r="F404" s="56" t="s">
        <v>1044</v>
      </c>
      <c r="G404" s="36" t="s">
        <v>1955</v>
      </c>
      <c r="H404" s="13" t="s">
        <v>1954</v>
      </c>
      <c r="I404" s="45" t="s">
        <v>2604</v>
      </c>
      <c r="J404" s="136"/>
      <c r="K404" s="127" t="s">
        <v>2643</v>
      </c>
      <c r="L404" s="59"/>
      <c r="M404" s="59"/>
    </row>
    <row r="405" spans="1:13" ht="23.25" customHeight="1">
      <c r="A405" s="127" t="s">
        <v>2641</v>
      </c>
      <c r="B405" s="56" t="s">
        <v>466</v>
      </c>
      <c r="C405" s="56" t="s">
        <v>453</v>
      </c>
      <c r="D405" s="56">
        <f t="shared" si="6"/>
        <v>60</v>
      </c>
      <c r="E405" s="56" t="s">
        <v>2792</v>
      </c>
      <c r="F405" s="56" t="s">
        <v>2793</v>
      </c>
      <c r="G405" s="127" t="s">
        <v>3331</v>
      </c>
      <c r="H405" s="127"/>
      <c r="I405" s="127"/>
      <c r="J405" s="136" t="s">
        <v>3477</v>
      </c>
      <c r="K405" s="127" t="s">
        <v>2510</v>
      </c>
      <c r="L405" s="59"/>
      <c r="M405" s="59"/>
    </row>
    <row r="406" spans="1:13" ht="23.25" customHeight="1">
      <c r="A406" s="127" t="s">
        <v>2641</v>
      </c>
      <c r="B406" s="56" t="s">
        <v>466</v>
      </c>
      <c r="C406" s="56" t="s">
        <v>453</v>
      </c>
      <c r="D406" s="56">
        <f t="shared" si="6"/>
        <v>61</v>
      </c>
      <c r="E406" s="56" t="s">
        <v>2794</v>
      </c>
      <c r="F406" s="56" t="s">
        <v>2795</v>
      </c>
      <c r="G406" s="127" t="s">
        <v>3533</v>
      </c>
      <c r="H406" s="127"/>
      <c r="I406" s="127"/>
      <c r="J406" s="136"/>
      <c r="K406" s="127" t="s">
        <v>3286</v>
      </c>
      <c r="L406" s="59"/>
      <c r="M406" s="59"/>
    </row>
    <row r="407" spans="1:13" ht="23.25" customHeight="1">
      <c r="A407" s="127" t="s">
        <v>2641</v>
      </c>
      <c r="B407" s="56" t="s">
        <v>466</v>
      </c>
      <c r="C407" s="56" t="s">
        <v>453</v>
      </c>
      <c r="D407" s="56">
        <f t="shared" si="6"/>
        <v>62</v>
      </c>
      <c r="E407" s="56" t="s">
        <v>2796</v>
      </c>
      <c r="F407" s="56" t="s">
        <v>2797</v>
      </c>
      <c r="G407" s="127"/>
      <c r="H407" s="127" t="s">
        <v>3337</v>
      </c>
      <c r="I407" s="127" t="s">
        <v>3336</v>
      </c>
      <c r="J407" s="136" t="s">
        <v>3280</v>
      </c>
      <c r="K407" s="127" t="s">
        <v>2589</v>
      </c>
      <c r="L407" s="59"/>
      <c r="M407" s="59"/>
    </row>
    <row r="408" spans="1:13" ht="23.25" customHeight="1">
      <c r="A408" s="127" t="s">
        <v>2641</v>
      </c>
      <c r="B408" s="56" t="s">
        <v>466</v>
      </c>
      <c r="C408" s="56" t="s">
        <v>453</v>
      </c>
      <c r="D408" s="56">
        <f t="shared" si="6"/>
        <v>63</v>
      </c>
      <c r="E408" s="56" t="s">
        <v>2798</v>
      </c>
      <c r="F408" s="56" t="s">
        <v>2799</v>
      </c>
      <c r="G408" s="127" t="s">
        <v>3481</v>
      </c>
      <c r="H408" s="127"/>
      <c r="I408" s="127"/>
      <c r="J408" s="136" t="s">
        <v>3274</v>
      </c>
      <c r="K408" s="127" t="s">
        <v>3193</v>
      </c>
      <c r="L408" s="59"/>
      <c r="M408" s="59"/>
    </row>
    <row r="409" spans="1:13" ht="23.25" customHeight="1">
      <c r="A409" s="127" t="s">
        <v>2641</v>
      </c>
      <c r="B409" s="56" t="s">
        <v>466</v>
      </c>
      <c r="C409" s="56" t="s">
        <v>453</v>
      </c>
      <c r="D409" s="56">
        <f t="shared" si="6"/>
        <v>64</v>
      </c>
      <c r="E409" s="56" t="s">
        <v>2800</v>
      </c>
      <c r="F409" s="56" t="s">
        <v>2801</v>
      </c>
      <c r="G409" s="161" t="s">
        <v>3531</v>
      </c>
      <c r="H409" s="127"/>
      <c r="I409" s="127"/>
      <c r="J409" s="136"/>
      <c r="K409" s="127" t="s">
        <v>2510</v>
      </c>
      <c r="L409" s="59"/>
      <c r="M409" s="59"/>
    </row>
    <row r="410" spans="1:13" ht="23.25" customHeight="1">
      <c r="A410" s="127" t="s">
        <v>2641</v>
      </c>
      <c r="B410" s="56" t="s">
        <v>466</v>
      </c>
      <c r="C410" s="56" t="s">
        <v>453</v>
      </c>
      <c r="D410" s="56">
        <f t="shared" si="6"/>
        <v>65</v>
      </c>
      <c r="E410" s="56" t="s">
        <v>2802</v>
      </c>
      <c r="F410" s="56" t="s">
        <v>2803</v>
      </c>
      <c r="G410" s="161" t="s">
        <v>3532</v>
      </c>
      <c r="H410" s="127"/>
      <c r="I410" s="127"/>
      <c r="J410" s="136"/>
      <c r="K410" s="127" t="s">
        <v>2510</v>
      </c>
      <c r="L410" s="59"/>
      <c r="M410" s="59"/>
    </row>
    <row r="411" spans="1:13" ht="23.25" customHeight="1">
      <c r="A411" s="127" t="s">
        <v>2641</v>
      </c>
      <c r="B411" s="56" t="s">
        <v>466</v>
      </c>
      <c r="C411" s="56" t="s">
        <v>453</v>
      </c>
      <c r="D411" s="56">
        <f t="shared" si="6"/>
        <v>66</v>
      </c>
      <c r="E411" s="56" t="s">
        <v>2804</v>
      </c>
      <c r="F411" s="56" t="s">
        <v>2805</v>
      </c>
      <c r="G411" s="161" t="s">
        <v>3530</v>
      </c>
      <c r="H411" s="127"/>
      <c r="I411" s="127"/>
      <c r="J411" s="136"/>
      <c r="K411" s="127" t="s">
        <v>3286</v>
      </c>
      <c r="L411" s="59"/>
      <c r="M411" s="59"/>
    </row>
    <row r="412" spans="1:13" ht="23.25" customHeight="1">
      <c r="A412" s="127" t="s">
        <v>2641</v>
      </c>
      <c r="B412" s="56" t="s">
        <v>466</v>
      </c>
      <c r="C412" s="56" t="s">
        <v>453</v>
      </c>
      <c r="D412" s="56">
        <f t="shared" si="6"/>
        <v>67</v>
      </c>
      <c r="E412" s="128" t="s">
        <v>221</v>
      </c>
      <c r="F412" s="128" t="s">
        <v>983</v>
      </c>
      <c r="G412" s="129" t="s">
        <v>2650</v>
      </c>
      <c r="H412" s="130" t="s">
        <v>2651</v>
      </c>
      <c r="I412" s="131" t="s">
        <v>2695</v>
      </c>
      <c r="J412" s="132" t="s">
        <v>2696</v>
      </c>
      <c r="K412" s="128" t="s">
        <v>2648</v>
      </c>
      <c r="L412" s="59"/>
      <c r="M412" s="59"/>
    </row>
    <row r="413" spans="1:13" ht="23.25" customHeight="1">
      <c r="A413" s="127" t="s">
        <v>2641</v>
      </c>
      <c r="B413" s="56" t="s">
        <v>466</v>
      </c>
      <c r="C413" s="56" t="s">
        <v>453</v>
      </c>
      <c r="D413" s="56">
        <f t="shared" si="6"/>
        <v>68</v>
      </c>
      <c r="E413" s="127" t="s">
        <v>2653</v>
      </c>
      <c r="F413" s="128" t="s">
        <v>2697</v>
      </c>
      <c r="G413" s="96" t="s">
        <v>2654</v>
      </c>
      <c r="H413" s="130" t="s">
        <v>2651</v>
      </c>
      <c r="I413" s="83" t="s">
        <v>2698</v>
      </c>
      <c r="J413" s="133" t="s">
        <v>2699</v>
      </c>
      <c r="K413" s="128" t="s">
        <v>2656</v>
      </c>
      <c r="L413" s="59"/>
      <c r="M413" s="59"/>
    </row>
    <row r="414" spans="1:13" ht="23.25" customHeight="1">
      <c r="A414" s="127" t="s">
        <v>2641</v>
      </c>
      <c r="B414" s="56" t="s">
        <v>467</v>
      </c>
      <c r="C414" s="56" t="s">
        <v>454</v>
      </c>
      <c r="D414" s="56">
        <f t="shared" si="6"/>
        <v>1</v>
      </c>
      <c r="E414" s="56" t="s">
        <v>2380</v>
      </c>
      <c r="F414" s="56" t="s">
        <v>2370</v>
      </c>
      <c r="G414" s="143" t="s">
        <v>3238</v>
      </c>
      <c r="H414" s="45" t="s">
        <v>3536</v>
      </c>
      <c r="I414" s="127"/>
      <c r="J414" s="136" t="s">
        <v>3537</v>
      </c>
      <c r="K414" s="127" t="s">
        <v>3193</v>
      </c>
      <c r="L414" s="59"/>
      <c r="M414" s="59"/>
    </row>
    <row r="415" spans="1:13" ht="23.25" customHeight="1">
      <c r="A415" s="127" t="s">
        <v>2641</v>
      </c>
      <c r="B415" s="56" t="s">
        <v>467</v>
      </c>
      <c r="C415" s="56" t="s">
        <v>454</v>
      </c>
      <c r="D415" s="56">
        <f t="shared" si="6"/>
        <v>2</v>
      </c>
      <c r="E415" s="56" t="s">
        <v>2999</v>
      </c>
      <c r="F415" s="56" t="s">
        <v>3000</v>
      </c>
      <c r="G415" s="127"/>
      <c r="H415" s="127"/>
      <c r="I415" s="127" t="s">
        <v>3490</v>
      </c>
      <c r="J415" s="136" t="s">
        <v>3538</v>
      </c>
      <c r="K415" s="127" t="s">
        <v>3182</v>
      </c>
      <c r="L415" s="59"/>
      <c r="M415" s="59"/>
    </row>
    <row r="416" spans="1:13" ht="23.25" customHeight="1">
      <c r="A416" s="127" t="s">
        <v>2641</v>
      </c>
      <c r="B416" s="56" t="s">
        <v>467</v>
      </c>
      <c r="C416" s="56" t="s">
        <v>454</v>
      </c>
      <c r="D416" s="56">
        <f t="shared" si="6"/>
        <v>3</v>
      </c>
      <c r="E416" s="56" t="s">
        <v>2374</v>
      </c>
      <c r="F416" s="56" t="s">
        <v>2363</v>
      </c>
      <c r="G416" s="127"/>
      <c r="H416" s="127"/>
      <c r="I416" s="127"/>
      <c r="J416" s="136" t="s">
        <v>3539</v>
      </c>
      <c r="K416" s="127" t="s">
        <v>3193</v>
      </c>
      <c r="L416" s="59"/>
      <c r="M416" s="59"/>
    </row>
    <row r="417" spans="1:13" ht="23.25" customHeight="1">
      <c r="A417" s="127" t="s">
        <v>2641</v>
      </c>
      <c r="B417" s="56" t="s">
        <v>467</v>
      </c>
      <c r="C417" s="56" t="s">
        <v>454</v>
      </c>
      <c r="D417" s="56">
        <f t="shared" si="6"/>
        <v>4</v>
      </c>
      <c r="E417" s="56" t="s">
        <v>2693</v>
      </c>
      <c r="F417" s="56" t="s">
        <v>2694</v>
      </c>
      <c r="G417" s="127" t="s">
        <v>3226</v>
      </c>
      <c r="H417" s="127"/>
      <c r="I417" s="127"/>
      <c r="J417" s="136" t="s">
        <v>3504</v>
      </c>
      <c r="K417" s="127" t="s">
        <v>3193</v>
      </c>
      <c r="L417" s="59"/>
      <c r="M417" s="59"/>
    </row>
    <row r="418" spans="1:13" ht="23.25" customHeight="1">
      <c r="A418" s="127" t="s">
        <v>2641</v>
      </c>
      <c r="B418" s="56" t="s">
        <v>467</v>
      </c>
      <c r="C418" s="56" t="s">
        <v>454</v>
      </c>
      <c r="D418" s="56">
        <f t="shared" si="6"/>
        <v>5</v>
      </c>
      <c r="E418" s="164" t="s">
        <v>3271</v>
      </c>
      <c r="F418" s="165" t="s">
        <v>3270</v>
      </c>
      <c r="G418" s="127" t="s">
        <v>3273</v>
      </c>
      <c r="H418" s="127"/>
      <c r="I418" s="127" t="s">
        <v>3272</v>
      </c>
      <c r="J418" s="136" t="s">
        <v>3277</v>
      </c>
      <c r="K418" s="127" t="s">
        <v>2589</v>
      </c>
      <c r="L418" s="59"/>
      <c r="M418" s="59"/>
    </row>
    <row r="419" spans="1:13" ht="23.25" customHeight="1">
      <c r="A419" s="127" t="s">
        <v>2641</v>
      </c>
      <c r="B419" s="56" t="s">
        <v>467</v>
      </c>
      <c r="C419" s="56" t="s">
        <v>454</v>
      </c>
      <c r="D419" s="56">
        <f t="shared" si="6"/>
        <v>6</v>
      </c>
      <c r="E419" s="56" t="s">
        <v>3001</v>
      </c>
      <c r="F419" s="56" t="s">
        <v>3002</v>
      </c>
      <c r="G419" s="127" t="s">
        <v>3541</v>
      </c>
      <c r="H419" s="127"/>
      <c r="I419" s="127" t="s">
        <v>3540</v>
      </c>
      <c r="J419" s="136" t="s">
        <v>3493</v>
      </c>
      <c r="K419" s="45" t="s">
        <v>2589</v>
      </c>
      <c r="L419" s="59"/>
      <c r="M419" s="59"/>
    </row>
    <row r="420" spans="1:13" ht="23.25" customHeight="1">
      <c r="A420" s="127" t="s">
        <v>2641</v>
      </c>
      <c r="B420" s="56" t="s">
        <v>467</v>
      </c>
      <c r="C420" s="56" t="s">
        <v>454</v>
      </c>
      <c r="D420" s="56">
        <f t="shared" si="6"/>
        <v>7</v>
      </c>
      <c r="E420" s="56" t="s">
        <v>2958</v>
      </c>
      <c r="F420" s="56" t="s">
        <v>2959</v>
      </c>
      <c r="G420" s="127"/>
      <c r="H420" s="127"/>
      <c r="I420" s="127"/>
      <c r="J420" s="136"/>
      <c r="K420" s="127" t="s">
        <v>3286</v>
      </c>
      <c r="L420" s="59"/>
      <c r="M420" s="59"/>
    </row>
    <row r="421" spans="1:13" ht="23.25" customHeight="1">
      <c r="A421" s="127" t="s">
        <v>2641</v>
      </c>
      <c r="B421" s="56" t="s">
        <v>467</v>
      </c>
      <c r="C421" s="56" t="s">
        <v>454</v>
      </c>
      <c r="D421" s="56">
        <f t="shared" si="6"/>
        <v>8</v>
      </c>
      <c r="E421" s="56" t="s">
        <v>2960</v>
      </c>
      <c r="F421" s="56" t="s">
        <v>2961</v>
      </c>
      <c r="G421" s="127"/>
      <c r="H421" s="127"/>
      <c r="I421" s="127"/>
      <c r="J421" s="136"/>
      <c r="K421" s="127" t="s">
        <v>3286</v>
      </c>
      <c r="L421" s="59"/>
      <c r="M421" s="59"/>
    </row>
    <row r="422" spans="1:13" ht="23.25" customHeight="1">
      <c r="A422" s="127" t="s">
        <v>2641</v>
      </c>
      <c r="B422" s="56" t="s">
        <v>467</v>
      </c>
      <c r="C422" s="56" t="s">
        <v>454</v>
      </c>
      <c r="D422" s="56">
        <f t="shared" si="6"/>
        <v>9</v>
      </c>
      <c r="E422" s="56" t="s">
        <v>2962</v>
      </c>
      <c r="F422" s="56" t="s">
        <v>2963</v>
      </c>
      <c r="G422" s="127"/>
      <c r="H422" s="127"/>
      <c r="I422" s="127"/>
      <c r="J422" s="136"/>
      <c r="K422" s="127" t="s">
        <v>3286</v>
      </c>
      <c r="L422" s="59"/>
      <c r="M422" s="59"/>
    </row>
    <row r="423" spans="1:13" ht="23.25" customHeight="1">
      <c r="A423" s="127" t="s">
        <v>2641</v>
      </c>
      <c r="B423" s="56" t="s">
        <v>467</v>
      </c>
      <c r="C423" s="56" t="s">
        <v>454</v>
      </c>
      <c r="D423" s="56">
        <f t="shared" si="6"/>
        <v>10</v>
      </c>
      <c r="E423" s="56" t="s">
        <v>2964</v>
      </c>
      <c r="F423" s="56" t="s">
        <v>2965</v>
      </c>
      <c r="G423" s="127"/>
      <c r="H423" s="127"/>
      <c r="I423" s="127"/>
      <c r="J423" s="136"/>
      <c r="K423" s="127" t="s">
        <v>3286</v>
      </c>
      <c r="L423" s="59"/>
      <c r="M423" s="59"/>
    </row>
    <row r="424" spans="1:13" ht="23.25" customHeight="1">
      <c r="A424" s="127" t="s">
        <v>2641</v>
      </c>
      <c r="B424" s="56" t="s">
        <v>467</v>
      </c>
      <c r="C424" s="56" t="s">
        <v>454</v>
      </c>
      <c r="D424" s="56">
        <f t="shared" si="6"/>
        <v>11</v>
      </c>
      <c r="E424" s="56" t="s">
        <v>2970</v>
      </c>
      <c r="F424" s="56" t="s">
        <v>2971</v>
      </c>
      <c r="G424" s="127" t="s">
        <v>3494</v>
      </c>
      <c r="H424" s="127"/>
      <c r="I424" s="127"/>
      <c r="J424" s="136" t="s">
        <v>3338</v>
      </c>
      <c r="K424" s="127" t="s">
        <v>3187</v>
      </c>
      <c r="L424" s="59"/>
      <c r="M424" s="59"/>
    </row>
    <row r="425" spans="1:13" ht="23.25" customHeight="1">
      <c r="A425" s="127" t="s">
        <v>2641</v>
      </c>
      <c r="B425" s="56" t="s">
        <v>467</v>
      </c>
      <c r="C425" s="56" t="s">
        <v>454</v>
      </c>
      <c r="D425" s="56">
        <f t="shared" si="6"/>
        <v>12</v>
      </c>
      <c r="E425" s="56" t="s">
        <v>2972</v>
      </c>
      <c r="F425" s="56" t="s">
        <v>2973</v>
      </c>
      <c r="G425" s="127" t="s">
        <v>3495</v>
      </c>
      <c r="H425" s="127"/>
      <c r="I425" s="127"/>
      <c r="J425" s="136"/>
      <c r="K425" s="127" t="s">
        <v>3187</v>
      </c>
      <c r="L425" s="59"/>
      <c r="M425" s="59"/>
    </row>
    <row r="426" spans="1:13" ht="23.25" customHeight="1">
      <c r="A426" s="127" t="s">
        <v>2641</v>
      </c>
      <c r="B426" s="56" t="s">
        <v>3003</v>
      </c>
      <c r="C426" s="56" t="s">
        <v>454</v>
      </c>
      <c r="D426" s="56">
        <f t="shared" si="6"/>
        <v>13</v>
      </c>
      <c r="E426" s="56" t="s">
        <v>3004</v>
      </c>
      <c r="F426" s="56" t="s">
        <v>3005</v>
      </c>
      <c r="G426" s="127" t="s">
        <v>3542</v>
      </c>
      <c r="H426" s="127"/>
      <c r="I426" s="127"/>
      <c r="J426" s="136"/>
      <c r="K426" s="127" t="s">
        <v>3189</v>
      </c>
      <c r="L426" s="59"/>
      <c r="M426" s="59"/>
    </row>
    <row r="427" spans="1:13" ht="23.25" customHeight="1">
      <c r="A427" s="127" t="s">
        <v>2641</v>
      </c>
      <c r="B427" s="56" t="s">
        <v>467</v>
      </c>
      <c r="C427" s="56" t="s">
        <v>454</v>
      </c>
      <c r="D427" s="56">
        <f t="shared" si="6"/>
        <v>14</v>
      </c>
      <c r="E427" s="56" t="s">
        <v>2976</v>
      </c>
      <c r="F427" s="56" t="s">
        <v>2977</v>
      </c>
      <c r="G427" s="127" t="s">
        <v>3543</v>
      </c>
      <c r="H427" s="127"/>
      <c r="I427" s="127"/>
      <c r="J427" s="136"/>
      <c r="K427" s="127" t="s">
        <v>3187</v>
      </c>
      <c r="L427" s="59"/>
      <c r="M427" s="59"/>
    </row>
    <row r="428" spans="1:13" ht="23.25" customHeight="1">
      <c r="A428" s="127" t="s">
        <v>2641</v>
      </c>
      <c r="B428" s="56" t="s">
        <v>467</v>
      </c>
      <c r="C428" s="56" t="s">
        <v>454</v>
      </c>
      <c r="D428" s="56">
        <f t="shared" si="6"/>
        <v>15</v>
      </c>
      <c r="E428" s="56" t="s">
        <v>2978</v>
      </c>
      <c r="F428" s="56" t="s">
        <v>2979</v>
      </c>
      <c r="G428" s="127" t="s">
        <v>3544</v>
      </c>
      <c r="H428" s="127"/>
      <c r="I428" s="127"/>
      <c r="J428" s="136"/>
      <c r="K428" s="127" t="s">
        <v>3187</v>
      </c>
      <c r="L428" s="59"/>
      <c r="M428" s="59"/>
    </row>
    <row r="429" spans="1:13" ht="23.25" customHeight="1">
      <c r="A429" s="127" t="s">
        <v>2641</v>
      </c>
      <c r="B429" s="56" t="s">
        <v>467</v>
      </c>
      <c r="C429" s="56" t="s">
        <v>454</v>
      </c>
      <c r="D429" s="56">
        <f t="shared" si="6"/>
        <v>16</v>
      </c>
      <c r="E429" s="56" t="s">
        <v>2980</v>
      </c>
      <c r="F429" s="56" t="s">
        <v>2981</v>
      </c>
      <c r="G429" s="127" t="s">
        <v>3545</v>
      </c>
      <c r="H429" s="127"/>
      <c r="I429" s="127"/>
      <c r="J429" s="136"/>
      <c r="K429" s="127" t="s">
        <v>3187</v>
      </c>
      <c r="L429" s="59"/>
      <c r="M429" s="59"/>
    </row>
    <row r="430" spans="1:13" ht="23.25" customHeight="1">
      <c r="A430" s="127" t="s">
        <v>2641</v>
      </c>
      <c r="B430" s="56" t="s">
        <v>467</v>
      </c>
      <c r="C430" s="56" t="s">
        <v>454</v>
      </c>
      <c r="D430" s="56">
        <f t="shared" si="6"/>
        <v>17</v>
      </c>
      <c r="E430" s="56" t="s">
        <v>2982</v>
      </c>
      <c r="F430" s="56" t="s">
        <v>2983</v>
      </c>
      <c r="G430" s="127" t="s">
        <v>3546</v>
      </c>
      <c r="H430" s="127"/>
      <c r="I430" s="127"/>
      <c r="J430" s="136"/>
      <c r="K430" s="127" t="s">
        <v>3187</v>
      </c>
      <c r="L430" s="59"/>
      <c r="M430" s="59"/>
    </row>
    <row r="431" spans="1:13" ht="23.25" customHeight="1">
      <c r="A431" s="127" t="s">
        <v>2641</v>
      </c>
      <c r="B431" s="56" t="s">
        <v>467</v>
      </c>
      <c r="C431" s="56" t="s">
        <v>454</v>
      </c>
      <c r="D431" s="56">
        <f t="shared" si="6"/>
        <v>18</v>
      </c>
      <c r="E431" s="56" t="s">
        <v>2984</v>
      </c>
      <c r="F431" s="56" t="s">
        <v>2985</v>
      </c>
      <c r="G431" s="127"/>
      <c r="H431" s="127"/>
      <c r="I431" s="127"/>
      <c r="J431" s="136"/>
      <c r="K431" s="127" t="s">
        <v>3286</v>
      </c>
      <c r="L431" s="59"/>
      <c r="M431" s="59"/>
    </row>
    <row r="432" spans="1:13" ht="23.25" customHeight="1">
      <c r="A432" s="127" t="s">
        <v>2641</v>
      </c>
      <c r="B432" s="56" t="s">
        <v>467</v>
      </c>
      <c r="C432" s="56" t="s">
        <v>454</v>
      </c>
      <c r="D432" s="56">
        <f t="shared" si="6"/>
        <v>19</v>
      </c>
      <c r="E432" s="56" t="s">
        <v>1576</v>
      </c>
      <c r="F432" s="56" t="s">
        <v>1583</v>
      </c>
      <c r="G432" s="127" t="s">
        <v>3547</v>
      </c>
      <c r="H432" s="127"/>
      <c r="I432" s="127"/>
      <c r="J432" s="136" t="s">
        <v>3668</v>
      </c>
      <c r="K432" s="127" t="s">
        <v>2510</v>
      </c>
      <c r="L432" s="59"/>
      <c r="M432" s="59"/>
    </row>
    <row r="433" spans="1:13" ht="23.25" customHeight="1">
      <c r="A433" s="127" t="s">
        <v>2641</v>
      </c>
      <c r="B433" s="56" t="s">
        <v>467</v>
      </c>
      <c r="C433" s="56" t="s">
        <v>454</v>
      </c>
      <c r="D433" s="56">
        <f t="shared" si="6"/>
        <v>20</v>
      </c>
      <c r="E433" s="56" t="s">
        <v>2785</v>
      </c>
      <c r="F433" s="56" t="s">
        <v>2786</v>
      </c>
      <c r="G433" s="147" t="s">
        <v>3327</v>
      </c>
      <c r="H433" s="127" t="s">
        <v>3328</v>
      </c>
      <c r="I433" s="127" t="s">
        <v>3335</v>
      </c>
      <c r="J433" s="136" t="s">
        <v>3669</v>
      </c>
      <c r="K433" s="127" t="s">
        <v>2589</v>
      </c>
      <c r="L433" s="59"/>
      <c r="M433" s="59"/>
    </row>
    <row r="434" spans="1:13" ht="23.25" customHeight="1">
      <c r="A434" s="127" t="s">
        <v>2641</v>
      </c>
      <c r="B434" s="56" t="s">
        <v>467</v>
      </c>
      <c r="C434" s="56" t="s">
        <v>454</v>
      </c>
      <c r="D434" s="56">
        <f t="shared" si="6"/>
        <v>21</v>
      </c>
      <c r="E434" s="56" t="s">
        <v>2787</v>
      </c>
      <c r="F434" s="56" t="s">
        <v>2788</v>
      </c>
      <c r="G434" s="147" t="s">
        <v>3329</v>
      </c>
      <c r="H434" s="127"/>
      <c r="I434" s="127"/>
      <c r="J434" s="136" t="s">
        <v>3670</v>
      </c>
      <c r="K434" s="127" t="s">
        <v>3193</v>
      </c>
      <c r="L434" s="59"/>
      <c r="M434" s="59"/>
    </row>
    <row r="435" spans="1:13" ht="23.25" customHeight="1">
      <c r="A435" s="127" t="s">
        <v>2641</v>
      </c>
      <c r="B435" s="56" t="s">
        <v>467</v>
      </c>
      <c r="C435" s="56" t="s">
        <v>454</v>
      </c>
      <c r="D435" s="56">
        <f t="shared" si="6"/>
        <v>22</v>
      </c>
      <c r="E435" s="56" t="s">
        <v>3006</v>
      </c>
      <c r="F435" s="56" t="s">
        <v>2793</v>
      </c>
      <c r="G435" s="127" t="s">
        <v>3331</v>
      </c>
      <c r="H435" s="127"/>
      <c r="I435" s="127"/>
      <c r="J435" s="136" t="s">
        <v>3477</v>
      </c>
      <c r="K435" s="127" t="s">
        <v>2510</v>
      </c>
      <c r="L435" s="59"/>
      <c r="M435" s="59"/>
    </row>
    <row r="436" spans="1:13" ht="23.25" customHeight="1">
      <c r="A436" s="127" t="s">
        <v>2641</v>
      </c>
      <c r="B436" s="56" t="s">
        <v>467</v>
      </c>
      <c r="C436" s="56" t="s">
        <v>454</v>
      </c>
      <c r="D436" s="56">
        <f t="shared" si="6"/>
        <v>23</v>
      </c>
      <c r="E436" s="56" t="s">
        <v>2796</v>
      </c>
      <c r="F436" s="56" t="s">
        <v>2797</v>
      </c>
      <c r="G436" s="127"/>
      <c r="H436" s="127" t="s">
        <v>3337</v>
      </c>
      <c r="I436" s="127" t="s">
        <v>3336</v>
      </c>
      <c r="J436" s="136" t="s">
        <v>3280</v>
      </c>
      <c r="K436" s="127" t="s">
        <v>2589</v>
      </c>
      <c r="L436" s="59"/>
      <c r="M436" s="59"/>
    </row>
    <row r="437" spans="1:13" ht="23.25" customHeight="1">
      <c r="A437" s="127" t="s">
        <v>2641</v>
      </c>
      <c r="B437" s="56" t="s">
        <v>467</v>
      </c>
      <c r="C437" s="56" t="s">
        <v>454</v>
      </c>
      <c r="D437" s="56">
        <f t="shared" si="6"/>
        <v>24</v>
      </c>
      <c r="E437" s="56" t="s">
        <v>2794</v>
      </c>
      <c r="F437" s="56" t="s">
        <v>2795</v>
      </c>
      <c r="G437" s="127"/>
      <c r="H437" s="127"/>
      <c r="I437" s="127"/>
      <c r="J437" s="136"/>
      <c r="K437" s="127" t="s">
        <v>3286</v>
      </c>
      <c r="L437" s="59"/>
      <c r="M437" s="59"/>
    </row>
    <row r="438" spans="1:13" ht="23.25" customHeight="1">
      <c r="A438" s="127" t="s">
        <v>2641</v>
      </c>
      <c r="B438" s="56" t="s">
        <v>467</v>
      </c>
      <c r="C438" s="56" t="s">
        <v>454</v>
      </c>
      <c r="D438" s="56">
        <f t="shared" si="6"/>
        <v>25</v>
      </c>
      <c r="E438" s="56" t="s">
        <v>2703</v>
      </c>
      <c r="F438" s="56" t="s">
        <v>3548</v>
      </c>
      <c r="G438" s="127"/>
      <c r="H438" s="127" t="s">
        <v>3261</v>
      </c>
      <c r="I438" s="127" t="s">
        <v>3237</v>
      </c>
      <c r="J438" s="136" t="s">
        <v>3236</v>
      </c>
      <c r="K438" s="127" t="s">
        <v>2589</v>
      </c>
      <c r="L438" s="59"/>
      <c r="M438" s="59"/>
    </row>
    <row r="439" spans="1:13" ht="23.25" customHeight="1">
      <c r="A439" s="127" t="s">
        <v>2641</v>
      </c>
      <c r="B439" s="56" t="s">
        <v>467</v>
      </c>
      <c r="C439" s="56" t="s">
        <v>454</v>
      </c>
      <c r="D439" s="56">
        <f t="shared" si="6"/>
        <v>26</v>
      </c>
      <c r="E439" s="128" t="s">
        <v>221</v>
      </c>
      <c r="F439" s="128" t="s">
        <v>983</v>
      </c>
      <c r="G439" s="129" t="s">
        <v>2650</v>
      </c>
      <c r="H439" s="130" t="s">
        <v>2651</v>
      </c>
      <c r="I439" s="131" t="s">
        <v>2695</v>
      </c>
      <c r="J439" s="132" t="s">
        <v>2696</v>
      </c>
      <c r="K439" s="128" t="s">
        <v>2648</v>
      </c>
      <c r="L439" s="59"/>
      <c r="M439" s="59"/>
    </row>
    <row r="440" spans="1:13" ht="23.25" customHeight="1">
      <c r="A440" s="127" t="s">
        <v>2641</v>
      </c>
      <c r="B440" s="56" t="s">
        <v>467</v>
      </c>
      <c r="C440" s="56" t="s">
        <v>454</v>
      </c>
      <c r="D440" s="56">
        <f t="shared" si="6"/>
        <v>27</v>
      </c>
      <c r="E440" s="127" t="s">
        <v>2653</v>
      </c>
      <c r="F440" s="128" t="s">
        <v>2697</v>
      </c>
      <c r="G440" s="96" t="s">
        <v>2654</v>
      </c>
      <c r="H440" s="130" t="s">
        <v>2651</v>
      </c>
      <c r="I440" s="83" t="s">
        <v>2698</v>
      </c>
      <c r="J440" s="133" t="s">
        <v>2699</v>
      </c>
      <c r="K440" s="128" t="s">
        <v>2656</v>
      </c>
      <c r="L440" s="59"/>
      <c r="M440" s="59"/>
    </row>
    <row r="441" spans="1:13" ht="23.25" customHeight="1">
      <c r="A441" s="127" t="s">
        <v>2641</v>
      </c>
      <c r="B441" s="56" t="s">
        <v>469</v>
      </c>
      <c r="C441" s="56" t="s">
        <v>455</v>
      </c>
      <c r="D441" s="56">
        <f t="shared" si="6"/>
        <v>1</v>
      </c>
      <c r="E441" s="56" t="s">
        <v>984</v>
      </c>
      <c r="F441" s="56" t="s">
        <v>997</v>
      </c>
      <c r="G441" s="127" t="s">
        <v>3549</v>
      </c>
      <c r="H441" s="127"/>
      <c r="I441" s="127"/>
      <c r="J441" s="136" t="s">
        <v>3551</v>
      </c>
      <c r="K441" s="127" t="s">
        <v>3193</v>
      </c>
      <c r="L441" s="59"/>
      <c r="M441" s="59"/>
    </row>
    <row r="442" spans="1:13" ht="23.25" customHeight="1">
      <c r="A442" s="127" t="s">
        <v>2641</v>
      </c>
      <c r="B442" s="56" t="s">
        <v>469</v>
      </c>
      <c r="C442" s="56" t="s">
        <v>455</v>
      </c>
      <c r="D442" s="56">
        <f t="shared" si="6"/>
        <v>2</v>
      </c>
      <c r="E442" s="56" t="s">
        <v>3007</v>
      </c>
      <c r="F442" s="56" t="s">
        <v>3555</v>
      </c>
      <c r="G442" s="127"/>
      <c r="H442" s="127" t="s">
        <v>3556</v>
      </c>
      <c r="I442" s="136" t="s">
        <v>3550</v>
      </c>
      <c r="J442" s="139" t="s">
        <v>3557</v>
      </c>
      <c r="K442" s="127" t="s">
        <v>2589</v>
      </c>
      <c r="L442" s="59"/>
      <c r="M442" s="59"/>
    </row>
    <row r="443" spans="1:13" ht="23.25" customHeight="1">
      <c r="A443" s="127" t="s">
        <v>2641</v>
      </c>
      <c r="B443" s="56" t="s">
        <v>469</v>
      </c>
      <c r="C443" s="56" t="s">
        <v>455</v>
      </c>
      <c r="D443" s="56">
        <f t="shared" si="6"/>
        <v>3</v>
      </c>
      <c r="E443" s="56" t="s">
        <v>3008</v>
      </c>
      <c r="F443" s="56" t="s">
        <v>3009</v>
      </c>
      <c r="G443" s="127"/>
      <c r="H443" s="127"/>
      <c r="I443" s="127"/>
      <c r="J443" s="136" t="s">
        <v>3552</v>
      </c>
      <c r="K443" s="127" t="s">
        <v>2510</v>
      </c>
      <c r="L443" s="59"/>
      <c r="M443" s="59"/>
    </row>
    <row r="444" spans="1:13" ht="23.25" customHeight="1">
      <c r="A444" s="127" t="s">
        <v>2641</v>
      </c>
      <c r="B444" s="56" t="s">
        <v>469</v>
      </c>
      <c r="C444" s="56" t="s">
        <v>455</v>
      </c>
      <c r="D444" s="56">
        <f t="shared" si="6"/>
        <v>4</v>
      </c>
      <c r="E444" s="56" t="s">
        <v>3010</v>
      </c>
      <c r="F444" s="56" t="s">
        <v>3011</v>
      </c>
      <c r="G444" s="127"/>
      <c r="H444" s="127"/>
      <c r="I444" s="127"/>
      <c r="J444" s="136" t="s">
        <v>3553</v>
      </c>
      <c r="K444" s="127" t="s">
        <v>2510</v>
      </c>
      <c r="L444" s="59"/>
      <c r="M444" s="59"/>
    </row>
    <row r="445" spans="1:13" ht="23.25" customHeight="1">
      <c r="A445" s="127" t="s">
        <v>2641</v>
      </c>
      <c r="B445" s="56" t="s">
        <v>469</v>
      </c>
      <c r="C445" s="56" t="s">
        <v>455</v>
      </c>
      <c r="D445" s="56">
        <f t="shared" si="6"/>
        <v>5</v>
      </c>
      <c r="E445" s="56" t="s">
        <v>3012</v>
      </c>
      <c r="F445" s="56" t="s">
        <v>3013</v>
      </c>
      <c r="G445" s="127"/>
      <c r="H445" s="127"/>
      <c r="I445" s="127" t="s">
        <v>3554</v>
      </c>
      <c r="J445" s="136"/>
      <c r="K445" s="127" t="s">
        <v>3182</v>
      </c>
      <c r="L445" s="59"/>
      <c r="M445" s="59"/>
    </row>
    <row r="446" spans="1:13" ht="23.25" customHeight="1">
      <c r="A446" s="127" t="s">
        <v>2641</v>
      </c>
      <c r="B446" s="56" t="s">
        <v>469</v>
      </c>
      <c r="C446" s="56" t="s">
        <v>455</v>
      </c>
      <c r="D446" s="56">
        <f t="shared" si="6"/>
        <v>6</v>
      </c>
      <c r="E446" s="56" t="s">
        <v>3014</v>
      </c>
      <c r="F446" s="56" t="s">
        <v>3015</v>
      </c>
      <c r="G446" s="127"/>
      <c r="H446" s="127"/>
      <c r="I446" s="127" t="s">
        <v>3554</v>
      </c>
      <c r="J446" s="136"/>
      <c r="K446" s="127" t="s">
        <v>3182</v>
      </c>
      <c r="L446" s="59"/>
      <c r="M446" s="59"/>
    </row>
    <row r="447" spans="1:13" ht="23.25" customHeight="1">
      <c r="A447" s="127" t="s">
        <v>2641</v>
      </c>
      <c r="B447" s="56" t="s">
        <v>469</v>
      </c>
      <c r="C447" s="56" t="s">
        <v>455</v>
      </c>
      <c r="D447" s="56">
        <f t="shared" si="6"/>
        <v>7</v>
      </c>
      <c r="E447" s="128" t="s">
        <v>221</v>
      </c>
      <c r="F447" s="128" t="s">
        <v>983</v>
      </c>
      <c r="G447" s="129" t="s">
        <v>2650</v>
      </c>
      <c r="H447" s="130" t="s">
        <v>2651</v>
      </c>
      <c r="I447" s="131" t="s">
        <v>2695</v>
      </c>
      <c r="J447" s="132" t="s">
        <v>2696</v>
      </c>
      <c r="K447" s="128" t="s">
        <v>2648</v>
      </c>
      <c r="L447" s="59"/>
      <c r="M447" s="59"/>
    </row>
    <row r="448" spans="1:13" ht="23.25" customHeight="1">
      <c r="A448" s="127" t="s">
        <v>2641</v>
      </c>
      <c r="B448" s="56" t="s">
        <v>469</v>
      </c>
      <c r="C448" s="56" t="s">
        <v>455</v>
      </c>
      <c r="D448" s="56">
        <f t="shared" si="6"/>
        <v>8</v>
      </c>
      <c r="E448" s="127" t="s">
        <v>2653</v>
      </c>
      <c r="F448" s="128" t="s">
        <v>2697</v>
      </c>
      <c r="G448" s="96" t="s">
        <v>2654</v>
      </c>
      <c r="H448" s="130" t="s">
        <v>2651</v>
      </c>
      <c r="I448" s="83" t="s">
        <v>2698</v>
      </c>
      <c r="J448" s="133" t="s">
        <v>2699</v>
      </c>
      <c r="K448" s="128" t="s">
        <v>2656</v>
      </c>
      <c r="L448" s="59"/>
      <c r="M448" s="59"/>
    </row>
    <row r="449" spans="1:13" ht="23.25" customHeight="1">
      <c r="A449" s="127" t="s">
        <v>2641</v>
      </c>
      <c r="B449" s="56" t="s">
        <v>468</v>
      </c>
      <c r="C449" s="56" t="s">
        <v>2302</v>
      </c>
      <c r="D449" s="56">
        <f t="shared" si="6"/>
        <v>1</v>
      </c>
      <c r="E449" s="56" t="s">
        <v>3016</v>
      </c>
      <c r="F449" s="56" t="s">
        <v>3017</v>
      </c>
      <c r="G449" s="127"/>
      <c r="H449" s="127"/>
      <c r="I449" s="127"/>
      <c r="J449" s="136" t="s">
        <v>3562</v>
      </c>
      <c r="K449" s="127" t="s">
        <v>3193</v>
      </c>
      <c r="L449" s="59"/>
      <c r="M449" s="59"/>
    </row>
    <row r="450" spans="1:13" ht="23.25" customHeight="1">
      <c r="A450" s="127" t="s">
        <v>2641</v>
      </c>
      <c r="B450" s="56" t="s">
        <v>468</v>
      </c>
      <c r="C450" s="56" t="s">
        <v>2302</v>
      </c>
      <c r="D450" s="56">
        <f t="shared" si="6"/>
        <v>2</v>
      </c>
      <c r="E450" s="56" t="s">
        <v>3018</v>
      </c>
      <c r="F450" s="56" t="s">
        <v>3019</v>
      </c>
      <c r="G450" s="127"/>
      <c r="H450" s="127"/>
      <c r="I450" s="127"/>
      <c r="J450" s="136" t="s">
        <v>3563</v>
      </c>
      <c r="K450" s="127" t="s">
        <v>2510</v>
      </c>
      <c r="L450" s="59"/>
      <c r="M450" s="59"/>
    </row>
    <row r="451" spans="1:13" ht="23.25" customHeight="1">
      <c r="A451" s="127" t="s">
        <v>2641</v>
      </c>
      <c r="B451" s="56" t="s">
        <v>468</v>
      </c>
      <c r="C451" s="56" t="s">
        <v>2302</v>
      </c>
      <c r="D451" s="56">
        <f t="shared" si="6"/>
        <v>3</v>
      </c>
      <c r="E451" s="56" t="s">
        <v>3020</v>
      </c>
      <c r="F451" s="56" t="s">
        <v>3021</v>
      </c>
      <c r="G451" s="127"/>
      <c r="H451" s="127"/>
      <c r="I451" s="127"/>
      <c r="J451" s="136" t="s">
        <v>3564</v>
      </c>
      <c r="K451" s="127" t="s">
        <v>2510</v>
      </c>
      <c r="L451" s="59"/>
      <c r="M451" s="59"/>
    </row>
    <row r="452" spans="1:13" ht="23.25" customHeight="1">
      <c r="A452" s="127" t="s">
        <v>2641</v>
      </c>
      <c r="B452" s="56" t="s">
        <v>468</v>
      </c>
      <c r="C452" s="56" t="s">
        <v>2302</v>
      </c>
      <c r="D452" s="56">
        <f t="shared" ref="D452:D515" si="7">IF($C452=$C451,$D451+1,1)</f>
        <v>4</v>
      </c>
      <c r="E452" s="56" t="s">
        <v>3022</v>
      </c>
      <c r="F452" s="56" t="s">
        <v>3023</v>
      </c>
      <c r="G452" s="127"/>
      <c r="H452" s="127"/>
      <c r="I452" s="127"/>
      <c r="J452" s="136" t="s">
        <v>3565</v>
      </c>
      <c r="K452" s="127" t="s">
        <v>2510</v>
      </c>
      <c r="L452" s="59"/>
      <c r="M452" s="59"/>
    </row>
    <row r="453" spans="1:13" ht="23.25" customHeight="1">
      <c r="A453" s="127" t="s">
        <v>2641</v>
      </c>
      <c r="B453" s="56" t="s">
        <v>468</v>
      </c>
      <c r="C453" s="56" t="s">
        <v>2302</v>
      </c>
      <c r="D453" s="56">
        <f t="shared" si="7"/>
        <v>5</v>
      </c>
      <c r="E453" s="56" t="s">
        <v>3024</v>
      </c>
      <c r="F453" s="56" t="s">
        <v>3025</v>
      </c>
      <c r="G453" s="127"/>
      <c r="H453" s="127"/>
      <c r="I453" s="127"/>
      <c r="K453" s="127" t="s">
        <v>3182</v>
      </c>
      <c r="L453" s="59"/>
      <c r="M453" s="59"/>
    </row>
    <row r="454" spans="1:13" ht="23.25" customHeight="1">
      <c r="A454" s="127" t="s">
        <v>2641</v>
      </c>
      <c r="B454" s="56" t="s">
        <v>468</v>
      </c>
      <c r="C454" s="56" t="s">
        <v>2302</v>
      </c>
      <c r="D454" s="56">
        <f t="shared" si="7"/>
        <v>6</v>
      </c>
      <c r="E454" s="56" t="s">
        <v>3026</v>
      </c>
      <c r="F454" s="56" t="s">
        <v>3027</v>
      </c>
      <c r="G454" s="127"/>
      <c r="H454" s="127"/>
      <c r="I454" s="127"/>
      <c r="J454" s="136" t="s">
        <v>3566</v>
      </c>
      <c r="K454" s="127" t="s">
        <v>3182</v>
      </c>
      <c r="L454" s="59"/>
      <c r="M454" s="59"/>
    </row>
    <row r="455" spans="1:13" ht="23.25" customHeight="1">
      <c r="A455" s="127" t="s">
        <v>2641</v>
      </c>
      <c r="B455" s="56" t="s">
        <v>3028</v>
      </c>
      <c r="C455" s="56" t="s">
        <v>2302</v>
      </c>
      <c r="D455" s="56">
        <f t="shared" si="7"/>
        <v>7</v>
      </c>
      <c r="E455" s="56" t="s">
        <v>2025</v>
      </c>
      <c r="F455" s="56" t="s">
        <v>2017</v>
      </c>
      <c r="G455" s="127"/>
      <c r="H455" s="127"/>
      <c r="I455" s="127"/>
      <c r="J455" s="136" t="s">
        <v>3567</v>
      </c>
      <c r="K455" s="127" t="s">
        <v>3193</v>
      </c>
      <c r="L455" s="59"/>
      <c r="M455" s="59"/>
    </row>
    <row r="456" spans="1:13" ht="23.25" customHeight="1">
      <c r="A456" s="127" t="s">
        <v>2641</v>
      </c>
      <c r="B456" s="56" t="s">
        <v>468</v>
      </c>
      <c r="C456" s="56" t="s">
        <v>2302</v>
      </c>
      <c r="D456" s="56">
        <f t="shared" si="7"/>
        <v>8</v>
      </c>
      <c r="E456" s="56" t="s">
        <v>1558</v>
      </c>
      <c r="F456" s="56" t="s">
        <v>2018</v>
      </c>
      <c r="G456" s="127"/>
      <c r="H456" s="127"/>
      <c r="I456" s="131" t="s">
        <v>2695</v>
      </c>
      <c r="J456" s="136"/>
      <c r="K456" s="127" t="s">
        <v>3182</v>
      </c>
      <c r="L456" s="59"/>
      <c r="M456" s="59"/>
    </row>
    <row r="457" spans="1:13" ht="23.25" customHeight="1">
      <c r="A457" s="127" t="s">
        <v>2641</v>
      </c>
      <c r="B457" s="56" t="s">
        <v>3028</v>
      </c>
      <c r="C457" s="56" t="s">
        <v>2302</v>
      </c>
      <c r="D457" s="56">
        <f t="shared" si="7"/>
        <v>9</v>
      </c>
      <c r="E457" s="56" t="s">
        <v>2849</v>
      </c>
      <c r="F457" s="56" t="s">
        <v>2019</v>
      </c>
      <c r="G457" s="127"/>
      <c r="H457" s="127"/>
      <c r="I457" s="127"/>
      <c r="J457" s="136" t="s">
        <v>3567</v>
      </c>
      <c r="K457" s="127" t="s">
        <v>3193</v>
      </c>
      <c r="L457" s="59"/>
      <c r="M457" s="59"/>
    </row>
    <row r="458" spans="1:13" ht="23.25" customHeight="1">
      <c r="A458" s="127" t="s">
        <v>2641</v>
      </c>
      <c r="B458" s="56" t="s">
        <v>468</v>
      </c>
      <c r="C458" s="56" t="s">
        <v>2302</v>
      </c>
      <c r="D458" s="56">
        <f t="shared" si="7"/>
        <v>10</v>
      </c>
      <c r="E458" s="56" t="s">
        <v>3029</v>
      </c>
      <c r="F458" s="56" t="s">
        <v>2458</v>
      </c>
      <c r="G458" s="127"/>
      <c r="H458" s="127"/>
      <c r="I458" s="131" t="s">
        <v>2695</v>
      </c>
      <c r="J458" s="136"/>
      <c r="K458" s="127" t="s">
        <v>3182</v>
      </c>
      <c r="L458" s="59"/>
      <c r="M458" s="59"/>
    </row>
    <row r="459" spans="1:13" ht="23.25" customHeight="1">
      <c r="A459" s="127" t="s">
        <v>2641</v>
      </c>
      <c r="B459" s="56" t="s">
        <v>468</v>
      </c>
      <c r="C459" s="56" t="s">
        <v>2302</v>
      </c>
      <c r="D459" s="56">
        <f t="shared" si="7"/>
        <v>11</v>
      </c>
      <c r="E459" s="56" t="s">
        <v>3030</v>
      </c>
      <c r="F459" s="56" t="s">
        <v>3031</v>
      </c>
      <c r="G459" s="127"/>
      <c r="H459" s="127"/>
      <c r="I459" s="127"/>
      <c r="J459" s="136" t="s">
        <v>3568</v>
      </c>
      <c r="K459" s="127" t="s">
        <v>2510</v>
      </c>
      <c r="L459" s="59"/>
      <c r="M459" s="59"/>
    </row>
    <row r="460" spans="1:13" ht="23.25" customHeight="1">
      <c r="A460" s="127" t="s">
        <v>2641</v>
      </c>
      <c r="B460" s="56" t="s">
        <v>468</v>
      </c>
      <c r="C460" s="56" t="s">
        <v>2302</v>
      </c>
      <c r="D460" s="56">
        <f t="shared" si="7"/>
        <v>12</v>
      </c>
      <c r="E460" s="56" t="s">
        <v>2850</v>
      </c>
      <c r="F460" s="56" t="s">
        <v>2851</v>
      </c>
      <c r="G460" s="127"/>
      <c r="H460" s="127"/>
      <c r="I460" s="127"/>
      <c r="J460" s="136" t="s">
        <v>3280</v>
      </c>
      <c r="K460" s="127" t="s">
        <v>3187</v>
      </c>
      <c r="L460" s="59"/>
      <c r="M460" s="59"/>
    </row>
    <row r="461" spans="1:13" ht="23.25" customHeight="1">
      <c r="A461" s="127" t="s">
        <v>2641</v>
      </c>
      <c r="B461" s="56" t="s">
        <v>468</v>
      </c>
      <c r="C461" s="56" t="s">
        <v>2302</v>
      </c>
      <c r="D461" s="56">
        <f t="shared" si="7"/>
        <v>13</v>
      </c>
      <c r="E461" s="56" t="s">
        <v>3032</v>
      </c>
      <c r="F461" s="56" t="s">
        <v>3033</v>
      </c>
      <c r="G461" s="127"/>
      <c r="H461" s="127"/>
      <c r="I461" s="127"/>
      <c r="J461" s="136"/>
      <c r="K461" s="127" t="s">
        <v>2510</v>
      </c>
      <c r="L461" s="59"/>
      <c r="M461" s="59"/>
    </row>
    <row r="462" spans="1:13" ht="23.25" customHeight="1">
      <c r="A462" s="127" t="s">
        <v>2641</v>
      </c>
      <c r="B462" s="56" t="s">
        <v>468</v>
      </c>
      <c r="C462" s="56" t="s">
        <v>2302</v>
      </c>
      <c r="D462" s="56">
        <f t="shared" si="7"/>
        <v>14</v>
      </c>
      <c r="E462" s="128" t="s">
        <v>221</v>
      </c>
      <c r="F462" s="128" t="s">
        <v>983</v>
      </c>
      <c r="G462" s="129" t="s">
        <v>2650</v>
      </c>
      <c r="H462" s="130" t="s">
        <v>2651</v>
      </c>
      <c r="I462" s="131" t="s">
        <v>2695</v>
      </c>
      <c r="J462" s="132" t="s">
        <v>2696</v>
      </c>
      <c r="K462" s="128" t="s">
        <v>2648</v>
      </c>
      <c r="L462" s="59"/>
      <c r="M462" s="59"/>
    </row>
    <row r="463" spans="1:13" ht="23.25" customHeight="1">
      <c r="A463" s="127" t="s">
        <v>2641</v>
      </c>
      <c r="B463" s="56" t="s">
        <v>468</v>
      </c>
      <c r="C463" s="56" t="s">
        <v>2302</v>
      </c>
      <c r="D463" s="56">
        <f t="shared" si="7"/>
        <v>15</v>
      </c>
      <c r="E463" s="127" t="s">
        <v>2653</v>
      </c>
      <c r="F463" s="128" t="s">
        <v>2697</v>
      </c>
      <c r="G463" s="96" t="s">
        <v>2654</v>
      </c>
      <c r="H463" s="130" t="s">
        <v>2651</v>
      </c>
      <c r="I463" s="83" t="s">
        <v>2698</v>
      </c>
      <c r="J463" s="133" t="s">
        <v>2699</v>
      </c>
      <c r="K463" s="128" t="s">
        <v>2656</v>
      </c>
      <c r="L463" s="59"/>
      <c r="M463" s="59"/>
    </row>
    <row r="464" spans="1:13" ht="23.25" customHeight="1">
      <c r="A464" s="127" t="s">
        <v>2641</v>
      </c>
      <c r="B464" s="56" t="s">
        <v>470</v>
      </c>
      <c r="C464" s="56" t="s">
        <v>456</v>
      </c>
      <c r="D464" s="56">
        <f t="shared" si="7"/>
        <v>1</v>
      </c>
      <c r="E464" s="56" t="s">
        <v>2374</v>
      </c>
      <c r="F464" s="56" t="s">
        <v>2363</v>
      </c>
      <c r="G464" s="127"/>
      <c r="H464" s="127" t="s">
        <v>3571</v>
      </c>
      <c r="I464" s="127"/>
      <c r="J464" s="136" t="s">
        <v>3572</v>
      </c>
      <c r="K464" s="127" t="s">
        <v>3193</v>
      </c>
      <c r="L464" s="59"/>
      <c r="M464" s="59"/>
    </row>
    <row r="465" spans="1:13" ht="23.25" customHeight="1">
      <c r="A465" s="127" t="s">
        <v>2641</v>
      </c>
      <c r="B465" s="56" t="s">
        <v>470</v>
      </c>
      <c r="C465" s="56" t="s">
        <v>456</v>
      </c>
      <c r="D465" s="56">
        <f t="shared" si="7"/>
        <v>2</v>
      </c>
      <c r="E465" s="56" t="s">
        <v>2815</v>
      </c>
      <c r="F465" s="56" t="s">
        <v>2816</v>
      </c>
      <c r="G465" s="127"/>
      <c r="H465" s="127"/>
      <c r="I465" s="127"/>
      <c r="J465" s="136" t="s">
        <v>3573</v>
      </c>
      <c r="K465" s="127" t="s">
        <v>2510</v>
      </c>
      <c r="L465" s="59"/>
      <c r="M465" s="59"/>
    </row>
    <row r="466" spans="1:13" ht="23.25" customHeight="1">
      <c r="A466" s="127" t="s">
        <v>2641</v>
      </c>
      <c r="B466" s="56" t="s">
        <v>470</v>
      </c>
      <c r="C466" s="56" t="s">
        <v>456</v>
      </c>
      <c r="D466" s="56">
        <f t="shared" si="7"/>
        <v>3</v>
      </c>
      <c r="E466" s="56" t="s">
        <v>3034</v>
      </c>
      <c r="F466" s="56" t="s">
        <v>3035</v>
      </c>
      <c r="G466" s="127"/>
      <c r="H466" s="127"/>
      <c r="I466" s="127"/>
      <c r="J466" s="136" t="s">
        <v>3318</v>
      </c>
      <c r="K466" s="127" t="s">
        <v>3182</v>
      </c>
      <c r="L466" s="59"/>
      <c r="M466" s="59"/>
    </row>
    <row r="467" spans="1:13" ht="23.25" customHeight="1">
      <c r="A467" s="127" t="s">
        <v>2641</v>
      </c>
      <c r="B467" s="56" t="s">
        <v>470</v>
      </c>
      <c r="C467" s="56" t="s">
        <v>456</v>
      </c>
      <c r="D467" s="56">
        <f t="shared" si="7"/>
        <v>4</v>
      </c>
      <c r="E467" s="56" t="s">
        <v>3575</v>
      </c>
      <c r="F467" s="56" t="s">
        <v>3574</v>
      </c>
      <c r="G467" s="127"/>
      <c r="H467" s="127"/>
      <c r="I467" s="127" t="s">
        <v>3576</v>
      </c>
      <c r="J467" s="136" t="s">
        <v>3577</v>
      </c>
      <c r="K467" s="127" t="s">
        <v>2589</v>
      </c>
      <c r="L467" s="59"/>
      <c r="M467" s="59"/>
    </row>
    <row r="468" spans="1:13" ht="23.25" customHeight="1">
      <c r="A468" s="127" t="s">
        <v>2641</v>
      </c>
      <c r="B468" s="56" t="s">
        <v>470</v>
      </c>
      <c r="C468" s="56" t="s">
        <v>456</v>
      </c>
      <c r="D468" s="56">
        <f t="shared" si="7"/>
        <v>5</v>
      </c>
      <c r="E468" s="56" t="s">
        <v>3036</v>
      </c>
      <c r="F468" s="56" t="s">
        <v>3037</v>
      </c>
      <c r="G468" s="127"/>
      <c r="H468" s="127"/>
      <c r="I468" s="127"/>
      <c r="J468" s="136" t="s">
        <v>3579</v>
      </c>
      <c r="K468" s="146" t="s">
        <v>2510</v>
      </c>
      <c r="L468" s="59"/>
      <c r="M468" s="59"/>
    </row>
    <row r="469" spans="1:13" ht="23.25" customHeight="1">
      <c r="A469" s="127" t="s">
        <v>2641</v>
      </c>
      <c r="B469" s="56" t="s">
        <v>470</v>
      </c>
      <c r="C469" s="56" t="s">
        <v>456</v>
      </c>
      <c r="D469" s="56">
        <f t="shared" si="7"/>
        <v>6</v>
      </c>
      <c r="E469" s="56" t="s">
        <v>3038</v>
      </c>
      <c r="F469" s="56" t="s">
        <v>3039</v>
      </c>
      <c r="G469" s="127"/>
      <c r="H469" s="127"/>
      <c r="I469" s="127"/>
      <c r="J469" s="136" t="s">
        <v>3578</v>
      </c>
      <c r="K469" s="127" t="s">
        <v>2510</v>
      </c>
      <c r="L469" s="59"/>
      <c r="M469" s="59"/>
    </row>
    <row r="470" spans="1:13" ht="23.25" customHeight="1">
      <c r="A470" s="127" t="s">
        <v>2641</v>
      </c>
      <c r="B470" s="56" t="s">
        <v>470</v>
      </c>
      <c r="C470" s="56" t="s">
        <v>456</v>
      </c>
      <c r="D470" s="56">
        <f t="shared" si="7"/>
        <v>7</v>
      </c>
      <c r="E470" s="56" t="s">
        <v>2025</v>
      </c>
      <c r="F470" s="56" t="s">
        <v>2017</v>
      </c>
      <c r="G470" s="127"/>
      <c r="H470" s="127"/>
      <c r="I470" s="127"/>
      <c r="J470" s="136" t="s">
        <v>3580</v>
      </c>
      <c r="K470" s="127" t="s">
        <v>2510</v>
      </c>
      <c r="L470" s="59"/>
      <c r="M470" s="59"/>
    </row>
    <row r="471" spans="1:13" ht="23.25" customHeight="1">
      <c r="A471" s="127" t="s">
        <v>2641</v>
      </c>
      <c r="B471" s="56" t="s">
        <v>470</v>
      </c>
      <c r="C471" s="56" t="s">
        <v>456</v>
      </c>
      <c r="D471" s="56">
        <f t="shared" si="7"/>
        <v>8</v>
      </c>
      <c r="E471" s="56" t="s">
        <v>3040</v>
      </c>
      <c r="F471" s="56" t="s">
        <v>3041</v>
      </c>
      <c r="G471" s="127"/>
      <c r="H471" s="127"/>
      <c r="I471" s="127"/>
      <c r="J471" s="136" t="s">
        <v>3581</v>
      </c>
      <c r="K471" s="127" t="s">
        <v>2510</v>
      </c>
      <c r="L471" s="59"/>
      <c r="M471" s="59"/>
    </row>
    <row r="472" spans="1:13" ht="23.25" customHeight="1">
      <c r="A472" s="127" t="s">
        <v>2641</v>
      </c>
      <c r="B472" s="56" t="s">
        <v>470</v>
      </c>
      <c r="C472" s="56" t="s">
        <v>456</v>
      </c>
      <c r="D472" s="56">
        <f t="shared" si="7"/>
        <v>9</v>
      </c>
      <c r="E472" s="68" t="s">
        <v>3042</v>
      </c>
      <c r="F472" s="56" t="s">
        <v>3043</v>
      </c>
      <c r="G472" s="127"/>
      <c r="H472" s="127"/>
      <c r="I472" s="127"/>
      <c r="J472" s="136" t="s">
        <v>3582</v>
      </c>
      <c r="K472" s="127" t="s">
        <v>2510</v>
      </c>
      <c r="L472" s="59"/>
      <c r="M472" s="59"/>
    </row>
    <row r="473" spans="1:13" ht="23.25" customHeight="1">
      <c r="A473" s="127" t="s">
        <v>2641</v>
      </c>
      <c r="B473" s="56" t="s">
        <v>470</v>
      </c>
      <c r="C473" s="56" t="s">
        <v>456</v>
      </c>
      <c r="D473" s="56">
        <f t="shared" si="7"/>
        <v>10</v>
      </c>
      <c r="E473" s="56" t="s">
        <v>3044</v>
      </c>
      <c r="F473" s="56" t="s">
        <v>3045</v>
      </c>
      <c r="G473" s="127"/>
      <c r="H473" s="127"/>
      <c r="I473" s="127"/>
      <c r="J473" s="136" t="s">
        <v>3274</v>
      </c>
      <c r="K473" s="127" t="s">
        <v>3187</v>
      </c>
      <c r="L473" s="59"/>
      <c r="M473" s="59"/>
    </row>
    <row r="474" spans="1:13" ht="23.25" customHeight="1">
      <c r="A474" s="127" t="s">
        <v>2641</v>
      </c>
      <c r="B474" s="56" t="s">
        <v>470</v>
      </c>
      <c r="C474" s="56" t="s">
        <v>456</v>
      </c>
      <c r="D474" s="56">
        <f t="shared" si="7"/>
        <v>11</v>
      </c>
      <c r="E474" s="56" t="s">
        <v>3046</v>
      </c>
      <c r="F474" s="56" t="s">
        <v>3047</v>
      </c>
      <c r="G474" s="127"/>
      <c r="H474" s="127"/>
      <c r="I474" s="127"/>
      <c r="J474" s="136"/>
      <c r="K474" s="127" t="s">
        <v>2510</v>
      </c>
      <c r="L474" s="59"/>
      <c r="M474" s="59"/>
    </row>
    <row r="475" spans="1:13" ht="23.25" customHeight="1">
      <c r="A475" s="127" t="s">
        <v>2641</v>
      </c>
      <c r="B475" s="56" t="s">
        <v>470</v>
      </c>
      <c r="C475" s="56" t="s">
        <v>456</v>
      </c>
      <c r="D475" s="56">
        <f t="shared" si="7"/>
        <v>12</v>
      </c>
      <c r="E475" s="56" t="s">
        <v>3048</v>
      </c>
      <c r="F475" s="56" t="s">
        <v>3049</v>
      </c>
      <c r="G475" s="127"/>
      <c r="H475" s="127"/>
      <c r="J475" s="127" t="s">
        <v>3583</v>
      </c>
      <c r="K475" s="127" t="s">
        <v>2510</v>
      </c>
      <c r="L475" s="59"/>
      <c r="M475" s="59"/>
    </row>
    <row r="476" spans="1:13" ht="23.25" customHeight="1">
      <c r="A476" s="127" t="s">
        <v>2641</v>
      </c>
      <c r="B476" s="56" t="s">
        <v>470</v>
      </c>
      <c r="C476" s="56" t="s">
        <v>456</v>
      </c>
      <c r="D476" s="56">
        <f t="shared" si="7"/>
        <v>13</v>
      </c>
      <c r="E476" s="56" t="s">
        <v>1558</v>
      </c>
      <c r="F476" s="56" t="s">
        <v>2018</v>
      </c>
      <c r="G476" s="127"/>
      <c r="H476" s="127"/>
      <c r="I476" s="131" t="s">
        <v>2695</v>
      </c>
      <c r="J476" s="136"/>
      <c r="K476" s="127" t="s">
        <v>3182</v>
      </c>
      <c r="L476" s="59"/>
      <c r="M476" s="59"/>
    </row>
    <row r="477" spans="1:13" ht="23.25" customHeight="1">
      <c r="A477" s="127" t="s">
        <v>2641</v>
      </c>
      <c r="B477" s="56" t="s">
        <v>470</v>
      </c>
      <c r="C477" s="56" t="s">
        <v>456</v>
      </c>
      <c r="D477" s="56">
        <f t="shared" si="7"/>
        <v>14</v>
      </c>
      <c r="E477" s="56" t="s">
        <v>3050</v>
      </c>
      <c r="F477" s="56" t="s">
        <v>3051</v>
      </c>
      <c r="G477" s="127"/>
      <c r="H477" s="127"/>
      <c r="I477" s="131" t="s">
        <v>2695</v>
      </c>
      <c r="J477" s="136"/>
      <c r="K477" s="127" t="s">
        <v>3182</v>
      </c>
      <c r="L477" s="59"/>
      <c r="M477" s="59"/>
    </row>
    <row r="478" spans="1:13" ht="23.25" customHeight="1">
      <c r="A478" s="127" t="s">
        <v>2641</v>
      </c>
      <c r="B478" s="56" t="s">
        <v>470</v>
      </c>
      <c r="C478" s="56" t="s">
        <v>456</v>
      </c>
      <c r="D478" s="56">
        <f t="shared" si="7"/>
        <v>15</v>
      </c>
      <c r="E478" s="56" t="s">
        <v>3052</v>
      </c>
      <c r="F478" s="56" t="s">
        <v>3053</v>
      </c>
      <c r="G478" s="127" t="s">
        <v>3585</v>
      </c>
      <c r="H478" s="127"/>
      <c r="J478" s="127" t="s">
        <v>3584</v>
      </c>
      <c r="K478" s="127" t="s">
        <v>3193</v>
      </c>
      <c r="L478" s="59"/>
      <c r="M478" s="59"/>
    </row>
    <row r="479" spans="1:13" ht="23.25" customHeight="1">
      <c r="A479" s="127" t="s">
        <v>2641</v>
      </c>
      <c r="B479" s="56" t="s">
        <v>470</v>
      </c>
      <c r="C479" s="56" t="s">
        <v>456</v>
      </c>
      <c r="D479" s="56">
        <f t="shared" si="7"/>
        <v>16</v>
      </c>
      <c r="E479" s="56" t="s">
        <v>3054</v>
      </c>
      <c r="F479" s="56" t="s">
        <v>3055</v>
      </c>
      <c r="G479" s="127"/>
      <c r="H479" s="127"/>
      <c r="I479" s="127"/>
      <c r="J479" s="136" t="s">
        <v>3586</v>
      </c>
      <c r="K479" s="127" t="s">
        <v>3193</v>
      </c>
      <c r="L479" s="59"/>
      <c r="M479" s="59"/>
    </row>
    <row r="480" spans="1:13" ht="23.25" customHeight="1">
      <c r="A480" s="127" t="s">
        <v>2641</v>
      </c>
      <c r="B480" s="56" t="s">
        <v>470</v>
      </c>
      <c r="C480" s="56" t="s">
        <v>456</v>
      </c>
      <c r="D480" s="56">
        <f t="shared" si="7"/>
        <v>17</v>
      </c>
      <c r="E480" s="68" t="s">
        <v>3056</v>
      </c>
      <c r="F480" s="56" t="s">
        <v>3057</v>
      </c>
      <c r="G480" s="127"/>
      <c r="H480" s="127"/>
      <c r="I480" s="127"/>
      <c r="J480" s="136" t="s">
        <v>3588</v>
      </c>
      <c r="K480" s="127" t="s">
        <v>2510</v>
      </c>
      <c r="L480" s="59"/>
      <c r="M480" s="59"/>
    </row>
    <row r="481" spans="1:13" ht="23.25" customHeight="1">
      <c r="A481" s="127" t="s">
        <v>2641</v>
      </c>
      <c r="B481" s="56" t="s">
        <v>470</v>
      </c>
      <c r="C481" s="56" t="s">
        <v>456</v>
      </c>
      <c r="D481" s="56">
        <f t="shared" si="7"/>
        <v>18</v>
      </c>
      <c r="E481" s="60" t="s">
        <v>3058</v>
      </c>
      <c r="F481" s="56" t="s">
        <v>3059</v>
      </c>
      <c r="G481" s="127"/>
      <c r="H481" s="127"/>
      <c r="I481" s="127"/>
      <c r="J481" s="136" t="s">
        <v>3587</v>
      </c>
      <c r="K481" s="127" t="s">
        <v>3193</v>
      </c>
      <c r="L481" s="59"/>
      <c r="M481" s="59"/>
    </row>
    <row r="482" spans="1:13" ht="23.25" customHeight="1">
      <c r="A482" s="127" t="s">
        <v>2641</v>
      </c>
      <c r="B482" s="56" t="s">
        <v>470</v>
      </c>
      <c r="C482" s="56" t="s">
        <v>456</v>
      </c>
      <c r="D482" s="56">
        <f t="shared" si="7"/>
        <v>19</v>
      </c>
      <c r="E482" s="128" t="s">
        <v>221</v>
      </c>
      <c r="F482" s="128" t="s">
        <v>983</v>
      </c>
      <c r="G482" s="129" t="s">
        <v>2650</v>
      </c>
      <c r="H482" s="130" t="s">
        <v>2651</v>
      </c>
      <c r="I482" s="131" t="s">
        <v>2695</v>
      </c>
      <c r="J482" s="132" t="s">
        <v>2696</v>
      </c>
      <c r="K482" s="128" t="s">
        <v>2648</v>
      </c>
      <c r="L482" s="59"/>
      <c r="M482" s="59"/>
    </row>
    <row r="483" spans="1:13" ht="23.25" customHeight="1">
      <c r="A483" s="127" t="s">
        <v>2641</v>
      </c>
      <c r="B483" s="56" t="s">
        <v>470</v>
      </c>
      <c r="C483" s="56" t="s">
        <v>456</v>
      </c>
      <c r="D483" s="56">
        <f t="shared" si="7"/>
        <v>20</v>
      </c>
      <c r="E483" s="127" t="s">
        <v>2653</v>
      </c>
      <c r="F483" s="128" t="s">
        <v>2697</v>
      </c>
      <c r="G483" s="96" t="s">
        <v>2654</v>
      </c>
      <c r="H483" s="130" t="s">
        <v>2651</v>
      </c>
      <c r="I483" s="83" t="s">
        <v>2698</v>
      </c>
      <c r="J483" s="133" t="s">
        <v>2699</v>
      </c>
      <c r="K483" s="128" t="s">
        <v>2656</v>
      </c>
      <c r="L483" s="59"/>
      <c r="M483" s="59"/>
    </row>
    <row r="484" spans="1:13" ht="23.25" customHeight="1">
      <c r="A484" s="127" t="s">
        <v>2641</v>
      </c>
      <c r="B484" s="56" t="s">
        <v>471</v>
      </c>
      <c r="C484" s="56" t="s">
        <v>457</v>
      </c>
      <c r="D484" s="56">
        <f t="shared" si="7"/>
        <v>1</v>
      </c>
      <c r="E484" s="56" t="s">
        <v>3052</v>
      </c>
      <c r="F484" s="56" t="s">
        <v>3053</v>
      </c>
      <c r="G484" s="127" t="s">
        <v>3591</v>
      </c>
      <c r="H484" s="127"/>
      <c r="I484" s="127"/>
      <c r="J484" s="136" t="s">
        <v>3592</v>
      </c>
      <c r="K484" s="127" t="s">
        <v>3193</v>
      </c>
      <c r="L484" s="59"/>
      <c r="M484" s="59"/>
    </row>
    <row r="485" spans="1:13" ht="23.25" customHeight="1">
      <c r="A485" s="127" t="s">
        <v>2641</v>
      </c>
      <c r="B485" s="56" t="s">
        <v>471</v>
      </c>
      <c r="C485" s="56" t="s">
        <v>457</v>
      </c>
      <c r="D485" s="56">
        <f t="shared" si="7"/>
        <v>2</v>
      </c>
      <c r="E485" s="56" t="s">
        <v>3060</v>
      </c>
      <c r="F485" s="56" t="s">
        <v>3061</v>
      </c>
      <c r="G485" s="127"/>
      <c r="H485" s="127"/>
      <c r="I485" s="127"/>
      <c r="J485" s="136" t="s">
        <v>3593</v>
      </c>
      <c r="K485" s="127" t="s">
        <v>3193</v>
      </c>
      <c r="L485" s="59"/>
      <c r="M485" s="59"/>
    </row>
    <row r="486" spans="1:13" ht="23.25" customHeight="1">
      <c r="A486" s="127" t="s">
        <v>2641</v>
      </c>
      <c r="B486" s="56" t="s">
        <v>471</v>
      </c>
      <c r="C486" s="56" t="s">
        <v>457</v>
      </c>
      <c r="D486" s="56">
        <f t="shared" si="7"/>
        <v>3</v>
      </c>
      <c r="E486" s="56" t="s">
        <v>3062</v>
      </c>
      <c r="F486" s="56" t="s">
        <v>3063</v>
      </c>
      <c r="G486" s="127"/>
      <c r="H486" s="127"/>
      <c r="I486" s="127"/>
      <c r="J486" s="136" t="s">
        <v>3594</v>
      </c>
      <c r="K486" s="127" t="s">
        <v>2510</v>
      </c>
      <c r="L486" s="59"/>
      <c r="M486" s="59"/>
    </row>
    <row r="487" spans="1:13" ht="23.25" customHeight="1">
      <c r="A487" s="127" t="s">
        <v>2641</v>
      </c>
      <c r="B487" s="56" t="s">
        <v>471</v>
      </c>
      <c r="C487" s="56" t="s">
        <v>457</v>
      </c>
      <c r="D487" s="56">
        <f t="shared" si="7"/>
        <v>4</v>
      </c>
      <c r="E487" s="56" t="s">
        <v>3064</v>
      </c>
      <c r="F487" s="56" t="s">
        <v>3065</v>
      </c>
      <c r="G487" s="127"/>
      <c r="H487" s="127"/>
      <c r="I487" s="127"/>
      <c r="J487" s="136"/>
      <c r="K487" s="127" t="s">
        <v>2510</v>
      </c>
      <c r="L487" s="59"/>
      <c r="M487" s="59"/>
    </row>
    <row r="488" spans="1:13" ht="23.25" customHeight="1">
      <c r="A488" s="127" t="s">
        <v>2641</v>
      </c>
      <c r="B488" s="56" t="s">
        <v>471</v>
      </c>
      <c r="C488" s="56" t="s">
        <v>457</v>
      </c>
      <c r="D488" s="56">
        <f t="shared" si="7"/>
        <v>5</v>
      </c>
      <c r="E488" s="56" t="s">
        <v>1558</v>
      </c>
      <c r="F488" s="56" t="s">
        <v>2018</v>
      </c>
      <c r="G488" s="127"/>
      <c r="H488" s="127"/>
      <c r="I488" s="131" t="s">
        <v>2695</v>
      </c>
      <c r="J488" s="136"/>
      <c r="K488" s="127" t="s">
        <v>3182</v>
      </c>
      <c r="L488" s="59"/>
      <c r="M488" s="59"/>
    </row>
    <row r="489" spans="1:13" ht="23.25" customHeight="1">
      <c r="A489" s="127" t="s">
        <v>2641</v>
      </c>
      <c r="B489" s="56" t="s">
        <v>471</v>
      </c>
      <c r="C489" s="56" t="s">
        <v>457</v>
      </c>
      <c r="D489" s="56">
        <f t="shared" si="7"/>
        <v>6</v>
      </c>
      <c r="E489" s="56" t="s">
        <v>3066</v>
      </c>
      <c r="F489" s="56" t="s">
        <v>3067</v>
      </c>
      <c r="G489" s="127"/>
      <c r="H489" s="127"/>
      <c r="I489" s="127"/>
      <c r="J489" s="136" t="s">
        <v>3595</v>
      </c>
      <c r="K489" s="127" t="s">
        <v>2510</v>
      </c>
      <c r="L489" s="59"/>
      <c r="M489" s="59"/>
    </row>
    <row r="490" spans="1:13" ht="23.25" customHeight="1">
      <c r="A490" s="127" t="s">
        <v>2641</v>
      </c>
      <c r="B490" s="56" t="s">
        <v>471</v>
      </c>
      <c r="C490" s="56" t="s">
        <v>457</v>
      </c>
      <c r="D490" s="56">
        <f t="shared" si="7"/>
        <v>7</v>
      </c>
      <c r="E490" s="56" t="s">
        <v>3068</v>
      </c>
      <c r="F490" s="56" t="s">
        <v>3069</v>
      </c>
      <c r="G490" s="127"/>
      <c r="H490" s="127"/>
      <c r="I490" s="127"/>
      <c r="J490" s="136" t="s">
        <v>3603</v>
      </c>
      <c r="K490" s="146" t="s">
        <v>3193</v>
      </c>
      <c r="L490" s="59"/>
      <c r="M490" s="59"/>
    </row>
    <row r="491" spans="1:13" ht="23.25" customHeight="1">
      <c r="A491" s="127" t="s">
        <v>2641</v>
      </c>
      <c r="B491" s="56" t="s">
        <v>471</v>
      </c>
      <c r="C491" s="56" t="s">
        <v>457</v>
      </c>
      <c r="D491" s="56">
        <f t="shared" si="7"/>
        <v>8</v>
      </c>
      <c r="E491" s="56" t="s">
        <v>3070</v>
      </c>
      <c r="F491" s="56" t="s">
        <v>3071</v>
      </c>
      <c r="G491" s="127"/>
      <c r="H491" s="127"/>
      <c r="I491" s="127"/>
      <c r="J491" s="136" t="s">
        <v>3596</v>
      </c>
      <c r="K491" s="127" t="s">
        <v>2510</v>
      </c>
      <c r="L491" s="59"/>
      <c r="M491" s="59"/>
    </row>
    <row r="492" spans="1:13" ht="23.25" customHeight="1">
      <c r="A492" s="127" t="s">
        <v>2641</v>
      </c>
      <c r="B492" s="56" t="s">
        <v>471</v>
      </c>
      <c r="C492" s="56" t="s">
        <v>457</v>
      </c>
      <c r="D492" s="56">
        <f t="shared" si="7"/>
        <v>9</v>
      </c>
      <c r="E492" s="128" t="s">
        <v>221</v>
      </c>
      <c r="F492" s="128" t="s">
        <v>983</v>
      </c>
      <c r="G492" s="129" t="s">
        <v>2650</v>
      </c>
      <c r="H492" s="130" t="s">
        <v>2651</v>
      </c>
      <c r="I492" s="131" t="s">
        <v>2695</v>
      </c>
      <c r="J492" s="132" t="s">
        <v>2696</v>
      </c>
      <c r="K492" s="128" t="s">
        <v>2648</v>
      </c>
      <c r="L492" s="59"/>
      <c r="M492" s="59"/>
    </row>
    <row r="493" spans="1:13" ht="23.25" customHeight="1">
      <c r="A493" s="127" t="s">
        <v>2641</v>
      </c>
      <c r="B493" s="56" t="s">
        <v>471</v>
      </c>
      <c r="C493" s="56" t="s">
        <v>457</v>
      </c>
      <c r="D493" s="56">
        <f t="shared" si="7"/>
        <v>10</v>
      </c>
      <c r="E493" s="127" t="s">
        <v>2653</v>
      </c>
      <c r="F493" s="128" t="s">
        <v>2697</v>
      </c>
      <c r="G493" s="96" t="s">
        <v>2654</v>
      </c>
      <c r="H493" s="130" t="s">
        <v>2651</v>
      </c>
      <c r="I493" s="83" t="s">
        <v>2698</v>
      </c>
      <c r="J493" s="133" t="s">
        <v>2699</v>
      </c>
      <c r="K493" s="128" t="s">
        <v>2656</v>
      </c>
      <c r="L493" s="59"/>
      <c r="M493" s="59"/>
    </row>
    <row r="494" spans="1:13" ht="23.25" customHeight="1">
      <c r="A494" s="127" t="s">
        <v>2641</v>
      </c>
      <c r="B494" s="56" t="s">
        <v>3072</v>
      </c>
      <c r="C494" s="56" t="s">
        <v>458</v>
      </c>
      <c r="D494" s="56">
        <f t="shared" si="7"/>
        <v>1</v>
      </c>
      <c r="E494" s="56" t="s">
        <v>2374</v>
      </c>
      <c r="F494" s="56" t="s">
        <v>2363</v>
      </c>
      <c r="G494" s="127"/>
      <c r="H494" s="127"/>
      <c r="I494" s="127"/>
      <c r="J494" s="136" t="s">
        <v>3600</v>
      </c>
      <c r="K494" s="127" t="s">
        <v>3193</v>
      </c>
      <c r="L494" s="59"/>
      <c r="M494" s="59"/>
    </row>
    <row r="495" spans="1:13" ht="23.25" customHeight="1">
      <c r="A495" s="127" t="s">
        <v>2641</v>
      </c>
      <c r="B495" s="56" t="s">
        <v>3072</v>
      </c>
      <c r="C495" s="56" t="s">
        <v>458</v>
      </c>
      <c r="D495" s="56">
        <f t="shared" si="7"/>
        <v>2</v>
      </c>
      <c r="E495" s="56" t="s">
        <v>2815</v>
      </c>
      <c r="F495" s="56" t="s">
        <v>2816</v>
      </c>
      <c r="G495" s="127"/>
      <c r="H495" s="127"/>
      <c r="I495" s="127"/>
      <c r="J495" s="136" t="s">
        <v>3601</v>
      </c>
      <c r="K495" s="127" t="s">
        <v>2510</v>
      </c>
      <c r="L495" s="59"/>
      <c r="M495" s="59"/>
    </row>
    <row r="496" spans="1:13" ht="23.25" customHeight="1">
      <c r="A496" s="127" t="s">
        <v>2641</v>
      </c>
      <c r="B496" s="56" t="s">
        <v>472</v>
      </c>
      <c r="C496" s="56" t="s">
        <v>458</v>
      </c>
      <c r="D496" s="56">
        <f t="shared" si="7"/>
        <v>3</v>
      </c>
      <c r="E496" s="56" t="s">
        <v>3073</v>
      </c>
      <c r="F496" s="56" t="s">
        <v>3074</v>
      </c>
      <c r="G496" s="127"/>
      <c r="H496" s="127"/>
      <c r="I496" s="131" t="s">
        <v>3602</v>
      </c>
      <c r="J496" s="136"/>
      <c r="K496" s="127" t="s">
        <v>3182</v>
      </c>
      <c r="L496" s="59"/>
      <c r="M496" s="59"/>
    </row>
    <row r="497" spans="1:13" ht="23.25" customHeight="1">
      <c r="A497" s="127" t="s">
        <v>2641</v>
      </c>
      <c r="B497" s="56" t="s">
        <v>3072</v>
      </c>
      <c r="C497" s="56" t="s">
        <v>458</v>
      </c>
      <c r="D497" s="56">
        <f t="shared" si="7"/>
        <v>4</v>
      </c>
      <c r="E497" s="68" t="s">
        <v>3075</v>
      </c>
      <c r="F497" s="56" t="s">
        <v>3076</v>
      </c>
      <c r="G497" s="127"/>
      <c r="H497" s="127"/>
      <c r="I497" s="127"/>
      <c r="J497" s="136" t="s">
        <v>3604</v>
      </c>
      <c r="K497" s="127" t="s">
        <v>2510</v>
      </c>
      <c r="L497" s="59"/>
      <c r="M497" s="59"/>
    </row>
    <row r="498" spans="1:13" ht="23.25" customHeight="1">
      <c r="A498" s="127" t="s">
        <v>2641</v>
      </c>
      <c r="B498" s="56" t="s">
        <v>472</v>
      </c>
      <c r="C498" s="56" t="s">
        <v>458</v>
      </c>
      <c r="D498" s="56">
        <f t="shared" si="7"/>
        <v>5</v>
      </c>
      <c r="E498" s="56" t="s">
        <v>3077</v>
      </c>
      <c r="F498" s="56" t="s">
        <v>3078</v>
      </c>
      <c r="G498" s="127"/>
      <c r="H498" s="127"/>
      <c r="I498" s="127" t="s">
        <v>3363</v>
      </c>
      <c r="J498" s="136"/>
      <c r="K498" s="127" t="s">
        <v>3182</v>
      </c>
      <c r="L498" s="59"/>
      <c r="M498" s="59"/>
    </row>
    <row r="499" spans="1:13" ht="23.25" customHeight="1">
      <c r="A499" s="127" t="s">
        <v>2641</v>
      </c>
      <c r="B499" s="56" t="s">
        <v>472</v>
      </c>
      <c r="C499" s="56" t="s">
        <v>458</v>
      </c>
      <c r="D499" s="56">
        <f t="shared" si="7"/>
        <v>6</v>
      </c>
      <c r="E499" s="56" t="s">
        <v>3606</v>
      </c>
      <c r="F499" s="56" t="s">
        <v>3605</v>
      </c>
      <c r="G499" s="127"/>
      <c r="H499" s="127"/>
      <c r="I499" s="127" t="s">
        <v>3607</v>
      </c>
      <c r="J499" s="166" t="s">
        <v>3608</v>
      </c>
      <c r="K499" s="127" t="s">
        <v>2589</v>
      </c>
      <c r="L499" s="59"/>
      <c r="M499" s="59"/>
    </row>
    <row r="500" spans="1:13" ht="23.25" customHeight="1">
      <c r="A500" s="127" t="s">
        <v>2641</v>
      </c>
      <c r="B500" s="56" t="s">
        <v>472</v>
      </c>
      <c r="C500" s="56" t="s">
        <v>458</v>
      </c>
      <c r="D500" s="56">
        <f t="shared" si="7"/>
        <v>7</v>
      </c>
      <c r="E500" s="56" t="s">
        <v>3079</v>
      </c>
      <c r="F500" s="56" t="s">
        <v>3080</v>
      </c>
      <c r="G500" s="127"/>
      <c r="H500" s="127"/>
      <c r="I500" s="127"/>
      <c r="J500" s="136" t="s">
        <v>3609</v>
      </c>
      <c r="K500" s="127" t="s">
        <v>2510</v>
      </c>
      <c r="L500" s="59"/>
      <c r="M500" s="59"/>
    </row>
    <row r="501" spans="1:13" ht="23.25" customHeight="1">
      <c r="A501" s="127" t="s">
        <v>2641</v>
      </c>
      <c r="B501" s="56" t="s">
        <v>472</v>
      </c>
      <c r="C501" s="56" t="s">
        <v>458</v>
      </c>
      <c r="D501" s="56">
        <f t="shared" si="7"/>
        <v>8</v>
      </c>
      <c r="E501" s="128" t="s">
        <v>221</v>
      </c>
      <c r="F501" s="128" t="s">
        <v>983</v>
      </c>
      <c r="G501" s="129" t="s">
        <v>2650</v>
      </c>
      <c r="H501" s="130" t="s">
        <v>2651</v>
      </c>
      <c r="I501" s="131" t="s">
        <v>2695</v>
      </c>
      <c r="J501" s="132" t="s">
        <v>2696</v>
      </c>
      <c r="K501" s="128" t="s">
        <v>2648</v>
      </c>
      <c r="L501" s="59"/>
      <c r="M501" s="59"/>
    </row>
    <row r="502" spans="1:13" ht="23.25" customHeight="1">
      <c r="A502" s="127" t="s">
        <v>2641</v>
      </c>
      <c r="B502" s="56" t="s">
        <v>472</v>
      </c>
      <c r="C502" s="56" t="s">
        <v>458</v>
      </c>
      <c r="D502" s="56">
        <f t="shared" si="7"/>
        <v>9</v>
      </c>
      <c r="E502" s="127" t="s">
        <v>2653</v>
      </c>
      <c r="F502" s="128" t="s">
        <v>2697</v>
      </c>
      <c r="G502" s="96" t="s">
        <v>2654</v>
      </c>
      <c r="H502" s="130" t="s">
        <v>2651</v>
      </c>
      <c r="I502" s="83" t="s">
        <v>2698</v>
      </c>
      <c r="J502" s="133" t="s">
        <v>2699</v>
      </c>
      <c r="K502" s="128" t="s">
        <v>2656</v>
      </c>
      <c r="L502" s="59"/>
      <c r="M502" s="59"/>
    </row>
    <row r="503" spans="1:13" ht="23.25" customHeight="1">
      <c r="A503" s="127" t="s">
        <v>2641</v>
      </c>
      <c r="B503" s="56" t="s">
        <v>473</v>
      </c>
      <c r="C503" s="56" t="s">
        <v>459</v>
      </c>
      <c r="D503" s="56">
        <f t="shared" si="7"/>
        <v>1</v>
      </c>
      <c r="E503" s="56" t="s">
        <v>2666</v>
      </c>
      <c r="F503" s="56" t="s">
        <v>2667</v>
      </c>
      <c r="G503" s="127" t="s">
        <v>3612</v>
      </c>
      <c r="H503" s="127"/>
      <c r="I503" s="127"/>
      <c r="J503" s="136" t="s">
        <v>3613</v>
      </c>
      <c r="K503" s="127" t="s">
        <v>3193</v>
      </c>
      <c r="L503" s="59"/>
      <c r="M503" s="59"/>
    </row>
    <row r="504" spans="1:13" ht="23.25" customHeight="1">
      <c r="A504" s="127" t="s">
        <v>2641</v>
      </c>
      <c r="B504" s="56" t="s">
        <v>473</v>
      </c>
      <c r="C504" s="56" t="s">
        <v>459</v>
      </c>
      <c r="D504" s="56">
        <f t="shared" si="7"/>
        <v>2</v>
      </c>
      <c r="E504" s="56" t="s">
        <v>3081</v>
      </c>
      <c r="F504" s="56" t="s">
        <v>3082</v>
      </c>
      <c r="G504" s="127"/>
      <c r="H504" s="127"/>
      <c r="I504" s="127"/>
      <c r="J504" s="136" t="s">
        <v>3614</v>
      </c>
      <c r="K504" s="127" t="s">
        <v>2510</v>
      </c>
      <c r="L504" s="59"/>
      <c r="M504" s="59"/>
    </row>
    <row r="505" spans="1:13" ht="23.25" customHeight="1">
      <c r="A505" s="127" t="s">
        <v>2641</v>
      </c>
      <c r="B505" s="56" t="s">
        <v>473</v>
      </c>
      <c r="C505" s="56" t="s">
        <v>459</v>
      </c>
      <c r="D505" s="56">
        <f t="shared" si="7"/>
        <v>3</v>
      </c>
      <c r="E505" s="56" t="s">
        <v>3083</v>
      </c>
      <c r="F505" s="56" t="s">
        <v>3084</v>
      </c>
      <c r="G505" s="127"/>
      <c r="H505" s="127"/>
      <c r="I505" s="127"/>
      <c r="J505" s="136" t="s">
        <v>3615</v>
      </c>
      <c r="K505" s="127" t="s">
        <v>3193</v>
      </c>
      <c r="L505" s="59"/>
      <c r="M505" s="59"/>
    </row>
    <row r="506" spans="1:13" ht="23.25" customHeight="1">
      <c r="A506" s="127" t="s">
        <v>2641</v>
      </c>
      <c r="B506" s="56" t="s">
        <v>473</v>
      </c>
      <c r="C506" s="56" t="s">
        <v>459</v>
      </c>
      <c r="D506" s="56">
        <f t="shared" si="7"/>
        <v>4</v>
      </c>
      <c r="E506" s="56" t="s">
        <v>3085</v>
      </c>
      <c r="F506" s="56" t="s">
        <v>3086</v>
      </c>
      <c r="G506" s="127"/>
      <c r="H506" s="127"/>
      <c r="I506" s="167" t="s">
        <v>3629</v>
      </c>
      <c r="J506" s="136"/>
      <c r="K506" s="127" t="s">
        <v>2510</v>
      </c>
      <c r="L506" s="59"/>
      <c r="M506" s="59"/>
    </row>
    <row r="507" spans="1:13" ht="23.25" customHeight="1">
      <c r="A507" s="127" t="s">
        <v>2641</v>
      </c>
      <c r="B507" s="56" t="s">
        <v>473</v>
      </c>
      <c r="C507" s="56" t="s">
        <v>459</v>
      </c>
      <c r="D507" s="56">
        <f t="shared" si="7"/>
        <v>5</v>
      </c>
      <c r="E507" s="56" t="s">
        <v>3087</v>
      </c>
      <c r="F507" s="56" t="s">
        <v>3088</v>
      </c>
      <c r="G507" s="127"/>
      <c r="H507" s="127"/>
      <c r="I507" s="127"/>
      <c r="J507" s="136" t="s">
        <v>3616</v>
      </c>
      <c r="K507" s="127" t="s">
        <v>3193</v>
      </c>
      <c r="L507" s="59"/>
      <c r="M507" s="59"/>
    </row>
    <row r="508" spans="1:13" ht="23.25" customHeight="1">
      <c r="A508" s="127" t="s">
        <v>2641</v>
      </c>
      <c r="B508" s="56" t="s">
        <v>473</v>
      </c>
      <c r="C508" s="56" t="s">
        <v>459</v>
      </c>
      <c r="D508" s="56">
        <f t="shared" si="7"/>
        <v>6</v>
      </c>
      <c r="E508" s="56" t="s">
        <v>3089</v>
      </c>
      <c r="F508" s="56" t="s">
        <v>3090</v>
      </c>
      <c r="G508" s="127" t="s">
        <v>3617</v>
      </c>
      <c r="H508" s="127"/>
      <c r="I508" s="127" t="s">
        <v>3628</v>
      </c>
      <c r="J508" s="136" t="s">
        <v>3630</v>
      </c>
      <c r="K508" s="127" t="s">
        <v>2589</v>
      </c>
      <c r="L508" s="59"/>
      <c r="M508" s="59"/>
    </row>
    <row r="509" spans="1:13" ht="23.25" customHeight="1">
      <c r="A509" s="127" t="s">
        <v>2641</v>
      </c>
      <c r="B509" s="56" t="s">
        <v>473</v>
      </c>
      <c r="C509" s="56" t="s">
        <v>459</v>
      </c>
      <c r="D509" s="56">
        <f t="shared" si="7"/>
        <v>7</v>
      </c>
      <c r="E509" s="56" t="s">
        <v>3091</v>
      </c>
      <c r="F509" s="56" t="s">
        <v>3092</v>
      </c>
      <c r="G509" s="127"/>
      <c r="H509" s="127"/>
      <c r="I509" s="127"/>
      <c r="J509" s="136" t="s">
        <v>3631</v>
      </c>
      <c r="K509" s="127" t="s">
        <v>2510</v>
      </c>
      <c r="L509" s="59"/>
      <c r="M509" s="59"/>
    </row>
    <row r="510" spans="1:13" ht="23.25" customHeight="1">
      <c r="A510" s="127" t="s">
        <v>2641</v>
      </c>
      <c r="B510" s="56" t="s">
        <v>473</v>
      </c>
      <c r="C510" s="56" t="s">
        <v>459</v>
      </c>
      <c r="D510" s="56">
        <f t="shared" si="7"/>
        <v>8</v>
      </c>
      <c r="E510" s="56" t="s">
        <v>3093</v>
      </c>
      <c r="F510" s="56" t="s">
        <v>3094</v>
      </c>
      <c r="G510" s="127" t="s">
        <v>3618</v>
      </c>
      <c r="H510" s="127"/>
      <c r="I510" s="127"/>
      <c r="J510" s="136" t="s">
        <v>3632</v>
      </c>
      <c r="K510" s="127" t="s">
        <v>3187</v>
      </c>
      <c r="L510" s="59"/>
      <c r="M510" s="59"/>
    </row>
    <row r="511" spans="1:13" ht="23.25" customHeight="1">
      <c r="A511" s="127" t="s">
        <v>2641</v>
      </c>
      <c r="B511" s="56" t="s">
        <v>473</v>
      </c>
      <c r="C511" s="56" t="s">
        <v>459</v>
      </c>
      <c r="D511" s="56">
        <f t="shared" si="7"/>
        <v>9</v>
      </c>
      <c r="E511" s="56" t="s">
        <v>2833</v>
      </c>
      <c r="F511" s="56" t="s">
        <v>2834</v>
      </c>
      <c r="G511" s="127" t="s">
        <v>3619</v>
      </c>
      <c r="H511" s="127" t="s">
        <v>3634</v>
      </c>
      <c r="I511" s="127" t="s">
        <v>3378</v>
      </c>
      <c r="J511" s="136" t="s">
        <v>3633</v>
      </c>
      <c r="K511" s="127" t="s">
        <v>2589</v>
      </c>
      <c r="L511" s="59"/>
      <c r="M511" s="59"/>
    </row>
    <row r="512" spans="1:13" ht="23.25" customHeight="1">
      <c r="A512" s="127" t="s">
        <v>2641</v>
      </c>
      <c r="B512" s="56" t="s">
        <v>473</v>
      </c>
      <c r="C512" s="56" t="s">
        <v>459</v>
      </c>
      <c r="D512" s="56">
        <f t="shared" si="7"/>
        <v>10</v>
      </c>
      <c r="E512" s="56" t="s">
        <v>2379</v>
      </c>
      <c r="F512" s="56" t="s">
        <v>2368</v>
      </c>
      <c r="G512" s="127" t="s">
        <v>3620</v>
      </c>
      <c r="H512" s="127"/>
      <c r="I512" s="127" t="s">
        <v>3165</v>
      </c>
      <c r="J512" s="136" t="s">
        <v>3635</v>
      </c>
      <c r="K512" s="127" t="s">
        <v>2589</v>
      </c>
      <c r="L512" s="59"/>
      <c r="M512" s="59"/>
    </row>
    <row r="513" spans="1:13" ht="23.25" customHeight="1">
      <c r="A513" s="127" t="s">
        <v>2641</v>
      </c>
      <c r="B513" s="56" t="s">
        <v>473</v>
      </c>
      <c r="C513" s="56" t="s">
        <v>459</v>
      </c>
      <c r="D513" s="56">
        <f t="shared" si="7"/>
        <v>11</v>
      </c>
      <c r="E513" s="56" t="s">
        <v>3095</v>
      </c>
      <c r="F513" s="56" t="s">
        <v>3096</v>
      </c>
      <c r="G513" s="127" t="s">
        <v>3621</v>
      </c>
      <c r="H513" s="127"/>
      <c r="I513" s="127"/>
      <c r="J513" s="136" t="s">
        <v>3290</v>
      </c>
      <c r="K513" s="127" t="s">
        <v>3187</v>
      </c>
      <c r="L513" s="59"/>
      <c r="M513" s="59"/>
    </row>
    <row r="514" spans="1:13" ht="23.25" customHeight="1">
      <c r="A514" s="127" t="s">
        <v>2641</v>
      </c>
      <c r="B514" s="56" t="s">
        <v>473</v>
      </c>
      <c r="C514" s="56" t="s">
        <v>459</v>
      </c>
      <c r="D514" s="56">
        <f t="shared" si="7"/>
        <v>12</v>
      </c>
      <c r="E514" s="56" t="s">
        <v>3097</v>
      </c>
      <c r="F514" s="56" t="s">
        <v>3098</v>
      </c>
      <c r="G514" s="127" t="s">
        <v>3622</v>
      </c>
      <c r="H514" s="127"/>
      <c r="I514" s="127"/>
      <c r="J514" s="136" t="s">
        <v>3290</v>
      </c>
      <c r="K514" s="127" t="s">
        <v>3187</v>
      </c>
      <c r="L514" s="59"/>
      <c r="M514" s="59"/>
    </row>
    <row r="515" spans="1:13" ht="23.25" customHeight="1">
      <c r="A515" s="127" t="s">
        <v>2641</v>
      </c>
      <c r="B515" s="56" t="s">
        <v>473</v>
      </c>
      <c r="C515" s="56" t="s">
        <v>459</v>
      </c>
      <c r="D515" s="56">
        <f t="shared" si="7"/>
        <v>13</v>
      </c>
      <c r="E515" s="56" t="s">
        <v>3099</v>
      </c>
      <c r="F515" s="56" t="s">
        <v>3100</v>
      </c>
      <c r="G515" s="127"/>
      <c r="H515" s="127"/>
      <c r="I515" s="127"/>
      <c r="J515" s="136"/>
      <c r="K515" s="127" t="s">
        <v>2510</v>
      </c>
      <c r="L515" s="59"/>
      <c r="M515" s="59"/>
    </row>
    <row r="516" spans="1:13" ht="23.25" customHeight="1">
      <c r="A516" s="127" t="s">
        <v>2641</v>
      </c>
      <c r="B516" s="56" t="s">
        <v>473</v>
      </c>
      <c r="C516" s="56" t="s">
        <v>459</v>
      </c>
      <c r="D516" s="56">
        <f t="shared" ref="D516:D546" si="8">IF($C516=$C515,$D515+1,1)</f>
        <v>14</v>
      </c>
      <c r="E516" s="56" t="s">
        <v>2847</v>
      </c>
      <c r="F516" s="56" t="s">
        <v>2848</v>
      </c>
      <c r="G516" s="127"/>
      <c r="H516" s="127"/>
      <c r="I516" s="127"/>
      <c r="J516" s="136" t="s">
        <v>3636</v>
      </c>
      <c r="K516" s="127" t="s">
        <v>3193</v>
      </c>
      <c r="L516" s="59"/>
      <c r="M516" s="59"/>
    </row>
    <row r="517" spans="1:13" ht="23.25" customHeight="1">
      <c r="A517" s="127" t="s">
        <v>2641</v>
      </c>
      <c r="B517" s="56" t="s">
        <v>473</v>
      </c>
      <c r="C517" s="56" t="s">
        <v>459</v>
      </c>
      <c r="D517" s="56">
        <f t="shared" si="8"/>
        <v>15</v>
      </c>
      <c r="E517" s="56" t="s">
        <v>1558</v>
      </c>
      <c r="F517" s="56" t="s">
        <v>2018</v>
      </c>
      <c r="G517" s="127"/>
      <c r="H517" s="127"/>
      <c r="I517" s="127" t="s">
        <v>3389</v>
      </c>
      <c r="J517" s="136"/>
      <c r="K517" s="127" t="s">
        <v>3182</v>
      </c>
      <c r="L517" s="59"/>
      <c r="M517" s="59"/>
    </row>
    <row r="518" spans="1:13" ht="23.25" customHeight="1">
      <c r="A518" s="127" t="s">
        <v>2641</v>
      </c>
      <c r="B518" s="56" t="s">
        <v>473</v>
      </c>
      <c r="C518" s="56" t="s">
        <v>459</v>
      </c>
      <c r="D518" s="56">
        <f t="shared" si="8"/>
        <v>16</v>
      </c>
      <c r="E518" s="56" t="s">
        <v>2849</v>
      </c>
      <c r="F518" s="56" t="s">
        <v>2019</v>
      </c>
      <c r="G518" s="127"/>
      <c r="H518" s="127"/>
      <c r="I518" s="127"/>
      <c r="J518" s="136" t="s">
        <v>3637</v>
      </c>
      <c r="K518" s="127" t="s">
        <v>3193</v>
      </c>
      <c r="L518" s="59"/>
      <c r="M518" s="59"/>
    </row>
    <row r="519" spans="1:13" ht="23.25" customHeight="1">
      <c r="A519" s="127" t="s">
        <v>2641</v>
      </c>
      <c r="B519" s="56" t="s">
        <v>473</v>
      </c>
      <c r="C519" s="56" t="s">
        <v>459</v>
      </c>
      <c r="D519" s="56">
        <f t="shared" si="8"/>
        <v>17</v>
      </c>
      <c r="E519" s="56" t="s">
        <v>2463</v>
      </c>
      <c r="F519" s="56" t="s">
        <v>2458</v>
      </c>
      <c r="G519" s="127"/>
      <c r="H519" s="127"/>
      <c r="I519" s="127" t="s">
        <v>3389</v>
      </c>
      <c r="J519" s="136"/>
      <c r="K519" s="127" t="s">
        <v>3182</v>
      </c>
      <c r="L519" s="59"/>
      <c r="M519" s="59"/>
    </row>
    <row r="520" spans="1:13" ht="23.25" customHeight="1">
      <c r="A520" s="127" t="s">
        <v>2641</v>
      </c>
      <c r="B520" s="56" t="s">
        <v>473</v>
      </c>
      <c r="C520" s="56" t="s">
        <v>459</v>
      </c>
      <c r="D520" s="56">
        <f t="shared" si="8"/>
        <v>18</v>
      </c>
      <c r="E520" s="56" t="s">
        <v>2850</v>
      </c>
      <c r="F520" s="56" t="s">
        <v>2851</v>
      </c>
      <c r="G520" s="127" t="s">
        <v>3623</v>
      </c>
      <c r="H520" s="127"/>
      <c r="I520" s="127"/>
      <c r="J520" s="136" t="s">
        <v>3638</v>
      </c>
      <c r="K520" s="127" t="s">
        <v>3187</v>
      </c>
      <c r="L520" s="59"/>
      <c r="M520" s="59"/>
    </row>
    <row r="521" spans="1:13" ht="23.25" customHeight="1">
      <c r="A521" s="127" t="s">
        <v>2641</v>
      </c>
      <c r="B521" s="56" t="s">
        <v>473</v>
      </c>
      <c r="C521" s="56" t="s">
        <v>459</v>
      </c>
      <c r="D521" s="56">
        <f t="shared" si="8"/>
        <v>19</v>
      </c>
      <c r="E521" s="56" t="s">
        <v>1843</v>
      </c>
      <c r="F521" s="56" t="s">
        <v>3101</v>
      </c>
      <c r="G521" s="127"/>
      <c r="H521" s="127"/>
      <c r="I521" s="136" t="s">
        <v>3639</v>
      </c>
      <c r="J521" s="139" t="s">
        <v>3641</v>
      </c>
      <c r="K521" s="127" t="s">
        <v>2589</v>
      </c>
      <c r="L521" s="59"/>
      <c r="M521" s="59"/>
    </row>
    <row r="522" spans="1:13" ht="23.25" customHeight="1">
      <c r="A522" s="127" t="s">
        <v>2641</v>
      </c>
      <c r="B522" s="56" t="s">
        <v>473</v>
      </c>
      <c r="C522" s="56" t="s">
        <v>459</v>
      </c>
      <c r="D522" s="56">
        <f t="shared" si="8"/>
        <v>20</v>
      </c>
      <c r="E522" s="56" t="s">
        <v>3102</v>
      </c>
      <c r="F522" s="56" t="s">
        <v>3103</v>
      </c>
      <c r="G522" s="127" t="s">
        <v>3624</v>
      </c>
      <c r="H522" s="127"/>
      <c r="I522" s="127"/>
      <c r="J522" s="136"/>
      <c r="K522" s="127" t="s">
        <v>3286</v>
      </c>
      <c r="L522" s="59"/>
      <c r="M522" s="59"/>
    </row>
    <row r="523" spans="1:13" ht="23.25" customHeight="1">
      <c r="A523" s="127" t="s">
        <v>2641</v>
      </c>
      <c r="B523" s="56" t="s">
        <v>3104</v>
      </c>
      <c r="C523" s="56" t="s">
        <v>459</v>
      </c>
      <c r="D523" s="56">
        <f t="shared" si="8"/>
        <v>21</v>
      </c>
      <c r="E523" s="68" t="s">
        <v>3105</v>
      </c>
      <c r="F523" s="56" t="s">
        <v>3106</v>
      </c>
      <c r="G523" s="127"/>
      <c r="H523" s="127"/>
      <c r="I523" s="127"/>
      <c r="J523" s="136" t="s">
        <v>3640</v>
      </c>
      <c r="K523" s="127" t="s">
        <v>2510</v>
      </c>
      <c r="L523" s="59"/>
      <c r="M523" s="59"/>
    </row>
    <row r="524" spans="1:13" ht="23.25" customHeight="1">
      <c r="A524" s="127" t="s">
        <v>2641</v>
      </c>
      <c r="B524" s="56" t="s">
        <v>473</v>
      </c>
      <c r="C524" s="56" t="s">
        <v>459</v>
      </c>
      <c r="D524" s="56">
        <f t="shared" si="8"/>
        <v>22</v>
      </c>
      <c r="E524" s="56" t="s">
        <v>3107</v>
      </c>
      <c r="F524" s="56" t="s">
        <v>3108</v>
      </c>
      <c r="G524" s="127"/>
      <c r="H524" s="127"/>
      <c r="I524" s="127"/>
      <c r="J524" s="136" t="s">
        <v>3642</v>
      </c>
      <c r="K524" s="127" t="s">
        <v>3193</v>
      </c>
      <c r="L524" s="59"/>
      <c r="M524" s="59"/>
    </row>
    <row r="525" spans="1:13" ht="23.25" customHeight="1">
      <c r="A525" s="127" t="s">
        <v>2641</v>
      </c>
      <c r="B525" s="56" t="s">
        <v>473</v>
      </c>
      <c r="C525" s="56" t="s">
        <v>459</v>
      </c>
      <c r="D525" s="56">
        <f t="shared" si="8"/>
        <v>23</v>
      </c>
      <c r="E525" s="56" t="s">
        <v>3109</v>
      </c>
      <c r="F525" s="56" t="s">
        <v>3110</v>
      </c>
      <c r="G525" s="127" t="s">
        <v>3625</v>
      </c>
      <c r="H525" s="127"/>
      <c r="I525" s="127"/>
      <c r="J525" s="136" t="s">
        <v>3643</v>
      </c>
      <c r="K525" s="146" t="s">
        <v>2510</v>
      </c>
      <c r="L525" s="59"/>
      <c r="M525" s="59"/>
    </row>
    <row r="526" spans="1:13" ht="23.25" customHeight="1">
      <c r="A526" s="127" t="s">
        <v>2641</v>
      </c>
      <c r="B526" s="56" t="s">
        <v>473</v>
      </c>
      <c r="C526" s="56" t="s">
        <v>459</v>
      </c>
      <c r="D526" s="56">
        <f t="shared" si="8"/>
        <v>24</v>
      </c>
      <c r="E526" s="56" t="s">
        <v>3111</v>
      </c>
      <c r="F526" s="56" t="s">
        <v>3112</v>
      </c>
      <c r="H526" s="127"/>
      <c r="I526" s="127"/>
      <c r="J526" s="136" t="s">
        <v>3645</v>
      </c>
      <c r="K526" s="127" t="s">
        <v>2510</v>
      </c>
      <c r="L526" s="59"/>
      <c r="M526" s="59"/>
    </row>
    <row r="527" spans="1:13" ht="23.25" customHeight="1">
      <c r="A527" s="127" t="s">
        <v>2641</v>
      </c>
      <c r="B527" s="56" t="s">
        <v>473</v>
      </c>
      <c r="C527" s="56" t="s">
        <v>459</v>
      </c>
      <c r="D527" s="56">
        <f t="shared" si="8"/>
        <v>25</v>
      </c>
      <c r="E527" s="56" t="s">
        <v>3113</v>
      </c>
      <c r="F527" s="56" t="s">
        <v>3114</v>
      </c>
      <c r="G527" s="127" t="s">
        <v>3626</v>
      </c>
      <c r="H527" s="127"/>
      <c r="I527" s="127"/>
      <c r="J527" s="136" t="s">
        <v>3632</v>
      </c>
      <c r="K527" s="127" t="s">
        <v>3187</v>
      </c>
      <c r="L527" s="59"/>
      <c r="M527" s="59"/>
    </row>
    <row r="528" spans="1:13" ht="23.25" customHeight="1">
      <c r="A528" s="127" t="s">
        <v>2641</v>
      </c>
      <c r="B528" s="56" t="s">
        <v>473</v>
      </c>
      <c r="C528" s="56" t="s">
        <v>459</v>
      </c>
      <c r="D528" s="56">
        <f t="shared" si="8"/>
        <v>26</v>
      </c>
      <c r="E528" s="56" t="s">
        <v>3115</v>
      </c>
      <c r="F528" s="56" t="s">
        <v>3116</v>
      </c>
      <c r="G528" s="127"/>
      <c r="H528" s="127"/>
      <c r="I528" s="127"/>
      <c r="J528" s="136" t="s">
        <v>3644</v>
      </c>
      <c r="K528" s="127" t="s">
        <v>3286</v>
      </c>
      <c r="L528" s="59"/>
      <c r="M528" s="59"/>
    </row>
    <row r="529" spans="1:13" ht="23.25" customHeight="1">
      <c r="A529" s="127" t="s">
        <v>2641</v>
      </c>
      <c r="B529" s="56" t="s">
        <v>473</v>
      </c>
      <c r="C529" s="56" t="s">
        <v>459</v>
      </c>
      <c r="D529" s="56">
        <f t="shared" si="8"/>
        <v>27</v>
      </c>
      <c r="E529" s="56" t="s">
        <v>3117</v>
      </c>
      <c r="F529" s="56" t="s">
        <v>3118</v>
      </c>
      <c r="G529" s="127" t="s">
        <v>3627</v>
      </c>
      <c r="H529" s="127"/>
      <c r="I529" s="127"/>
      <c r="J529" s="136" t="s">
        <v>3646</v>
      </c>
      <c r="K529" s="127" t="s">
        <v>3187</v>
      </c>
      <c r="L529" s="59"/>
      <c r="M529" s="59"/>
    </row>
    <row r="530" spans="1:13" ht="23.25" customHeight="1">
      <c r="A530" s="127" t="s">
        <v>2641</v>
      </c>
      <c r="B530" s="56" t="s">
        <v>473</v>
      </c>
      <c r="C530" s="56" t="s">
        <v>459</v>
      </c>
      <c r="D530" s="56">
        <f t="shared" si="8"/>
        <v>28</v>
      </c>
      <c r="E530" s="56" t="s">
        <v>3119</v>
      </c>
      <c r="F530" s="56" t="s">
        <v>3120</v>
      </c>
      <c r="G530" s="127"/>
      <c r="H530" s="127"/>
      <c r="I530" s="127"/>
      <c r="J530" s="136" t="s">
        <v>3164</v>
      </c>
      <c r="K530" s="127" t="s">
        <v>2510</v>
      </c>
      <c r="L530" s="59"/>
      <c r="M530" s="59"/>
    </row>
    <row r="531" spans="1:13" ht="23.25" customHeight="1">
      <c r="A531" s="127" t="s">
        <v>2641</v>
      </c>
      <c r="B531" s="56" t="s">
        <v>473</v>
      </c>
      <c r="C531" s="56" t="s">
        <v>459</v>
      </c>
      <c r="D531" s="56">
        <f t="shared" si="8"/>
        <v>29</v>
      </c>
      <c r="E531" s="128" t="s">
        <v>221</v>
      </c>
      <c r="F531" s="128" t="s">
        <v>983</v>
      </c>
      <c r="G531" s="129" t="s">
        <v>2650</v>
      </c>
      <c r="H531" s="130" t="s">
        <v>2651</v>
      </c>
      <c r="I531" s="131" t="s">
        <v>2695</v>
      </c>
      <c r="J531" s="132" t="s">
        <v>2696</v>
      </c>
      <c r="K531" s="128" t="s">
        <v>2648</v>
      </c>
      <c r="L531" s="59"/>
      <c r="M531" s="59"/>
    </row>
    <row r="532" spans="1:13" ht="23.25" customHeight="1">
      <c r="A532" s="127" t="s">
        <v>2641</v>
      </c>
      <c r="B532" s="56" t="s">
        <v>473</v>
      </c>
      <c r="C532" s="56" t="s">
        <v>459</v>
      </c>
      <c r="D532" s="56">
        <f t="shared" si="8"/>
        <v>30</v>
      </c>
      <c r="E532" s="127" t="s">
        <v>2653</v>
      </c>
      <c r="F532" s="128" t="s">
        <v>2697</v>
      </c>
      <c r="G532" s="96" t="s">
        <v>2654</v>
      </c>
      <c r="H532" s="130" t="s">
        <v>2651</v>
      </c>
      <c r="I532" s="83" t="s">
        <v>2698</v>
      </c>
      <c r="J532" s="133" t="s">
        <v>2699</v>
      </c>
      <c r="K532" s="128" t="s">
        <v>2656</v>
      </c>
      <c r="L532" s="59"/>
      <c r="M532" s="59"/>
    </row>
    <row r="533" spans="1:13" ht="23.25" customHeight="1">
      <c r="A533" s="127" t="s">
        <v>2641</v>
      </c>
      <c r="B533" s="56" t="s">
        <v>474</v>
      </c>
      <c r="C533" s="56" t="s">
        <v>460</v>
      </c>
      <c r="D533" s="56">
        <f t="shared" si="8"/>
        <v>1</v>
      </c>
      <c r="E533" s="56" t="s">
        <v>2380</v>
      </c>
      <c r="F533" s="56" t="s">
        <v>2370</v>
      </c>
      <c r="G533" s="143" t="s">
        <v>3649</v>
      </c>
      <c r="H533" s="127"/>
      <c r="I533" s="127"/>
      <c r="J533" s="136" t="s">
        <v>3659</v>
      </c>
      <c r="K533" s="127" t="s">
        <v>3193</v>
      </c>
      <c r="L533" s="59"/>
      <c r="M533" s="59"/>
    </row>
    <row r="534" spans="1:13" ht="23.25" customHeight="1">
      <c r="A534" s="127" t="s">
        <v>2641</v>
      </c>
      <c r="B534" s="56" t="s">
        <v>474</v>
      </c>
      <c r="C534" s="56" t="s">
        <v>460</v>
      </c>
      <c r="D534" s="56">
        <f t="shared" si="8"/>
        <v>2</v>
      </c>
      <c r="E534" s="56" t="s">
        <v>3121</v>
      </c>
      <c r="F534" s="56" t="s">
        <v>3122</v>
      </c>
      <c r="G534" s="127" t="s">
        <v>3650</v>
      </c>
      <c r="H534" s="127"/>
      <c r="I534" s="127" t="s">
        <v>3660</v>
      </c>
      <c r="J534" s="136" t="s">
        <v>3661</v>
      </c>
      <c r="K534" s="127" t="s">
        <v>2589</v>
      </c>
      <c r="L534" s="59"/>
      <c r="M534" s="59"/>
    </row>
    <row r="535" spans="1:13" ht="23.25" customHeight="1">
      <c r="A535" s="127" t="s">
        <v>2641</v>
      </c>
      <c r="B535" s="56" t="s">
        <v>474</v>
      </c>
      <c r="C535" s="56" t="s">
        <v>460</v>
      </c>
      <c r="D535" s="56">
        <f t="shared" si="8"/>
        <v>3</v>
      </c>
      <c r="E535" s="56" t="s">
        <v>3123</v>
      </c>
      <c r="F535" s="56" t="s">
        <v>3124</v>
      </c>
      <c r="G535" s="127" t="s">
        <v>3651</v>
      </c>
      <c r="H535" s="127"/>
      <c r="I535" s="127"/>
      <c r="J535" s="136" t="s">
        <v>3663</v>
      </c>
      <c r="K535" s="127" t="s">
        <v>2510</v>
      </c>
      <c r="L535" s="59"/>
      <c r="M535" s="59"/>
    </row>
    <row r="536" spans="1:13" ht="23.25" customHeight="1">
      <c r="A536" s="127" t="s">
        <v>2641</v>
      </c>
      <c r="B536" s="56" t="s">
        <v>474</v>
      </c>
      <c r="C536" s="56" t="s">
        <v>460</v>
      </c>
      <c r="D536" s="56">
        <f t="shared" si="8"/>
        <v>4</v>
      </c>
      <c r="E536" s="56" t="s">
        <v>3125</v>
      </c>
      <c r="F536" s="56" t="s">
        <v>3126</v>
      </c>
      <c r="G536" s="127" t="s">
        <v>3652</v>
      </c>
      <c r="H536" s="127"/>
      <c r="I536" s="127"/>
      <c r="J536" s="136"/>
      <c r="K536" s="127" t="s">
        <v>2510</v>
      </c>
      <c r="L536" s="59"/>
      <c r="M536" s="59"/>
    </row>
    <row r="537" spans="1:13" ht="23.25" customHeight="1">
      <c r="A537" s="127" t="s">
        <v>2641</v>
      </c>
      <c r="B537" s="56" t="s">
        <v>474</v>
      </c>
      <c r="C537" s="56" t="s">
        <v>460</v>
      </c>
      <c r="D537" s="56">
        <f t="shared" si="8"/>
        <v>5</v>
      </c>
      <c r="E537" s="56" t="s">
        <v>3127</v>
      </c>
      <c r="F537" s="56" t="s">
        <v>3128</v>
      </c>
      <c r="G537" s="127" t="s">
        <v>3653</v>
      </c>
      <c r="H537" s="127"/>
      <c r="I537" s="127"/>
      <c r="J537" s="136" t="s">
        <v>3662</v>
      </c>
      <c r="K537" s="127" t="s">
        <v>2510</v>
      </c>
      <c r="L537" s="59"/>
      <c r="M537" s="59"/>
    </row>
    <row r="538" spans="1:13" ht="23.25" customHeight="1">
      <c r="A538" s="127" t="s">
        <v>2641</v>
      </c>
      <c r="B538" s="56" t="s">
        <v>3129</v>
      </c>
      <c r="C538" s="56" t="s">
        <v>460</v>
      </c>
      <c r="D538" s="56">
        <f t="shared" si="8"/>
        <v>6</v>
      </c>
      <c r="E538" s="84" t="s">
        <v>3655</v>
      </c>
      <c r="F538" s="56" t="s">
        <v>3130</v>
      </c>
      <c r="G538" s="127" t="s">
        <v>3654</v>
      </c>
      <c r="H538" s="127"/>
      <c r="I538" s="127"/>
      <c r="J538" s="136" t="s">
        <v>3665</v>
      </c>
      <c r="K538" s="127" t="s">
        <v>2510</v>
      </c>
      <c r="L538" s="59"/>
      <c r="M538" s="59"/>
    </row>
    <row r="539" spans="1:13" ht="23.25" customHeight="1">
      <c r="A539" s="127" t="s">
        <v>2641</v>
      </c>
      <c r="B539" s="56" t="s">
        <v>474</v>
      </c>
      <c r="C539" s="56" t="s">
        <v>460</v>
      </c>
      <c r="D539" s="56">
        <f t="shared" si="8"/>
        <v>7</v>
      </c>
      <c r="E539" s="56" t="s">
        <v>3131</v>
      </c>
      <c r="F539" s="56" t="s">
        <v>3132</v>
      </c>
      <c r="G539" s="127" t="s">
        <v>3656</v>
      </c>
      <c r="H539" s="127"/>
      <c r="I539" s="127"/>
      <c r="J539" s="136" t="s">
        <v>3290</v>
      </c>
      <c r="K539" s="127" t="s">
        <v>3187</v>
      </c>
      <c r="L539" s="59"/>
      <c r="M539" s="59"/>
    </row>
    <row r="540" spans="1:13" ht="23.25" customHeight="1">
      <c r="A540" s="127" t="s">
        <v>2641</v>
      </c>
      <c r="B540" s="56" t="s">
        <v>474</v>
      </c>
      <c r="C540" s="56" t="s">
        <v>460</v>
      </c>
      <c r="D540" s="56">
        <f t="shared" si="8"/>
        <v>8</v>
      </c>
      <c r="E540" s="56" t="s">
        <v>1843</v>
      </c>
      <c r="F540" s="56" t="s">
        <v>3101</v>
      </c>
      <c r="G540" s="127"/>
      <c r="H540" s="127"/>
      <c r="I540" s="127" t="s">
        <v>3639</v>
      </c>
      <c r="J540" s="136" t="s">
        <v>3664</v>
      </c>
      <c r="K540" s="127" t="s">
        <v>2589</v>
      </c>
      <c r="L540" s="59"/>
      <c r="M540" s="59"/>
    </row>
    <row r="541" spans="1:13" ht="23.25" customHeight="1">
      <c r="A541" s="127" t="s">
        <v>2641</v>
      </c>
      <c r="B541" s="56" t="s">
        <v>474</v>
      </c>
      <c r="C541" s="56" t="s">
        <v>460</v>
      </c>
      <c r="D541" s="56">
        <f t="shared" si="8"/>
        <v>9</v>
      </c>
      <c r="E541" s="56" t="s">
        <v>3133</v>
      </c>
      <c r="F541" s="56" t="s">
        <v>3134</v>
      </c>
      <c r="G541" s="127" t="s">
        <v>3657</v>
      </c>
      <c r="H541" s="127"/>
      <c r="I541" s="127"/>
      <c r="J541" s="136"/>
      <c r="K541" s="127" t="s">
        <v>2510</v>
      </c>
      <c r="L541" s="59"/>
      <c r="M541" s="59"/>
    </row>
    <row r="542" spans="1:13" ht="23.25" customHeight="1">
      <c r="A542" s="127" t="s">
        <v>2641</v>
      </c>
      <c r="B542" s="56" t="s">
        <v>474</v>
      </c>
      <c r="C542" s="56" t="s">
        <v>460</v>
      </c>
      <c r="D542" s="56">
        <f t="shared" si="8"/>
        <v>10</v>
      </c>
      <c r="E542" s="56" t="s">
        <v>1558</v>
      </c>
      <c r="F542" s="56" t="s">
        <v>2018</v>
      </c>
      <c r="G542" s="127"/>
      <c r="H542" s="127"/>
      <c r="I542" s="127" t="s">
        <v>3363</v>
      </c>
      <c r="J542" s="136"/>
      <c r="K542" s="127" t="s">
        <v>3182</v>
      </c>
      <c r="L542" s="59"/>
      <c r="M542" s="59"/>
    </row>
    <row r="543" spans="1:13" ht="23.25" customHeight="1">
      <c r="A543" s="127" t="s">
        <v>2641</v>
      </c>
      <c r="B543" s="56" t="s">
        <v>474</v>
      </c>
      <c r="C543" s="56" t="s">
        <v>460</v>
      </c>
      <c r="D543" s="56">
        <f t="shared" si="8"/>
        <v>11</v>
      </c>
      <c r="E543" s="56" t="s">
        <v>1026</v>
      </c>
      <c r="F543" s="56" t="s">
        <v>1017</v>
      </c>
      <c r="G543" s="127"/>
      <c r="H543" s="127"/>
      <c r="I543" s="127" t="s">
        <v>3363</v>
      </c>
      <c r="J543" s="136"/>
      <c r="K543" s="127" t="s">
        <v>3182</v>
      </c>
      <c r="L543" s="59"/>
      <c r="M543" s="59"/>
    </row>
    <row r="544" spans="1:13" ht="23.25" customHeight="1">
      <c r="A544" s="127" t="s">
        <v>2641</v>
      </c>
      <c r="B544" s="56" t="s">
        <v>474</v>
      </c>
      <c r="C544" s="56" t="s">
        <v>460</v>
      </c>
      <c r="D544" s="56">
        <f t="shared" si="8"/>
        <v>12</v>
      </c>
      <c r="E544" s="56" t="s">
        <v>3135</v>
      </c>
      <c r="F544" s="56" t="s">
        <v>3136</v>
      </c>
      <c r="G544" s="127" t="s">
        <v>3658</v>
      </c>
      <c r="H544" s="127"/>
      <c r="I544" s="127" t="s">
        <v>3666</v>
      </c>
      <c r="J544" s="136" t="s">
        <v>3667</v>
      </c>
      <c r="K544" s="127" t="s">
        <v>2589</v>
      </c>
      <c r="L544" s="59"/>
      <c r="M544" s="59"/>
    </row>
    <row r="545" spans="1:13" ht="23.25" customHeight="1">
      <c r="A545" s="127" t="s">
        <v>2641</v>
      </c>
      <c r="B545" s="56" t="s">
        <v>474</v>
      </c>
      <c r="C545" s="56" t="s">
        <v>460</v>
      </c>
      <c r="D545" s="56">
        <f t="shared" si="8"/>
        <v>13</v>
      </c>
      <c r="E545" s="128" t="s">
        <v>221</v>
      </c>
      <c r="F545" s="128" t="s">
        <v>983</v>
      </c>
      <c r="G545" s="129" t="s">
        <v>2650</v>
      </c>
      <c r="H545" s="130" t="s">
        <v>2651</v>
      </c>
      <c r="I545" s="131" t="s">
        <v>2695</v>
      </c>
      <c r="J545" s="132" t="s">
        <v>2696</v>
      </c>
      <c r="K545" s="128" t="s">
        <v>2648</v>
      </c>
      <c r="L545" s="59"/>
      <c r="M545" s="59"/>
    </row>
    <row r="546" spans="1:13" ht="23.25" customHeight="1">
      <c r="A546" s="127" t="s">
        <v>2641</v>
      </c>
      <c r="B546" s="56" t="s">
        <v>474</v>
      </c>
      <c r="C546" s="56" t="s">
        <v>460</v>
      </c>
      <c r="D546" s="56">
        <f t="shared" si="8"/>
        <v>14</v>
      </c>
      <c r="E546" s="127" t="s">
        <v>2653</v>
      </c>
      <c r="F546" s="128" t="s">
        <v>2697</v>
      </c>
      <c r="G546" s="96" t="s">
        <v>2654</v>
      </c>
      <c r="H546" s="130" t="s">
        <v>2651</v>
      </c>
      <c r="I546" s="83" t="s">
        <v>2698</v>
      </c>
      <c r="J546" s="133" t="s">
        <v>2699</v>
      </c>
      <c r="K546" s="128" t="s">
        <v>2656</v>
      </c>
      <c r="L546" s="59"/>
      <c r="M546" s="59"/>
    </row>
  </sheetData>
  <autoFilter ref="A1:M546"/>
  <phoneticPr fontId="8" type="noConversion"/>
  <hyperlinks>
    <hyperlink ref="I506" r:id="rId1"/>
  </hyperlinks>
  <pageMargins left="0.7" right="0.7" top="0.75" bottom="0.75" header="0.3" footer="0.3"/>
  <pageSetup paperSize="9" orientation="portrait"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5"/>
  <sheetViews>
    <sheetView tabSelected="1" workbookViewId="0">
      <pane xSplit="6" ySplit="1" topLeftCell="G2" activePane="bottomRight" state="frozen"/>
      <selection activeCell="E542" sqref="E542"/>
      <selection pane="topRight" activeCell="E542" sqref="E542"/>
      <selection pane="bottomLeft" activeCell="E542" sqref="E542"/>
      <selection pane="bottomRight" activeCell="E542" sqref="E542"/>
    </sheetView>
  </sheetViews>
  <sheetFormatPr defaultRowHeight="12.75"/>
  <cols>
    <col min="2" max="2" width="13.28515625" customWidth="1"/>
    <col min="3" max="3" width="18.85546875" customWidth="1"/>
    <col min="5" max="5" width="18.140625" style="99" customWidth="1"/>
    <col min="6" max="6" width="17" customWidth="1"/>
    <col min="7" max="7" width="19" customWidth="1"/>
    <col min="11" max="11" width="10.5703125" customWidth="1"/>
  </cols>
  <sheetData>
    <row r="1" spans="1:13" ht="49.5">
      <c r="A1" s="72" t="s">
        <v>15</v>
      </c>
      <c r="B1" s="72" t="s">
        <v>16</v>
      </c>
      <c r="C1" s="72" t="s">
        <v>17</v>
      </c>
      <c r="D1" s="72" t="s">
        <v>24</v>
      </c>
      <c r="E1" s="72" t="s">
        <v>18</v>
      </c>
      <c r="F1" s="72" t="s">
        <v>88</v>
      </c>
      <c r="G1" s="72" t="s">
        <v>9</v>
      </c>
      <c r="H1" s="72" t="s">
        <v>10</v>
      </c>
      <c r="I1" s="72" t="s">
        <v>227</v>
      </c>
      <c r="J1" s="72" t="s">
        <v>2257</v>
      </c>
      <c r="K1" s="72" t="s">
        <v>11</v>
      </c>
      <c r="L1" s="72" t="s">
        <v>83</v>
      </c>
      <c r="M1" s="72" t="s">
        <v>84</v>
      </c>
    </row>
    <row r="2" spans="1:13" ht="28.5" customHeight="1">
      <c r="A2" s="59" t="s">
        <v>2384</v>
      </c>
      <c r="B2" s="96" t="s">
        <v>491</v>
      </c>
      <c r="C2" s="83" t="s">
        <v>476</v>
      </c>
      <c r="D2" s="59">
        <v>1</v>
      </c>
      <c r="E2" s="96" t="s">
        <v>2387</v>
      </c>
      <c r="F2" s="59" t="s">
        <v>2385</v>
      </c>
      <c r="G2" s="59"/>
      <c r="H2" s="59"/>
      <c r="I2" s="59"/>
      <c r="J2" s="59"/>
      <c r="K2" s="59" t="s">
        <v>2389</v>
      </c>
      <c r="L2" s="59"/>
      <c r="M2" s="59"/>
    </row>
    <row r="3" spans="1:13" ht="24" customHeight="1">
      <c r="A3" s="59" t="s">
        <v>2384</v>
      </c>
      <c r="B3" s="96" t="s">
        <v>491</v>
      </c>
      <c r="C3" s="83" t="s">
        <v>476</v>
      </c>
      <c r="D3" s="59">
        <f>IF($C3=$C2,$D2+1,1)</f>
        <v>2</v>
      </c>
      <c r="E3" s="96" t="s">
        <v>2388</v>
      </c>
      <c r="F3" s="59" t="s">
        <v>2386</v>
      </c>
      <c r="G3" s="59"/>
      <c r="H3" s="59"/>
      <c r="I3" s="59"/>
      <c r="J3" s="59"/>
      <c r="K3" s="59" t="s">
        <v>2389</v>
      </c>
      <c r="L3" s="59"/>
      <c r="M3" s="59"/>
    </row>
    <row r="4" spans="1:13" ht="22.5" customHeight="1">
      <c r="A4" s="59" t="s">
        <v>2384</v>
      </c>
      <c r="B4" s="96" t="s">
        <v>491</v>
      </c>
      <c r="C4" s="83" t="s">
        <v>476</v>
      </c>
      <c r="D4" s="59">
        <f t="shared" ref="D4:D5" si="0">IF($C4=$C3,$D3+1,1)</f>
        <v>3</v>
      </c>
      <c r="E4" s="101" t="s">
        <v>221</v>
      </c>
      <c r="F4" s="97" t="s">
        <v>983</v>
      </c>
      <c r="G4" s="5" t="s">
        <v>233</v>
      </c>
      <c r="H4" s="13" t="s">
        <v>223</v>
      </c>
      <c r="I4" s="97" t="s">
        <v>2383</v>
      </c>
      <c r="J4" s="97"/>
      <c r="K4" s="97" t="s">
        <v>1599</v>
      </c>
      <c r="L4" s="59"/>
      <c r="M4" s="59"/>
    </row>
    <row r="5" spans="1:13" ht="19.5" customHeight="1">
      <c r="A5" s="59" t="s">
        <v>2384</v>
      </c>
      <c r="B5" s="96" t="s">
        <v>491</v>
      </c>
      <c r="C5" s="83" t="s">
        <v>476</v>
      </c>
      <c r="D5" s="59">
        <f t="shared" si="0"/>
        <v>4</v>
      </c>
      <c r="E5" s="52" t="s">
        <v>950</v>
      </c>
      <c r="F5" s="97" t="s">
        <v>940</v>
      </c>
      <c r="G5" s="52" t="s">
        <v>994</v>
      </c>
      <c r="H5" s="13" t="s">
        <v>223</v>
      </c>
      <c r="I5" s="13" t="s">
        <v>995</v>
      </c>
      <c r="J5" s="13"/>
      <c r="K5" s="97" t="s">
        <v>224</v>
      </c>
      <c r="L5" s="59"/>
      <c r="M5" s="59"/>
    </row>
  </sheetData>
  <phoneticPr fontId="8" type="noConversion"/>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16"/>
  <sheetViews>
    <sheetView workbookViewId="0">
      <pane xSplit="6" ySplit="1" topLeftCell="G11" activePane="bottomRight" state="frozen"/>
      <selection pane="topRight" activeCell="G1" sqref="G1"/>
      <selection pane="bottomLeft" activeCell="A2" sqref="A2"/>
      <selection pane="bottomRight" activeCell="E15" sqref="E15:K16"/>
    </sheetView>
  </sheetViews>
  <sheetFormatPr defaultRowHeight="23.25" customHeight="1"/>
  <cols>
    <col min="1" max="1" width="9.140625" style="109"/>
    <col min="2" max="2" width="15.85546875" style="109" customWidth="1"/>
    <col min="3" max="3" width="32.28515625" style="109" customWidth="1"/>
    <col min="4" max="5" width="9.140625" style="109"/>
    <col min="6" max="6" width="23.28515625" style="109" customWidth="1"/>
    <col min="7" max="13" width="9.140625" style="109"/>
  </cols>
  <sheetData>
    <row r="1" spans="1:13" ht="23.25" customHeight="1">
      <c r="A1" s="72" t="s">
        <v>15</v>
      </c>
      <c r="B1" s="72" t="s">
        <v>16</v>
      </c>
      <c r="C1" s="72" t="s">
        <v>17</v>
      </c>
      <c r="D1" s="72" t="s">
        <v>24</v>
      </c>
      <c r="E1" s="72" t="s">
        <v>18</v>
      </c>
      <c r="F1" s="72" t="s">
        <v>88</v>
      </c>
      <c r="G1" s="72" t="s">
        <v>9</v>
      </c>
      <c r="H1" s="72" t="s">
        <v>10</v>
      </c>
      <c r="I1" s="72" t="s">
        <v>227</v>
      </c>
      <c r="J1" s="72" t="s">
        <v>2258</v>
      </c>
      <c r="K1" s="72" t="s">
        <v>11</v>
      </c>
      <c r="L1" s="72" t="s">
        <v>83</v>
      </c>
      <c r="M1" s="72" t="s">
        <v>84</v>
      </c>
    </row>
    <row r="2" spans="1:13" ht="23.25" customHeight="1">
      <c r="A2" s="105" t="s">
        <v>2390</v>
      </c>
      <c r="B2" s="87" t="s">
        <v>522</v>
      </c>
      <c r="C2" s="87" t="s">
        <v>521</v>
      </c>
      <c r="D2" s="105">
        <v>1</v>
      </c>
      <c r="E2" s="87" t="s">
        <v>2402</v>
      </c>
      <c r="F2" s="105" t="s">
        <v>2091</v>
      </c>
      <c r="G2" s="105"/>
      <c r="H2" s="105"/>
      <c r="I2" s="105"/>
      <c r="J2" s="105"/>
      <c r="K2" s="105" t="s">
        <v>2389</v>
      </c>
      <c r="L2" s="105"/>
      <c r="M2" s="105"/>
    </row>
    <row r="3" spans="1:13" ht="23.25" customHeight="1">
      <c r="A3" s="105" t="s">
        <v>2390</v>
      </c>
      <c r="B3" s="87" t="s">
        <v>522</v>
      </c>
      <c r="C3" s="87" t="s">
        <v>521</v>
      </c>
      <c r="D3" s="105">
        <v>2</v>
      </c>
      <c r="E3" s="87" t="s">
        <v>2403</v>
      </c>
      <c r="F3" s="105" t="s">
        <v>2391</v>
      </c>
      <c r="G3" s="105"/>
      <c r="H3" s="105"/>
      <c r="I3" s="105"/>
      <c r="J3" s="105"/>
      <c r="K3" s="105" t="s">
        <v>2415</v>
      </c>
      <c r="L3" s="105"/>
      <c r="M3" s="105"/>
    </row>
    <row r="4" spans="1:13" ht="23.25" customHeight="1">
      <c r="A4" s="105" t="s">
        <v>2390</v>
      </c>
      <c r="B4" s="87" t="s">
        <v>522</v>
      </c>
      <c r="C4" s="87" t="s">
        <v>521</v>
      </c>
      <c r="D4" s="105">
        <v>3</v>
      </c>
      <c r="E4" s="87" t="s">
        <v>2404</v>
      </c>
      <c r="F4" s="105" t="s">
        <v>2184</v>
      </c>
      <c r="G4" s="105"/>
      <c r="H4" s="105"/>
      <c r="I4" s="105"/>
      <c r="J4" s="105"/>
      <c r="K4" s="105" t="s">
        <v>2415</v>
      </c>
      <c r="L4" s="105"/>
      <c r="M4" s="105"/>
    </row>
    <row r="5" spans="1:13" ht="23.25" customHeight="1">
      <c r="A5" s="105" t="s">
        <v>2390</v>
      </c>
      <c r="B5" s="87" t="s">
        <v>522</v>
      </c>
      <c r="C5" s="87" t="s">
        <v>521</v>
      </c>
      <c r="D5" s="105">
        <v>4</v>
      </c>
      <c r="E5" s="87" t="s">
        <v>2405</v>
      </c>
      <c r="F5" s="105" t="s">
        <v>2392</v>
      </c>
      <c r="G5" s="105"/>
      <c r="H5" s="105"/>
      <c r="I5" s="105"/>
      <c r="J5" s="105"/>
      <c r="K5" s="105" t="s">
        <v>2416</v>
      </c>
      <c r="L5" s="105"/>
      <c r="M5" s="105"/>
    </row>
    <row r="6" spans="1:13" ht="23.25" customHeight="1">
      <c r="A6" s="105" t="s">
        <v>2390</v>
      </c>
      <c r="B6" s="87" t="s">
        <v>522</v>
      </c>
      <c r="C6" s="87" t="s">
        <v>521</v>
      </c>
      <c r="D6" s="105">
        <v>5</v>
      </c>
      <c r="E6" s="87" t="s">
        <v>2406</v>
      </c>
      <c r="F6" s="105" t="s">
        <v>2393</v>
      </c>
      <c r="G6" s="105"/>
      <c r="H6" s="105"/>
      <c r="I6" s="105"/>
      <c r="J6" s="105"/>
      <c r="K6" s="105" t="s">
        <v>2416</v>
      </c>
      <c r="L6" s="105"/>
      <c r="M6" s="105"/>
    </row>
    <row r="7" spans="1:13" ht="23.25" customHeight="1">
      <c r="A7" s="105" t="s">
        <v>2390</v>
      </c>
      <c r="B7" s="87" t="s">
        <v>522</v>
      </c>
      <c r="C7" s="87" t="s">
        <v>521</v>
      </c>
      <c r="D7" s="105">
        <v>6</v>
      </c>
      <c r="E7" s="87" t="s">
        <v>2407</v>
      </c>
      <c r="F7" s="105" t="s">
        <v>2394</v>
      </c>
      <c r="G7" s="105"/>
      <c r="H7" s="105"/>
      <c r="I7" s="105"/>
      <c r="J7" s="105"/>
      <c r="K7" s="105" t="s">
        <v>2389</v>
      </c>
      <c r="L7" s="105"/>
      <c r="M7" s="105"/>
    </row>
    <row r="8" spans="1:13" ht="23.25" customHeight="1">
      <c r="A8" s="105" t="s">
        <v>2390</v>
      </c>
      <c r="B8" s="87" t="s">
        <v>522</v>
      </c>
      <c r="C8" s="87" t="s">
        <v>521</v>
      </c>
      <c r="D8" s="105">
        <v>7</v>
      </c>
      <c r="E8" s="87" t="s">
        <v>2408</v>
      </c>
      <c r="F8" s="105" t="s">
        <v>2395</v>
      </c>
      <c r="G8" s="105"/>
      <c r="H8" s="105"/>
      <c r="I8" s="105"/>
      <c r="J8" s="105"/>
      <c r="K8" s="105" t="s">
        <v>2415</v>
      </c>
      <c r="L8" s="105"/>
      <c r="M8" s="105"/>
    </row>
    <row r="9" spans="1:13" ht="23.25" customHeight="1">
      <c r="A9" s="105" t="s">
        <v>2390</v>
      </c>
      <c r="B9" s="87" t="s">
        <v>522</v>
      </c>
      <c r="C9" s="87" t="s">
        <v>521</v>
      </c>
      <c r="D9" s="105">
        <v>8</v>
      </c>
      <c r="E9" s="87" t="s">
        <v>2409</v>
      </c>
      <c r="F9" s="105" t="s">
        <v>2396</v>
      </c>
      <c r="G9" s="105"/>
      <c r="H9" s="105"/>
      <c r="I9" s="105"/>
      <c r="J9" s="105"/>
      <c r="K9" s="105" t="s">
        <v>2416</v>
      </c>
      <c r="L9" s="105"/>
      <c r="M9" s="105"/>
    </row>
    <row r="10" spans="1:13" ht="23.25" customHeight="1">
      <c r="A10" s="105" t="s">
        <v>2390</v>
      </c>
      <c r="B10" s="87" t="s">
        <v>522</v>
      </c>
      <c r="C10" s="87" t="s">
        <v>521</v>
      </c>
      <c r="D10" s="105">
        <v>9</v>
      </c>
      <c r="E10" s="87" t="s">
        <v>2410</v>
      </c>
      <c r="F10" s="105" t="s">
        <v>2397</v>
      </c>
      <c r="G10" s="105"/>
      <c r="H10" s="105"/>
      <c r="I10" s="107" t="s">
        <v>2383</v>
      </c>
      <c r="J10" s="107"/>
      <c r="K10" s="107" t="s">
        <v>1599</v>
      </c>
      <c r="L10" s="105"/>
      <c r="M10" s="105"/>
    </row>
    <row r="11" spans="1:13" ht="23.25" customHeight="1">
      <c r="A11" s="105" t="s">
        <v>2390</v>
      </c>
      <c r="B11" s="87" t="s">
        <v>522</v>
      </c>
      <c r="C11" s="87" t="s">
        <v>521</v>
      </c>
      <c r="D11" s="105">
        <v>10</v>
      </c>
      <c r="E11" s="87" t="s">
        <v>2411</v>
      </c>
      <c r="F11" s="105" t="s">
        <v>2398</v>
      </c>
      <c r="G11" s="105"/>
      <c r="H11" s="105"/>
      <c r="I11" s="105"/>
      <c r="J11" s="105"/>
      <c r="K11" s="105" t="s">
        <v>2416</v>
      </c>
      <c r="L11" s="105"/>
      <c r="M11" s="105"/>
    </row>
    <row r="12" spans="1:13" ht="23.25" customHeight="1">
      <c r="A12" s="105" t="s">
        <v>2390</v>
      </c>
      <c r="B12" s="87" t="s">
        <v>522</v>
      </c>
      <c r="C12" s="87" t="s">
        <v>521</v>
      </c>
      <c r="D12" s="105">
        <v>11</v>
      </c>
      <c r="E12" s="87" t="s">
        <v>2412</v>
      </c>
      <c r="F12" s="105" t="s">
        <v>2399</v>
      </c>
      <c r="G12" s="105"/>
      <c r="H12" s="105"/>
      <c r="I12" s="105"/>
      <c r="J12" s="105"/>
      <c r="K12" s="105" t="s">
        <v>2389</v>
      </c>
      <c r="L12" s="105"/>
      <c r="M12" s="105"/>
    </row>
    <row r="13" spans="1:13" ht="23.25" customHeight="1">
      <c r="A13" s="105" t="s">
        <v>2390</v>
      </c>
      <c r="B13" s="87" t="s">
        <v>522</v>
      </c>
      <c r="C13" s="87" t="s">
        <v>521</v>
      </c>
      <c r="D13" s="105">
        <v>12</v>
      </c>
      <c r="E13" s="87" t="s">
        <v>2413</v>
      </c>
      <c r="F13" s="105" t="s">
        <v>2400</v>
      </c>
      <c r="G13" s="105"/>
      <c r="H13" s="105"/>
      <c r="I13" s="105"/>
      <c r="J13" s="105"/>
      <c r="K13" s="105" t="s">
        <v>2415</v>
      </c>
      <c r="L13" s="105"/>
      <c r="M13" s="105"/>
    </row>
    <row r="14" spans="1:13" ht="23.25" customHeight="1">
      <c r="A14" s="105" t="s">
        <v>2390</v>
      </c>
      <c r="B14" s="87" t="s">
        <v>522</v>
      </c>
      <c r="C14" s="87" t="s">
        <v>521</v>
      </c>
      <c r="D14" s="105">
        <v>13</v>
      </c>
      <c r="E14" s="87" t="s">
        <v>2414</v>
      </c>
      <c r="F14" s="105" t="s">
        <v>2401</v>
      </c>
      <c r="G14" s="105"/>
      <c r="H14" s="105"/>
      <c r="I14" s="105"/>
      <c r="J14" s="105"/>
      <c r="K14" s="105" t="s">
        <v>2416</v>
      </c>
      <c r="L14" s="105"/>
      <c r="M14" s="105"/>
    </row>
    <row r="15" spans="1:13" ht="23.25" customHeight="1">
      <c r="A15" s="105" t="s">
        <v>2390</v>
      </c>
      <c r="B15" s="87" t="s">
        <v>522</v>
      </c>
      <c r="C15" s="87" t="s">
        <v>521</v>
      </c>
      <c r="D15" s="105">
        <v>14</v>
      </c>
      <c r="E15" s="106" t="s">
        <v>221</v>
      </c>
      <c r="F15" s="107" t="s">
        <v>983</v>
      </c>
      <c r="G15" s="9" t="s">
        <v>233</v>
      </c>
      <c r="H15" s="108" t="s">
        <v>223</v>
      </c>
      <c r="I15" s="107" t="s">
        <v>2383</v>
      </c>
      <c r="J15" s="107"/>
      <c r="K15" s="107" t="s">
        <v>1599</v>
      </c>
      <c r="L15" s="105"/>
      <c r="M15" s="105"/>
    </row>
    <row r="16" spans="1:13" ht="23.25" customHeight="1">
      <c r="A16" s="105" t="s">
        <v>2390</v>
      </c>
      <c r="B16" s="87" t="s">
        <v>522</v>
      </c>
      <c r="C16" s="87" t="s">
        <v>521</v>
      </c>
      <c r="D16" s="105">
        <v>15</v>
      </c>
      <c r="E16" s="9" t="s">
        <v>950</v>
      </c>
      <c r="F16" s="107" t="s">
        <v>940</v>
      </c>
      <c r="G16" s="9" t="s">
        <v>994</v>
      </c>
      <c r="H16" s="108" t="s">
        <v>223</v>
      </c>
      <c r="I16" s="108" t="s">
        <v>995</v>
      </c>
      <c r="J16" s="108"/>
      <c r="K16" s="107" t="s">
        <v>224</v>
      </c>
      <c r="L16" s="105"/>
      <c r="M16" s="105"/>
    </row>
  </sheetData>
  <phoneticPr fontId="8" type="noConversion"/>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22"/>
  <sheetViews>
    <sheetView workbookViewId="0">
      <pane xSplit="6" ySplit="1" topLeftCell="G8" activePane="bottomRight" state="frozen"/>
      <selection pane="topRight" activeCell="G1" sqref="G1"/>
      <selection pane="bottomLeft" activeCell="A2" sqref="A2"/>
      <selection pane="bottomRight" activeCell="E21" sqref="E21:K22"/>
    </sheetView>
  </sheetViews>
  <sheetFormatPr defaultRowHeight="16.5"/>
  <cols>
    <col min="1" max="1" width="9.140625" style="37"/>
    <col min="2" max="2" width="13.42578125" style="37" customWidth="1"/>
    <col min="3" max="3" width="27.140625" style="37" customWidth="1"/>
    <col min="4" max="4" width="9.140625" style="37"/>
    <col min="5" max="5" width="15.7109375" style="111" customWidth="1"/>
    <col min="6" max="6" width="19.5703125" style="111" customWidth="1"/>
    <col min="7" max="13" width="9.140625" style="111"/>
  </cols>
  <sheetData>
    <row r="1" spans="1:13" ht="27" customHeight="1">
      <c r="A1" s="14" t="s">
        <v>15</v>
      </c>
      <c r="B1" s="14" t="s">
        <v>16</v>
      </c>
      <c r="C1" s="14" t="s">
        <v>17</v>
      </c>
      <c r="D1" s="14" t="s">
        <v>24</v>
      </c>
      <c r="E1" s="35" t="s">
        <v>18</v>
      </c>
      <c r="F1" s="35" t="s">
        <v>88</v>
      </c>
      <c r="G1" s="35" t="s">
        <v>9</v>
      </c>
      <c r="H1" s="35" t="s">
        <v>10</v>
      </c>
      <c r="I1" s="35" t="s">
        <v>227</v>
      </c>
      <c r="J1" s="35" t="s">
        <v>2257</v>
      </c>
      <c r="K1" s="35" t="s">
        <v>11</v>
      </c>
      <c r="L1" s="35" t="s">
        <v>83</v>
      </c>
      <c r="M1" s="35" t="s">
        <v>84</v>
      </c>
    </row>
    <row r="2" spans="1:13">
      <c r="A2" s="42" t="s">
        <v>2417</v>
      </c>
      <c r="B2" s="67" t="s">
        <v>524</v>
      </c>
      <c r="C2" s="83" t="s">
        <v>2305</v>
      </c>
      <c r="D2" s="42">
        <v>1</v>
      </c>
      <c r="E2" s="67" t="s">
        <v>2239</v>
      </c>
      <c r="F2" s="110" t="s">
        <v>2234</v>
      </c>
      <c r="G2" s="110"/>
      <c r="H2" s="110"/>
      <c r="I2" s="110"/>
      <c r="J2" s="110"/>
      <c r="K2" s="110" t="s">
        <v>2448</v>
      </c>
      <c r="L2" s="110"/>
      <c r="M2" s="110"/>
    </row>
    <row r="3" spans="1:13">
      <c r="A3" s="42" t="s">
        <v>2417</v>
      </c>
      <c r="B3" s="67" t="s">
        <v>524</v>
      </c>
      <c r="C3" s="83" t="s">
        <v>2305</v>
      </c>
      <c r="D3" s="42">
        <f>IF($C3=$C2,$D2+1,1)</f>
        <v>2</v>
      </c>
      <c r="E3" s="67" t="s">
        <v>1767</v>
      </c>
      <c r="F3" s="110" t="s">
        <v>2369</v>
      </c>
      <c r="G3" s="110"/>
      <c r="H3" s="110"/>
      <c r="I3" s="110"/>
      <c r="J3" s="110"/>
      <c r="K3" s="110" t="s">
        <v>2449</v>
      </c>
      <c r="L3" s="110"/>
      <c r="M3" s="110"/>
    </row>
    <row r="4" spans="1:13">
      <c r="A4" s="42" t="s">
        <v>2417</v>
      </c>
      <c r="B4" s="67" t="s">
        <v>524</v>
      </c>
      <c r="C4" s="83" t="s">
        <v>2305</v>
      </c>
      <c r="D4" s="42">
        <f t="shared" ref="D4:D20" si="0">IF($C4=$C3,$D3+1,1)</f>
        <v>3</v>
      </c>
      <c r="E4" s="67" t="s">
        <v>209</v>
      </c>
      <c r="F4" s="110" t="s">
        <v>1044</v>
      </c>
      <c r="G4" s="110"/>
      <c r="H4" s="110"/>
      <c r="I4" s="110"/>
      <c r="J4" s="110"/>
      <c r="K4" s="110" t="s">
        <v>2448</v>
      </c>
      <c r="L4" s="110"/>
      <c r="M4" s="110"/>
    </row>
    <row r="5" spans="1:13">
      <c r="A5" s="42" t="s">
        <v>2417</v>
      </c>
      <c r="B5" s="67" t="s">
        <v>524</v>
      </c>
      <c r="C5" s="83" t="s">
        <v>2305</v>
      </c>
      <c r="D5" s="42">
        <f t="shared" si="0"/>
        <v>4</v>
      </c>
      <c r="E5" s="67" t="s">
        <v>2433</v>
      </c>
      <c r="F5" s="110" t="s">
        <v>2418</v>
      </c>
      <c r="G5" s="110"/>
      <c r="H5" s="110"/>
      <c r="I5" s="110"/>
      <c r="J5" s="110"/>
      <c r="K5" s="110" t="s">
        <v>2450</v>
      </c>
      <c r="L5" s="110"/>
      <c r="M5" s="110"/>
    </row>
    <row r="6" spans="1:13">
      <c r="A6" s="42" t="s">
        <v>2417</v>
      </c>
      <c r="B6" s="67" t="s">
        <v>524</v>
      </c>
      <c r="C6" s="83" t="s">
        <v>2305</v>
      </c>
      <c r="D6" s="42">
        <f t="shared" si="0"/>
        <v>5</v>
      </c>
      <c r="E6" s="67" t="s">
        <v>2434</v>
      </c>
      <c r="F6" s="110" t="s">
        <v>2419</v>
      </c>
      <c r="G6" s="110"/>
      <c r="H6" s="110"/>
      <c r="I6" s="110"/>
      <c r="J6" s="110"/>
      <c r="K6" s="110" t="s">
        <v>2448</v>
      </c>
      <c r="L6" s="110"/>
      <c r="M6" s="110"/>
    </row>
    <row r="7" spans="1:13" ht="15.75" customHeight="1">
      <c r="A7" s="42" t="s">
        <v>2417</v>
      </c>
      <c r="B7" s="67" t="s">
        <v>524</v>
      </c>
      <c r="C7" s="83" t="s">
        <v>2305</v>
      </c>
      <c r="D7" s="42">
        <f t="shared" si="0"/>
        <v>6</v>
      </c>
      <c r="E7" s="67" t="s">
        <v>1558</v>
      </c>
      <c r="F7" s="110" t="s">
        <v>2018</v>
      </c>
      <c r="G7" s="110"/>
      <c r="H7" s="110"/>
      <c r="I7" s="103" t="s">
        <v>2383</v>
      </c>
      <c r="J7" s="103"/>
      <c r="K7" s="103" t="s">
        <v>1599</v>
      </c>
      <c r="L7" s="110"/>
      <c r="M7" s="110"/>
    </row>
    <row r="8" spans="1:13" ht="17.25" customHeight="1">
      <c r="A8" s="42" t="s">
        <v>2417</v>
      </c>
      <c r="B8" s="67" t="s">
        <v>524</v>
      </c>
      <c r="C8" s="83" t="s">
        <v>2305</v>
      </c>
      <c r="D8" s="42">
        <f t="shared" si="0"/>
        <v>7</v>
      </c>
      <c r="E8" s="67" t="s">
        <v>2435</v>
      </c>
      <c r="F8" s="110" t="s">
        <v>2420</v>
      </c>
      <c r="G8" s="110"/>
      <c r="H8" s="110"/>
      <c r="I8" s="103" t="s">
        <v>2383</v>
      </c>
      <c r="J8" s="103"/>
      <c r="K8" s="103" t="s">
        <v>1599</v>
      </c>
      <c r="L8" s="110"/>
      <c r="M8" s="110"/>
    </row>
    <row r="9" spans="1:13">
      <c r="A9" s="42" t="s">
        <v>2417</v>
      </c>
      <c r="B9" s="67" t="s">
        <v>524</v>
      </c>
      <c r="C9" s="83" t="s">
        <v>2305</v>
      </c>
      <c r="D9" s="42">
        <f t="shared" si="0"/>
        <v>8</v>
      </c>
      <c r="E9" s="67" t="s">
        <v>2436</v>
      </c>
      <c r="F9" s="110" t="s">
        <v>2421</v>
      </c>
      <c r="G9" s="110"/>
      <c r="H9" s="110"/>
      <c r="I9" s="110"/>
      <c r="J9" s="110"/>
      <c r="K9" s="110" t="s">
        <v>2448</v>
      </c>
      <c r="L9" s="110"/>
      <c r="M9" s="110"/>
    </row>
    <row r="10" spans="1:13">
      <c r="A10" s="42" t="s">
        <v>2417</v>
      </c>
      <c r="B10" s="67" t="s">
        <v>524</v>
      </c>
      <c r="C10" s="83" t="s">
        <v>2305</v>
      </c>
      <c r="D10" s="42">
        <f t="shared" si="0"/>
        <v>9</v>
      </c>
      <c r="E10" s="67" t="s">
        <v>2437</v>
      </c>
      <c r="F10" s="110" t="s">
        <v>2422</v>
      </c>
      <c r="G10" s="110"/>
      <c r="H10" s="110"/>
      <c r="I10" s="110"/>
      <c r="J10" s="110"/>
      <c r="K10" s="110" t="s">
        <v>2450</v>
      </c>
      <c r="L10" s="110"/>
      <c r="M10" s="110"/>
    </row>
    <row r="11" spans="1:13">
      <c r="A11" s="42" t="s">
        <v>2417</v>
      </c>
      <c r="B11" s="67" t="s">
        <v>524</v>
      </c>
      <c r="C11" s="83" t="s">
        <v>2305</v>
      </c>
      <c r="D11" s="42">
        <f t="shared" si="0"/>
        <v>10</v>
      </c>
      <c r="E11" s="67" t="s">
        <v>2438</v>
      </c>
      <c r="F11" s="110" t="s">
        <v>2423</v>
      </c>
      <c r="G11" s="110"/>
      <c r="H11" s="110"/>
      <c r="I11" s="110"/>
      <c r="J11" s="110"/>
      <c r="K11" s="110" t="s">
        <v>2451</v>
      </c>
      <c r="L11" s="110"/>
      <c r="M11" s="110"/>
    </row>
    <row r="12" spans="1:13">
      <c r="A12" s="42" t="s">
        <v>2417</v>
      </c>
      <c r="B12" s="67" t="s">
        <v>524</v>
      </c>
      <c r="C12" s="83" t="s">
        <v>2305</v>
      </c>
      <c r="D12" s="42">
        <f t="shared" si="0"/>
        <v>11</v>
      </c>
      <c r="E12" s="67" t="s">
        <v>2439</v>
      </c>
      <c r="F12" s="110" t="s">
        <v>2424</v>
      </c>
      <c r="G12" s="110"/>
      <c r="H12" s="110"/>
      <c r="I12" s="110"/>
      <c r="J12" s="110"/>
      <c r="K12" s="110" t="s">
        <v>2448</v>
      </c>
      <c r="L12" s="110"/>
      <c r="M12" s="110"/>
    </row>
    <row r="13" spans="1:13">
      <c r="A13" s="42" t="s">
        <v>2417</v>
      </c>
      <c r="B13" s="67" t="s">
        <v>524</v>
      </c>
      <c r="C13" s="83" t="s">
        <v>2305</v>
      </c>
      <c r="D13" s="42">
        <f t="shared" si="0"/>
        <v>12</v>
      </c>
      <c r="E13" s="67" t="s">
        <v>2440</v>
      </c>
      <c r="F13" s="110" t="s">
        <v>2425</v>
      </c>
      <c r="G13" s="110"/>
      <c r="H13" s="110"/>
      <c r="I13" s="110"/>
      <c r="J13" s="110"/>
      <c r="K13" s="110" t="s">
        <v>2448</v>
      </c>
      <c r="L13" s="110"/>
      <c r="M13" s="110"/>
    </row>
    <row r="14" spans="1:13">
      <c r="A14" s="42" t="s">
        <v>2417</v>
      </c>
      <c r="B14" s="67" t="s">
        <v>524</v>
      </c>
      <c r="C14" s="83" t="s">
        <v>2305</v>
      </c>
      <c r="D14" s="42">
        <f t="shared" si="0"/>
        <v>13</v>
      </c>
      <c r="E14" s="67" t="s">
        <v>2441</v>
      </c>
      <c r="F14" s="110" t="s">
        <v>2426</v>
      </c>
      <c r="G14" s="110"/>
      <c r="H14" s="110"/>
      <c r="I14" s="110"/>
      <c r="J14" s="110"/>
      <c r="K14" s="110" t="s">
        <v>2452</v>
      </c>
      <c r="L14" s="110"/>
      <c r="M14" s="110"/>
    </row>
    <row r="15" spans="1:13">
      <c r="A15" s="42" t="s">
        <v>2417</v>
      </c>
      <c r="B15" s="67" t="s">
        <v>524</v>
      </c>
      <c r="C15" s="83" t="s">
        <v>2305</v>
      </c>
      <c r="D15" s="42">
        <f t="shared" si="0"/>
        <v>14</v>
      </c>
      <c r="E15" s="67" t="s">
        <v>2442</v>
      </c>
      <c r="F15" s="110" t="s">
        <v>2427</v>
      </c>
      <c r="G15" s="110"/>
      <c r="H15" s="110"/>
      <c r="I15" s="110"/>
      <c r="J15" s="110"/>
      <c r="K15" s="110" t="s">
        <v>2451</v>
      </c>
      <c r="L15" s="110"/>
      <c r="M15" s="110"/>
    </row>
    <row r="16" spans="1:13" ht="13.5" customHeight="1">
      <c r="A16" s="42" t="s">
        <v>2417</v>
      </c>
      <c r="B16" s="67" t="s">
        <v>524</v>
      </c>
      <c r="C16" s="83" t="s">
        <v>2305</v>
      </c>
      <c r="D16" s="42">
        <f t="shared" si="0"/>
        <v>15</v>
      </c>
      <c r="E16" s="67" t="s">
        <v>2443</v>
      </c>
      <c r="F16" s="110" t="s">
        <v>2428</v>
      </c>
      <c r="G16" s="110"/>
      <c r="H16" s="110"/>
      <c r="I16" s="103" t="s">
        <v>2383</v>
      </c>
      <c r="J16" s="103"/>
      <c r="K16" s="103" t="s">
        <v>1599</v>
      </c>
      <c r="L16" s="110"/>
      <c r="M16" s="110"/>
    </row>
    <row r="17" spans="1:13" ht="13.5" customHeight="1">
      <c r="A17" s="42" t="s">
        <v>2417</v>
      </c>
      <c r="B17" s="67" t="s">
        <v>524</v>
      </c>
      <c r="C17" s="83" t="s">
        <v>2305</v>
      </c>
      <c r="D17" s="42">
        <f t="shared" si="0"/>
        <v>16</v>
      </c>
      <c r="E17" s="67" t="s">
        <v>2444</v>
      </c>
      <c r="F17" s="110" t="s">
        <v>2429</v>
      </c>
      <c r="G17" s="110"/>
      <c r="H17" s="110"/>
      <c r="I17" s="103" t="s">
        <v>2383</v>
      </c>
      <c r="J17" s="103"/>
      <c r="K17" s="103" t="s">
        <v>1599</v>
      </c>
      <c r="L17" s="110"/>
      <c r="M17" s="110"/>
    </row>
    <row r="18" spans="1:13">
      <c r="A18" s="42" t="s">
        <v>2417</v>
      </c>
      <c r="B18" s="67" t="s">
        <v>524</v>
      </c>
      <c r="C18" s="83" t="s">
        <v>2305</v>
      </c>
      <c r="D18" s="42">
        <f t="shared" si="0"/>
        <v>17</v>
      </c>
      <c r="E18" s="67" t="s">
        <v>2445</v>
      </c>
      <c r="F18" s="110" t="s">
        <v>2430</v>
      </c>
      <c r="G18" s="110"/>
      <c r="H18" s="110"/>
      <c r="I18" s="110"/>
      <c r="J18" s="110"/>
      <c r="K18" s="110" t="s">
        <v>2450</v>
      </c>
      <c r="L18" s="110"/>
      <c r="M18" s="110"/>
    </row>
    <row r="19" spans="1:13">
      <c r="A19" s="42" t="s">
        <v>2417</v>
      </c>
      <c r="B19" s="67" t="s">
        <v>524</v>
      </c>
      <c r="C19" s="83" t="s">
        <v>2305</v>
      </c>
      <c r="D19" s="42">
        <f t="shared" si="0"/>
        <v>18</v>
      </c>
      <c r="E19" s="67" t="s">
        <v>2446</v>
      </c>
      <c r="F19" s="110" t="s">
        <v>2431</v>
      </c>
      <c r="G19" s="110"/>
      <c r="H19" s="110"/>
      <c r="I19" s="110"/>
      <c r="J19" s="110"/>
      <c r="K19" s="110" t="s">
        <v>2450</v>
      </c>
      <c r="L19" s="110"/>
      <c r="M19" s="110"/>
    </row>
    <row r="20" spans="1:13">
      <c r="A20" s="42" t="s">
        <v>2417</v>
      </c>
      <c r="B20" s="67" t="s">
        <v>524</v>
      </c>
      <c r="C20" s="83" t="s">
        <v>2305</v>
      </c>
      <c r="D20" s="42">
        <f t="shared" si="0"/>
        <v>19</v>
      </c>
      <c r="E20" s="67" t="s">
        <v>2447</v>
      </c>
      <c r="F20" s="110" t="s">
        <v>2432</v>
      </c>
      <c r="G20" s="110"/>
      <c r="H20" s="110"/>
      <c r="I20" s="110"/>
      <c r="J20" s="110"/>
      <c r="K20" s="110" t="s">
        <v>2451</v>
      </c>
      <c r="L20" s="110"/>
      <c r="M20" s="110"/>
    </row>
    <row r="21" spans="1:13" ht="16.5" customHeight="1">
      <c r="A21" s="42" t="s">
        <v>2417</v>
      </c>
      <c r="B21" s="67" t="s">
        <v>524</v>
      </c>
      <c r="C21" s="83" t="s">
        <v>2305</v>
      </c>
      <c r="D21" s="42">
        <f t="shared" ref="D21:D22" si="1">IF($C21=$C20,$D20+1,1)</f>
        <v>20</v>
      </c>
      <c r="E21" s="102" t="s">
        <v>221</v>
      </c>
      <c r="F21" s="103" t="s">
        <v>983</v>
      </c>
      <c r="G21" s="52" t="s">
        <v>233</v>
      </c>
      <c r="H21" s="104" t="s">
        <v>223</v>
      </c>
      <c r="I21" s="103" t="s">
        <v>2383</v>
      </c>
      <c r="J21" s="103"/>
      <c r="K21" s="103" t="s">
        <v>1599</v>
      </c>
      <c r="L21" s="110"/>
      <c r="M21" s="110"/>
    </row>
    <row r="22" spans="1:13" ht="14.25" customHeight="1">
      <c r="A22" s="42" t="s">
        <v>2417</v>
      </c>
      <c r="B22" s="67" t="s">
        <v>524</v>
      </c>
      <c r="C22" s="83" t="s">
        <v>2305</v>
      </c>
      <c r="D22" s="42">
        <f t="shared" si="1"/>
        <v>21</v>
      </c>
      <c r="E22" s="52" t="s">
        <v>950</v>
      </c>
      <c r="F22" s="103" t="s">
        <v>940</v>
      </c>
      <c r="G22" s="52" t="s">
        <v>994</v>
      </c>
      <c r="H22" s="104" t="s">
        <v>223</v>
      </c>
      <c r="I22" s="104" t="s">
        <v>995</v>
      </c>
      <c r="J22" s="104"/>
      <c r="K22" s="103" t="s">
        <v>224</v>
      </c>
      <c r="L22" s="110"/>
      <c r="M22" s="110"/>
    </row>
  </sheetData>
  <phoneticPr fontId="8"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8"/>
  <sheetViews>
    <sheetView workbookViewId="0">
      <pane xSplit="6" ySplit="1" topLeftCell="G2" activePane="bottomRight" state="frozen"/>
      <selection pane="topRight" activeCell="G1" sqref="G1"/>
      <selection pane="bottomLeft" activeCell="A2" sqref="A2"/>
      <selection pane="bottomRight" activeCell="I17" sqref="I17"/>
    </sheetView>
  </sheetViews>
  <sheetFormatPr defaultRowHeight="16.5"/>
  <cols>
    <col min="1" max="1" width="9.140625" style="37"/>
    <col min="2" max="2" width="12.85546875" style="37" customWidth="1"/>
    <col min="3" max="3" width="20.42578125" style="37" customWidth="1"/>
    <col min="4" max="4" width="9.140625" style="37"/>
    <col min="5" max="5" width="12.42578125" style="37" customWidth="1"/>
    <col min="6" max="6" width="14" style="37" customWidth="1"/>
    <col min="7" max="13" width="9.140625" style="37"/>
  </cols>
  <sheetData>
    <row r="1" spans="1:13" ht="49.5">
      <c r="A1" s="72" t="s">
        <v>15</v>
      </c>
      <c r="B1" s="72" t="s">
        <v>16</v>
      </c>
      <c r="C1" s="72" t="s">
        <v>17</v>
      </c>
      <c r="D1" s="72" t="s">
        <v>24</v>
      </c>
      <c r="E1" s="72" t="s">
        <v>18</v>
      </c>
      <c r="F1" s="72" t="s">
        <v>88</v>
      </c>
      <c r="G1" s="72" t="s">
        <v>9</v>
      </c>
      <c r="H1" s="72" t="s">
        <v>10</v>
      </c>
      <c r="I1" s="72" t="s">
        <v>227</v>
      </c>
      <c r="J1" s="72" t="s">
        <v>2257</v>
      </c>
      <c r="K1" s="72" t="s">
        <v>11</v>
      </c>
      <c r="L1" s="72" t="s">
        <v>83</v>
      </c>
      <c r="M1" s="72" t="s">
        <v>84</v>
      </c>
    </row>
    <row r="2" spans="1:13" ht="18.75" customHeight="1">
      <c r="A2" s="59" t="s">
        <v>2453</v>
      </c>
      <c r="B2" s="96" t="s">
        <v>2323</v>
      </c>
      <c r="C2" s="83" t="s">
        <v>561</v>
      </c>
      <c r="D2" s="59">
        <v>1</v>
      </c>
      <c r="E2" s="96" t="s">
        <v>2459</v>
      </c>
      <c r="F2" s="59" t="s">
        <v>2454</v>
      </c>
      <c r="G2" s="59"/>
      <c r="H2" s="59"/>
      <c r="I2" s="59"/>
      <c r="J2" s="59"/>
      <c r="K2" s="59" t="s">
        <v>2389</v>
      </c>
      <c r="L2" s="59"/>
      <c r="M2" s="59"/>
    </row>
    <row r="3" spans="1:13">
      <c r="A3" s="59" t="s">
        <v>2453</v>
      </c>
      <c r="B3" s="96" t="s">
        <v>2323</v>
      </c>
      <c r="C3" s="83" t="s">
        <v>561</v>
      </c>
      <c r="D3" s="59">
        <f>IF($C3=$C2,$D2+1,1)</f>
        <v>2</v>
      </c>
      <c r="E3" s="96" t="s">
        <v>2460</v>
      </c>
      <c r="F3" s="59" t="s">
        <v>2455</v>
      </c>
      <c r="G3" s="59"/>
      <c r="H3" s="59"/>
      <c r="I3" s="59"/>
      <c r="J3" s="59"/>
      <c r="K3" s="59" t="s">
        <v>2416</v>
      </c>
      <c r="L3" s="59"/>
      <c r="M3" s="59"/>
    </row>
    <row r="4" spans="1:13">
      <c r="A4" s="59" t="s">
        <v>2453</v>
      </c>
      <c r="B4" s="96" t="s">
        <v>2323</v>
      </c>
      <c r="C4" s="83" t="s">
        <v>561</v>
      </c>
      <c r="D4" s="59">
        <f t="shared" ref="D4:D8" si="0">IF($C4=$C3,$D3+1,1)</f>
        <v>3</v>
      </c>
      <c r="E4" s="96" t="s">
        <v>2461</v>
      </c>
      <c r="F4" s="59" t="s">
        <v>2456</v>
      </c>
      <c r="G4" s="59"/>
      <c r="H4" s="59"/>
      <c r="I4" s="59"/>
      <c r="J4" s="59"/>
      <c r="K4" s="59" t="s">
        <v>2464</v>
      </c>
      <c r="L4" s="59"/>
      <c r="M4" s="59"/>
    </row>
    <row r="5" spans="1:13">
      <c r="A5" s="59" t="s">
        <v>2453</v>
      </c>
      <c r="B5" s="96" t="s">
        <v>2323</v>
      </c>
      <c r="C5" s="83" t="s">
        <v>561</v>
      </c>
      <c r="D5" s="59">
        <f t="shared" si="0"/>
        <v>4</v>
      </c>
      <c r="E5" s="96" t="s">
        <v>2462</v>
      </c>
      <c r="F5" s="59" t="s">
        <v>2457</v>
      </c>
      <c r="G5" s="59"/>
      <c r="H5" s="59"/>
      <c r="I5" s="59"/>
      <c r="J5" s="59"/>
      <c r="K5" s="59" t="s">
        <v>2464</v>
      </c>
      <c r="L5" s="59"/>
      <c r="M5" s="59"/>
    </row>
    <row r="6" spans="1:13" ht="16.5" customHeight="1">
      <c r="A6" s="59" t="s">
        <v>2453</v>
      </c>
      <c r="B6" s="96" t="s">
        <v>2323</v>
      </c>
      <c r="C6" s="83" t="s">
        <v>561</v>
      </c>
      <c r="D6" s="59">
        <f t="shared" si="0"/>
        <v>5</v>
      </c>
      <c r="E6" s="96" t="s">
        <v>2463</v>
      </c>
      <c r="F6" s="59" t="s">
        <v>2458</v>
      </c>
      <c r="G6" s="59"/>
      <c r="H6" s="59"/>
      <c r="I6" s="103" t="s">
        <v>2383</v>
      </c>
      <c r="J6" s="103"/>
      <c r="K6" s="103" t="s">
        <v>1599</v>
      </c>
      <c r="L6" s="59"/>
      <c r="M6" s="59"/>
    </row>
    <row r="7" spans="1:13" ht="16.5" customHeight="1">
      <c r="A7" s="59" t="s">
        <v>2453</v>
      </c>
      <c r="B7" s="96" t="s">
        <v>2323</v>
      </c>
      <c r="C7" s="83" t="s">
        <v>561</v>
      </c>
      <c r="D7" s="59">
        <f t="shared" si="0"/>
        <v>6</v>
      </c>
      <c r="E7" s="102" t="s">
        <v>221</v>
      </c>
      <c r="F7" s="103" t="s">
        <v>983</v>
      </c>
      <c r="G7" s="52" t="s">
        <v>233</v>
      </c>
      <c r="H7" s="104" t="s">
        <v>223</v>
      </c>
      <c r="I7" s="103" t="s">
        <v>2383</v>
      </c>
      <c r="J7" s="103"/>
      <c r="K7" s="103" t="s">
        <v>1599</v>
      </c>
      <c r="L7" s="59"/>
      <c r="M7" s="59"/>
    </row>
    <row r="8" spans="1:13" ht="14.25" customHeight="1">
      <c r="A8" s="59" t="s">
        <v>2453</v>
      </c>
      <c r="B8" s="96" t="s">
        <v>2323</v>
      </c>
      <c r="C8" s="83" t="s">
        <v>561</v>
      </c>
      <c r="D8" s="59">
        <f t="shared" si="0"/>
        <v>7</v>
      </c>
      <c r="E8" s="52" t="s">
        <v>950</v>
      </c>
      <c r="F8" s="103" t="s">
        <v>940</v>
      </c>
      <c r="G8" s="52" t="s">
        <v>994</v>
      </c>
      <c r="H8" s="104" t="s">
        <v>223</v>
      </c>
      <c r="I8" s="104" t="s">
        <v>995</v>
      </c>
      <c r="J8" s="104"/>
      <c r="K8" s="103" t="s">
        <v>224</v>
      </c>
      <c r="L8" s="59"/>
      <c r="M8" s="59"/>
    </row>
  </sheetData>
  <phoneticPr fontId="8" type="noConversion"/>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13"/>
  <sheetViews>
    <sheetView workbookViewId="0">
      <pane xSplit="6" ySplit="1" topLeftCell="G2" activePane="bottomRight" state="frozen"/>
      <selection pane="topRight" activeCell="G1" sqref="G1"/>
      <selection pane="bottomLeft" activeCell="A2" sqref="A2"/>
      <selection pane="bottomRight" activeCell="E8" sqref="E8:K9"/>
    </sheetView>
  </sheetViews>
  <sheetFormatPr defaultColWidth="8.7109375" defaultRowHeight="25.5" customHeight="1"/>
  <cols>
    <col min="2" max="2" width="16.28515625" customWidth="1"/>
    <col min="3" max="3" width="34.140625" customWidth="1"/>
    <col min="5" max="5" width="14.5703125" customWidth="1"/>
    <col min="6" max="6" width="19" customWidth="1"/>
    <col min="11" max="11" width="13.28515625" style="99" customWidth="1"/>
  </cols>
  <sheetData>
    <row r="1" spans="1:13" ht="25.5" customHeight="1">
      <c r="A1" s="72" t="s">
        <v>15</v>
      </c>
      <c r="B1" s="72" t="s">
        <v>16</v>
      </c>
      <c r="C1" s="72" t="s">
        <v>17</v>
      </c>
      <c r="D1" s="72" t="s">
        <v>24</v>
      </c>
      <c r="E1" s="72" t="s">
        <v>18</v>
      </c>
      <c r="F1" s="72" t="s">
        <v>88</v>
      </c>
      <c r="G1" s="72" t="s">
        <v>9</v>
      </c>
      <c r="H1" s="72" t="s">
        <v>10</v>
      </c>
      <c r="I1" s="72" t="s">
        <v>227</v>
      </c>
      <c r="J1" s="72" t="s">
        <v>2257</v>
      </c>
      <c r="K1" s="72" t="s">
        <v>11</v>
      </c>
      <c r="L1" s="72" t="s">
        <v>83</v>
      </c>
      <c r="M1" s="72" t="s">
        <v>84</v>
      </c>
    </row>
    <row r="2" spans="1:13" ht="25.5" customHeight="1">
      <c r="A2" s="59" t="s">
        <v>2465</v>
      </c>
      <c r="B2" s="96" t="s">
        <v>587</v>
      </c>
      <c r="C2" s="86" t="s">
        <v>2331</v>
      </c>
      <c r="D2" s="59">
        <v>1</v>
      </c>
      <c r="E2" s="96" t="s">
        <v>2472</v>
      </c>
      <c r="F2" s="59" t="s">
        <v>2466</v>
      </c>
      <c r="G2" s="59"/>
      <c r="H2" s="59"/>
      <c r="I2" s="59"/>
      <c r="J2" s="59"/>
      <c r="K2" s="100" t="s">
        <v>2389</v>
      </c>
      <c r="L2" s="59"/>
      <c r="M2" s="59"/>
    </row>
    <row r="3" spans="1:13" ht="25.5" customHeight="1">
      <c r="A3" s="59" t="s">
        <v>2465</v>
      </c>
      <c r="B3" s="96" t="s">
        <v>587</v>
      </c>
      <c r="C3" s="86" t="s">
        <v>2331</v>
      </c>
      <c r="D3" s="59">
        <f>IF($C3=$C2,$D2+1,1)</f>
        <v>2</v>
      </c>
      <c r="E3" s="96" t="s">
        <v>2473</v>
      </c>
      <c r="F3" s="59" t="s">
        <v>2467</v>
      </c>
      <c r="G3" s="59"/>
      <c r="H3" s="59"/>
      <c r="I3" s="59"/>
      <c r="J3" s="59"/>
      <c r="K3" s="100" t="s">
        <v>2416</v>
      </c>
      <c r="L3" s="59"/>
      <c r="M3" s="59"/>
    </row>
    <row r="4" spans="1:13" ht="25.5" customHeight="1">
      <c r="A4" s="59" t="s">
        <v>2465</v>
      </c>
      <c r="B4" s="96" t="s">
        <v>587</v>
      </c>
      <c r="C4" s="86" t="s">
        <v>2331</v>
      </c>
      <c r="D4" s="59">
        <f t="shared" ref="D4:D10" si="0">IF($C4=$C3,$D3+1,1)</f>
        <v>3</v>
      </c>
      <c r="E4" s="96" t="s">
        <v>2474</v>
      </c>
      <c r="F4" s="59" t="s">
        <v>2468</v>
      </c>
      <c r="G4" s="59"/>
      <c r="H4" s="59"/>
      <c r="I4" s="59"/>
      <c r="J4" s="59"/>
      <c r="K4" s="100" t="s">
        <v>2480</v>
      </c>
      <c r="L4" s="59"/>
      <c r="M4" s="59"/>
    </row>
    <row r="5" spans="1:13" ht="25.5" customHeight="1">
      <c r="A5" s="59" t="s">
        <v>2465</v>
      </c>
      <c r="B5" s="96" t="s">
        <v>587</v>
      </c>
      <c r="C5" s="86" t="s">
        <v>2331</v>
      </c>
      <c r="D5" s="59">
        <f t="shared" si="0"/>
        <v>4</v>
      </c>
      <c r="E5" s="96" t="s">
        <v>2475</v>
      </c>
      <c r="F5" s="59" t="s">
        <v>2469</v>
      </c>
      <c r="G5" s="59"/>
      <c r="H5" s="59"/>
      <c r="I5" s="59"/>
      <c r="J5" s="59"/>
      <c r="K5" s="100" t="s">
        <v>2481</v>
      </c>
      <c r="L5" s="59"/>
      <c r="M5" s="59"/>
    </row>
    <row r="6" spans="1:13" ht="25.5" customHeight="1">
      <c r="A6" s="59" t="s">
        <v>2465</v>
      </c>
      <c r="B6" s="96" t="s">
        <v>587</v>
      </c>
      <c r="C6" s="86" t="s">
        <v>2331</v>
      </c>
      <c r="D6" s="59">
        <f t="shared" si="0"/>
        <v>5</v>
      </c>
      <c r="E6" s="96" t="s">
        <v>2476</v>
      </c>
      <c r="F6" s="59" t="s">
        <v>2470</v>
      </c>
      <c r="G6" s="59"/>
      <c r="H6" s="59"/>
      <c r="I6" s="59"/>
      <c r="J6" s="59"/>
      <c r="K6" s="100" t="s">
        <v>2481</v>
      </c>
      <c r="L6" s="59"/>
      <c r="M6" s="59"/>
    </row>
    <row r="7" spans="1:13" ht="25.5" customHeight="1">
      <c r="A7" s="59" t="s">
        <v>2465</v>
      </c>
      <c r="B7" s="96" t="s">
        <v>587</v>
      </c>
      <c r="C7" s="86" t="s">
        <v>2331</v>
      </c>
      <c r="D7" s="59">
        <f t="shared" si="0"/>
        <v>6</v>
      </c>
      <c r="E7" s="96" t="s">
        <v>2477</v>
      </c>
      <c r="F7" s="59" t="s">
        <v>2471</v>
      </c>
      <c r="G7" s="59"/>
      <c r="H7" s="59"/>
      <c r="I7" s="59"/>
      <c r="J7" s="59"/>
      <c r="K7" s="100" t="s">
        <v>2480</v>
      </c>
      <c r="L7" s="59"/>
      <c r="M7" s="59"/>
    </row>
    <row r="8" spans="1:13" ht="25.5" customHeight="1">
      <c r="A8" s="59" t="s">
        <v>2465</v>
      </c>
      <c r="B8" s="96" t="s">
        <v>587</v>
      </c>
      <c r="C8" s="86" t="s">
        <v>2331</v>
      </c>
      <c r="D8" s="59">
        <f t="shared" si="0"/>
        <v>7</v>
      </c>
      <c r="E8" s="102" t="s">
        <v>221</v>
      </c>
      <c r="F8" s="103" t="s">
        <v>983</v>
      </c>
      <c r="G8" s="52" t="s">
        <v>233</v>
      </c>
      <c r="H8" s="104" t="s">
        <v>223</v>
      </c>
      <c r="I8" s="103" t="s">
        <v>2383</v>
      </c>
      <c r="J8" s="103"/>
      <c r="K8" s="102" t="s">
        <v>1599</v>
      </c>
      <c r="L8" s="59"/>
      <c r="M8" s="59"/>
    </row>
    <row r="9" spans="1:13" ht="25.5" customHeight="1">
      <c r="A9" s="59" t="s">
        <v>2465</v>
      </c>
      <c r="B9" s="96" t="s">
        <v>587</v>
      </c>
      <c r="C9" s="86" t="s">
        <v>2331</v>
      </c>
      <c r="D9" s="59">
        <f t="shared" si="0"/>
        <v>8</v>
      </c>
      <c r="E9" s="52" t="s">
        <v>950</v>
      </c>
      <c r="F9" s="103" t="s">
        <v>940</v>
      </c>
      <c r="G9" s="52" t="s">
        <v>994</v>
      </c>
      <c r="H9" s="104" t="s">
        <v>223</v>
      </c>
      <c r="I9" s="104" t="s">
        <v>995</v>
      </c>
      <c r="J9" s="104"/>
      <c r="K9" s="102" t="s">
        <v>224</v>
      </c>
      <c r="L9" s="59"/>
      <c r="M9" s="59"/>
    </row>
    <row r="10" spans="1:13" ht="25.5" customHeight="1">
      <c r="A10" s="59" t="s">
        <v>2465</v>
      </c>
      <c r="B10" s="96" t="s">
        <v>588</v>
      </c>
      <c r="C10" s="83" t="s">
        <v>2332</v>
      </c>
      <c r="D10" s="59">
        <f t="shared" si="0"/>
        <v>1</v>
      </c>
      <c r="E10" s="96" t="s">
        <v>2478</v>
      </c>
      <c r="F10" s="59" t="s">
        <v>2479</v>
      </c>
      <c r="G10" s="59"/>
      <c r="H10" s="59"/>
      <c r="I10" s="59"/>
      <c r="J10" s="59"/>
      <c r="K10" s="100" t="s">
        <v>2389</v>
      </c>
      <c r="L10" s="59"/>
      <c r="M10" s="59"/>
    </row>
    <row r="11" spans="1:13" ht="25.5" customHeight="1">
      <c r="A11" s="59" t="s">
        <v>2465</v>
      </c>
      <c r="B11" s="96" t="s">
        <v>588</v>
      </c>
      <c r="C11" s="83" t="s">
        <v>2332</v>
      </c>
      <c r="D11" s="59">
        <f t="shared" ref="D11:D13" si="1">IF($C11=$C10,$D10+1,1)</f>
        <v>2</v>
      </c>
      <c r="E11" s="96" t="s">
        <v>1576</v>
      </c>
      <c r="F11" s="59" t="s">
        <v>1583</v>
      </c>
      <c r="G11" s="59"/>
      <c r="H11" s="59"/>
      <c r="I11" s="59"/>
      <c r="J11" s="59"/>
      <c r="K11" s="100" t="s">
        <v>2451</v>
      </c>
      <c r="L11" s="59"/>
      <c r="M11" s="59"/>
    </row>
    <row r="12" spans="1:13" ht="25.5" customHeight="1">
      <c r="A12" s="59" t="s">
        <v>2465</v>
      </c>
      <c r="B12" s="96" t="s">
        <v>588</v>
      </c>
      <c r="C12" s="83" t="s">
        <v>2332</v>
      </c>
      <c r="D12" s="59">
        <f t="shared" si="1"/>
        <v>3</v>
      </c>
      <c r="E12" s="102" t="s">
        <v>221</v>
      </c>
      <c r="F12" s="103" t="s">
        <v>983</v>
      </c>
      <c r="G12" s="52" t="s">
        <v>233</v>
      </c>
      <c r="H12" s="104" t="s">
        <v>223</v>
      </c>
      <c r="I12" s="103" t="s">
        <v>2383</v>
      </c>
      <c r="J12" s="103"/>
      <c r="K12" s="102" t="s">
        <v>1599</v>
      </c>
      <c r="L12" s="59"/>
      <c r="M12" s="59"/>
    </row>
    <row r="13" spans="1:13" ht="25.5" customHeight="1">
      <c r="A13" s="59" t="s">
        <v>2465</v>
      </c>
      <c r="B13" s="96" t="s">
        <v>588</v>
      </c>
      <c r="C13" s="83" t="s">
        <v>2332</v>
      </c>
      <c r="D13" s="59">
        <f t="shared" si="1"/>
        <v>4</v>
      </c>
      <c r="E13" s="52" t="s">
        <v>950</v>
      </c>
      <c r="F13" s="103" t="s">
        <v>940</v>
      </c>
      <c r="G13" s="52" t="s">
        <v>994</v>
      </c>
      <c r="H13" s="104" t="s">
        <v>223</v>
      </c>
      <c r="I13" s="104" t="s">
        <v>995</v>
      </c>
      <c r="J13" s="104"/>
      <c r="K13" s="102" t="s">
        <v>224</v>
      </c>
      <c r="L13" s="59"/>
      <c r="M13" s="59"/>
    </row>
  </sheetData>
  <phoneticPr fontId="8" type="noConversion"/>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M5"/>
  <sheetViews>
    <sheetView workbookViewId="0">
      <pane xSplit="6" ySplit="1" topLeftCell="G2" activePane="bottomRight" state="frozen"/>
      <selection pane="topRight" activeCell="G1" sqref="G1"/>
      <selection pane="bottomLeft" activeCell="A2" sqref="A2"/>
      <selection pane="bottomRight" activeCell="F3" sqref="F3"/>
    </sheetView>
  </sheetViews>
  <sheetFormatPr defaultColWidth="16.140625" defaultRowHeight="21.75" customHeight="1"/>
  <cols>
    <col min="1" max="1" width="10.42578125" style="37" customWidth="1"/>
    <col min="2" max="2" width="16.140625" style="37"/>
    <col min="3" max="3" width="19.5703125" style="37" customWidth="1"/>
    <col min="4" max="4" width="6.28515625" style="37" customWidth="1"/>
    <col min="5" max="5" width="12.5703125" style="37" customWidth="1"/>
    <col min="6" max="6" width="19.28515625" style="37" customWidth="1"/>
    <col min="7" max="7" width="12.85546875" style="37" customWidth="1"/>
    <col min="8" max="8" width="10.7109375" style="37" customWidth="1"/>
    <col min="9" max="9" width="16.140625" style="37"/>
    <col min="10" max="10" width="10.85546875" style="37" customWidth="1"/>
    <col min="11" max="11" width="14.140625" style="37" customWidth="1"/>
    <col min="12" max="13" width="16.140625" style="37"/>
  </cols>
  <sheetData>
    <row r="1" spans="1:13" ht="21.75" customHeight="1">
      <c r="A1" s="14" t="s">
        <v>15</v>
      </c>
      <c r="B1" s="14" t="s">
        <v>16</v>
      </c>
      <c r="C1" s="14" t="s">
        <v>17</v>
      </c>
      <c r="D1" s="14" t="s">
        <v>24</v>
      </c>
      <c r="E1" s="14" t="s">
        <v>18</v>
      </c>
      <c r="F1" s="14" t="s">
        <v>88</v>
      </c>
      <c r="G1" s="14" t="s">
        <v>9</v>
      </c>
      <c r="H1" s="14" t="s">
        <v>10</v>
      </c>
      <c r="I1" s="14" t="s">
        <v>227</v>
      </c>
      <c r="J1" s="14" t="s">
        <v>2257</v>
      </c>
      <c r="K1" s="14" t="s">
        <v>11</v>
      </c>
      <c r="L1" s="14" t="s">
        <v>83</v>
      </c>
      <c r="M1" s="14" t="s">
        <v>84</v>
      </c>
    </row>
    <row r="2" spans="1:13" ht="21.75" customHeight="1">
      <c r="A2" s="100" t="s">
        <v>2482</v>
      </c>
      <c r="B2" s="96" t="s">
        <v>753</v>
      </c>
      <c r="C2" s="83" t="s">
        <v>590</v>
      </c>
      <c r="D2" s="100">
        <v>1</v>
      </c>
      <c r="E2" s="96" t="s">
        <v>2483</v>
      </c>
      <c r="F2" s="100" t="s">
        <v>2485</v>
      </c>
      <c r="G2" s="100"/>
      <c r="H2" s="100"/>
      <c r="I2" s="100"/>
      <c r="J2" s="100"/>
      <c r="K2" s="100" t="s">
        <v>2416</v>
      </c>
      <c r="L2" s="100"/>
      <c r="M2" s="100"/>
    </row>
    <row r="3" spans="1:13" ht="21.75" customHeight="1">
      <c r="A3" s="100" t="s">
        <v>2482</v>
      </c>
      <c r="B3" s="96" t="s">
        <v>753</v>
      </c>
      <c r="C3" s="83" t="s">
        <v>590</v>
      </c>
      <c r="D3" s="100">
        <f>IF($C3=$C2,$D2+1,1)</f>
        <v>2</v>
      </c>
      <c r="E3" s="96" t="s">
        <v>2484</v>
      </c>
      <c r="F3" s="100" t="s">
        <v>2486</v>
      </c>
      <c r="G3" s="100"/>
      <c r="H3" s="100"/>
      <c r="I3" s="100"/>
      <c r="J3" s="100"/>
      <c r="K3" s="100" t="s">
        <v>2451</v>
      </c>
      <c r="L3" s="100"/>
      <c r="M3" s="100"/>
    </row>
    <row r="4" spans="1:13" ht="21.75" customHeight="1">
      <c r="A4" s="100" t="s">
        <v>2482</v>
      </c>
      <c r="B4" s="96" t="s">
        <v>753</v>
      </c>
      <c r="C4" s="83" t="s">
        <v>590</v>
      </c>
      <c r="D4" s="100">
        <f t="shared" ref="D4:D5" si="0">IF($C4=$C3,$D3+1,1)</f>
        <v>3</v>
      </c>
      <c r="E4" s="102" t="s">
        <v>221</v>
      </c>
      <c r="F4" s="102" t="s">
        <v>983</v>
      </c>
      <c r="G4" s="52" t="s">
        <v>233</v>
      </c>
      <c r="H4" s="52" t="s">
        <v>223</v>
      </c>
      <c r="I4" s="102" t="s">
        <v>2383</v>
      </c>
      <c r="J4" s="102"/>
      <c r="K4" s="102" t="s">
        <v>1599</v>
      </c>
      <c r="L4" s="100"/>
      <c r="M4" s="100"/>
    </row>
    <row r="5" spans="1:13" ht="21.75" customHeight="1">
      <c r="A5" s="100" t="s">
        <v>2482</v>
      </c>
      <c r="B5" s="96" t="s">
        <v>753</v>
      </c>
      <c r="C5" s="83" t="s">
        <v>590</v>
      </c>
      <c r="D5" s="100">
        <f t="shared" si="0"/>
        <v>4</v>
      </c>
      <c r="E5" s="52" t="s">
        <v>950</v>
      </c>
      <c r="F5" s="102" t="s">
        <v>940</v>
      </c>
      <c r="G5" s="52" t="s">
        <v>994</v>
      </c>
      <c r="H5" s="52" t="s">
        <v>223</v>
      </c>
      <c r="I5" s="52" t="s">
        <v>995</v>
      </c>
      <c r="J5" s="52"/>
      <c r="K5" s="102" t="s">
        <v>224</v>
      </c>
      <c r="L5" s="100"/>
      <c r="M5" s="100"/>
    </row>
  </sheetData>
  <phoneticPr fontId="8"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15"/>
  <sheetViews>
    <sheetView topLeftCell="A16" zoomScale="90" zoomScaleNormal="90" workbookViewId="0">
      <selection activeCell="D13" sqref="D13"/>
    </sheetView>
  </sheetViews>
  <sheetFormatPr defaultColWidth="9.140625" defaultRowHeight="16.5"/>
  <cols>
    <col min="1" max="1" width="17.7109375" style="6" customWidth="1"/>
    <col min="2" max="2" width="28.140625" style="6" customWidth="1"/>
    <col min="3" max="3" width="32.140625" style="6" customWidth="1"/>
    <col min="4" max="4" width="97.5703125" style="6" customWidth="1"/>
    <col min="5" max="5" width="53.85546875" style="6" customWidth="1"/>
    <col min="6" max="6" width="55" style="6" customWidth="1"/>
    <col min="7" max="16384" width="9.140625" style="6"/>
  </cols>
  <sheetData>
    <row r="1" spans="1:5" ht="24" customHeight="1">
      <c r="A1" s="155" t="s">
        <v>23</v>
      </c>
      <c r="B1" s="155"/>
      <c r="C1" s="155"/>
    </row>
    <row r="2" spans="1:5">
      <c r="A2" s="1" t="s">
        <v>12</v>
      </c>
      <c r="B2" s="156" t="s">
        <v>13</v>
      </c>
      <c r="C2" s="157"/>
      <c r="D2" s="1" t="s">
        <v>14</v>
      </c>
    </row>
    <row r="3" spans="1:5" ht="16.5" customHeight="1">
      <c r="A3" s="7" t="s">
        <v>25</v>
      </c>
      <c r="B3" s="152" t="s">
        <v>26</v>
      </c>
      <c r="C3" s="152"/>
      <c r="D3" s="8" t="s">
        <v>68</v>
      </c>
    </row>
    <row r="4" spans="1:5" ht="16.5" customHeight="1">
      <c r="A4" s="7" t="s">
        <v>27</v>
      </c>
      <c r="B4" s="152" t="s">
        <v>89</v>
      </c>
      <c r="C4" s="152"/>
      <c r="D4" s="8"/>
    </row>
    <row r="5" spans="1:5" ht="16.5" customHeight="1">
      <c r="A5" s="9" t="s">
        <v>28</v>
      </c>
      <c r="B5" s="152" t="s">
        <v>90</v>
      </c>
      <c r="C5" s="152"/>
      <c r="D5" s="8"/>
    </row>
    <row r="6" spans="1:5" ht="16.5" customHeight="1">
      <c r="A6" s="9" t="s">
        <v>29</v>
      </c>
      <c r="B6" s="152" t="s">
        <v>30</v>
      </c>
      <c r="C6" s="152"/>
      <c r="D6" s="8"/>
    </row>
    <row r="7" spans="1:5">
      <c r="A7" s="9" t="s">
        <v>31</v>
      </c>
      <c r="B7" s="152" t="s">
        <v>32</v>
      </c>
      <c r="C7" s="152"/>
      <c r="D7" s="8"/>
    </row>
    <row r="8" spans="1:5" ht="16.5" customHeight="1">
      <c r="A8" s="9" t="s">
        <v>33</v>
      </c>
      <c r="B8" s="152" t="s">
        <v>34</v>
      </c>
      <c r="C8" s="152"/>
      <c r="D8" s="8"/>
    </row>
    <row r="9" spans="1:5" ht="33">
      <c r="A9" s="9" t="s">
        <v>0</v>
      </c>
      <c r="B9" s="152" t="s">
        <v>1</v>
      </c>
      <c r="C9" s="152"/>
      <c r="D9" s="8" t="s">
        <v>35</v>
      </c>
    </row>
    <row r="10" spans="1:5" ht="132">
      <c r="A10" s="9" t="s">
        <v>2</v>
      </c>
      <c r="B10" s="152" t="s">
        <v>78</v>
      </c>
      <c r="C10" s="152"/>
      <c r="D10" s="8" t="s">
        <v>36</v>
      </c>
    </row>
    <row r="11" spans="1:5" ht="66" customHeight="1">
      <c r="A11" s="9" t="s">
        <v>3</v>
      </c>
      <c r="B11" s="152" t="s">
        <v>37</v>
      </c>
      <c r="C11" s="152"/>
      <c r="D11" s="8" t="s">
        <v>38</v>
      </c>
    </row>
    <row r="12" spans="1:5" ht="346.5">
      <c r="A12" s="38" t="s">
        <v>4</v>
      </c>
      <c r="B12" s="152" t="s">
        <v>39</v>
      </c>
      <c r="C12" s="152"/>
      <c r="D12" s="10" t="s">
        <v>91</v>
      </c>
    </row>
    <row r="13" spans="1:5" ht="186.75" customHeight="1">
      <c r="A13" s="9" t="s">
        <v>6</v>
      </c>
      <c r="B13" s="153" t="s">
        <v>41</v>
      </c>
      <c r="C13" s="154"/>
      <c r="D13" s="103" t="s">
        <v>2495</v>
      </c>
      <c r="E13" s="11"/>
    </row>
    <row r="14" spans="1:5" ht="16.5" customHeight="1">
      <c r="A14" s="9" t="s">
        <v>5</v>
      </c>
      <c r="B14" s="152" t="s">
        <v>8</v>
      </c>
      <c r="C14" s="152"/>
      <c r="D14" s="8"/>
    </row>
    <row r="15" spans="1:5">
      <c r="A15" s="9" t="s">
        <v>7</v>
      </c>
      <c r="B15" s="152" t="s">
        <v>40</v>
      </c>
      <c r="C15" s="152"/>
      <c r="D15" s="8"/>
    </row>
  </sheetData>
  <mergeCells count="15">
    <mergeCell ref="B4:C4"/>
    <mergeCell ref="A1:C1"/>
    <mergeCell ref="B2:C2"/>
    <mergeCell ref="B3:C3"/>
    <mergeCell ref="B5:C5"/>
    <mergeCell ref="B7:C7"/>
    <mergeCell ref="B8:C8"/>
    <mergeCell ref="B9:C9"/>
    <mergeCell ref="B10:C10"/>
    <mergeCell ref="B6:C6"/>
    <mergeCell ref="B14:C14"/>
    <mergeCell ref="B15:C15"/>
    <mergeCell ref="B11:C11"/>
    <mergeCell ref="B12:C12"/>
    <mergeCell ref="B13:C13"/>
  </mergeCells>
  <phoneticPr fontId="18"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27"/>
  <sheetViews>
    <sheetView showGridLines="0" zoomScale="90" zoomScaleNormal="90" workbookViewId="0">
      <selection activeCell="C17" sqref="C17"/>
    </sheetView>
  </sheetViews>
  <sheetFormatPr defaultColWidth="9.140625" defaultRowHeight="16.5"/>
  <cols>
    <col min="1" max="1" width="9.140625" style="6"/>
    <col min="2" max="2" width="13.140625" style="6" customWidth="1"/>
    <col min="3" max="3" width="21.140625" style="6" customWidth="1"/>
    <col min="4" max="4" width="24.7109375" style="6" customWidth="1"/>
    <col min="5" max="5" width="10" style="6" customWidth="1"/>
    <col min="6" max="6" width="15.85546875" style="6" customWidth="1"/>
    <col min="7" max="7" width="12.42578125" style="6" customWidth="1"/>
    <col min="8" max="8" width="17.7109375" style="6" customWidth="1"/>
    <col min="9" max="16384" width="9.140625" style="6"/>
  </cols>
  <sheetData>
    <row r="1" spans="1:8" ht="26.25" customHeight="1">
      <c r="A1" s="22" t="s">
        <v>92</v>
      </c>
      <c r="B1" s="23"/>
    </row>
    <row r="2" spans="1:8">
      <c r="A2" s="14" t="s">
        <v>87</v>
      </c>
      <c r="B2" s="1" t="s">
        <v>93</v>
      </c>
      <c r="C2" s="14" t="s">
        <v>94</v>
      </c>
      <c r="D2" s="14" t="s">
        <v>95</v>
      </c>
      <c r="E2" s="35" t="s">
        <v>96</v>
      </c>
      <c r="F2" s="1" t="s">
        <v>97</v>
      </c>
      <c r="G2" s="14" t="s">
        <v>98</v>
      </c>
      <c r="H2" s="14" t="s">
        <v>99</v>
      </c>
    </row>
    <row r="3" spans="1:8">
      <c r="A3" s="7">
        <v>1</v>
      </c>
      <c r="B3" s="40" t="s">
        <v>242</v>
      </c>
      <c r="C3" s="33" t="s">
        <v>101</v>
      </c>
      <c r="D3" s="33" t="s">
        <v>102</v>
      </c>
      <c r="E3" s="34">
        <f>COUNTIF('整合层-表说明'!$A:$A,$B3)</f>
        <v>44</v>
      </c>
      <c r="F3" s="7">
        <f>SUMIF('整合层-表说明'!$A:$A,'整合层-主题域说明'!$B3,'整合层-表说明'!$G:$G)</f>
        <v>473</v>
      </c>
      <c r="G3" s="25">
        <v>42779</v>
      </c>
      <c r="H3" s="26" t="s">
        <v>85</v>
      </c>
    </row>
    <row r="4" spans="1:8">
      <c r="A4" s="7">
        <v>2</v>
      </c>
      <c r="B4" s="39" t="s">
        <v>243</v>
      </c>
      <c r="C4" s="33" t="s">
        <v>103</v>
      </c>
      <c r="D4" s="33" t="s">
        <v>104</v>
      </c>
      <c r="E4" s="34">
        <f>COUNTIF('整合层-表说明'!$A:$A,$B4)</f>
        <v>3</v>
      </c>
      <c r="F4" s="7">
        <f>SUMIF('整合层-表说明'!$A:$A,'整合层-主题域说明'!$B4,'整合层-表说明'!$G:$G)</f>
        <v>47</v>
      </c>
      <c r="G4" s="25">
        <v>42779</v>
      </c>
      <c r="H4" s="26" t="s">
        <v>85</v>
      </c>
    </row>
    <row r="5" spans="1:8">
      <c r="A5" s="7">
        <v>3</v>
      </c>
      <c r="B5" s="39" t="s">
        <v>244</v>
      </c>
      <c r="C5" s="33" t="s">
        <v>105</v>
      </c>
      <c r="D5" s="33" t="s">
        <v>106</v>
      </c>
      <c r="E5" s="34">
        <f>COUNTIF('整合层-表说明'!$A:$A,$B5)</f>
        <v>2</v>
      </c>
      <c r="F5" s="7">
        <f>SUMIF('整合层-表说明'!$A:$A,'整合层-主题域说明'!$B5,'整合层-表说明'!$G:$G)</f>
        <v>15</v>
      </c>
      <c r="G5" s="25">
        <v>42779</v>
      </c>
      <c r="H5" s="26" t="s">
        <v>85</v>
      </c>
    </row>
    <row r="6" spans="1:8">
      <c r="A6" s="7">
        <v>4</v>
      </c>
      <c r="B6" s="39" t="s">
        <v>245</v>
      </c>
      <c r="C6" s="33" t="s">
        <v>107</v>
      </c>
      <c r="D6" s="33" t="s">
        <v>108</v>
      </c>
      <c r="E6" s="34">
        <f>COUNTIF('整合层-表说明'!$A:$A,$B6)</f>
        <v>10</v>
      </c>
      <c r="F6" s="7">
        <f>SUMIF('整合层-表说明'!$A:$A,'整合层-主题域说明'!$B6,'整合层-表说明'!$G:$G)</f>
        <v>108</v>
      </c>
      <c r="G6" s="25">
        <v>42779</v>
      </c>
      <c r="H6" s="26" t="s">
        <v>85</v>
      </c>
    </row>
    <row r="7" spans="1:8">
      <c r="A7" s="7">
        <v>5</v>
      </c>
      <c r="B7" s="39" t="s">
        <v>246</v>
      </c>
      <c r="C7" s="33" t="s">
        <v>109</v>
      </c>
      <c r="D7" s="33" t="s">
        <v>110</v>
      </c>
      <c r="E7" s="34">
        <f>COUNTIF('整合层-表说明'!$A:$A,$B7)</f>
        <v>96</v>
      </c>
      <c r="F7" s="7">
        <f>SUMIF('整合层-表说明'!$A:$A,'整合层-主题域说明'!$B7,'整合层-表说明'!$G:$G)</f>
        <v>8</v>
      </c>
      <c r="G7" s="25">
        <v>42779</v>
      </c>
      <c r="H7" s="26" t="s">
        <v>85</v>
      </c>
    </row>
    <row r="8" spans="1:8">
      <c r="A8" s="7">
        <v>6</v>
      </c>
      <c r="B8" s="39" t="s">
        <v>247</v>
      </c>
      <c r="C8" s="33" t="s">
        <v>111</v>
      </c>
      <c r="D8" s="33" t="s">
        <v>112</v>
      </c>
      <c r="E8" s="34">
        <f>COUNTIF('整合层-表说明'!$A:$A,$B8)</f>
        <v>0</v>
      </c>
      <c r="F8" s="7">
        <f>SUMIF('整合层-表说明'!$A:$A,'整合层-主题域说明'!$B8,'整合层-表说明'!$G:$G)</f>
        <v>0</v>
      </c>
      <c r="G8" s="25">
        <v>42779</v>
      </c>
      <c r="H8" s="26" t="s">
        <v>85</v>
      </c>
    </row>
    <row r="9" spans="1:8">
      <c r="A9" s="7">
        <v>7</v>
      </c>
      <c r="B9" s="39" t="s">
        <v>248</v>
      </c>
      <c r="C9" s="33" t="s">
        <v>113</v>
      </c>
      <c r="D9" s="33" t="s">
        <v>114</v>
      </c>
      <c r="E9" s="34">
        <f>COUNTIF('整合层-表说明'!$A:$A,$B9)</f>
        <v>16</v>
      </c>
      <c r="F9" s="7">
        <f>SUMIF('整合层-表说明'!$A:$A,'整合层-主题域说明'!$B9,'整合层-表说明'!$G:$G)</f>
        <v>545</v>
      </c>
      <c r="G9" s="25">
        <v>42779</v>
      </c>
      <c r="H9" s="26" t="s">
        <v>85</v>
      </c>
    </row>
    <row r="10" spans="1:8">
      <c r="A10" s="7">
        <v>8</v>
      </c>
      <c r="B10" s="39" t="s">
        <v>249</v>
      </c>
      <c r="C10" s="33" t="s">
        <v>115</v>
      </c>
      <c r="D10" s="33" t="s">
        <v>116</v>
      </c>
      <c r="E10" s="34">
        <f>COUNTIF('整合层-表说明'!$A:$A,$B10)</f>
        <v>31</v>
      </c>
      <c r="F10" s="7">
        <f>SUMIF('整合层-表说明'!$A:$A,'整合层-主题域说明'!$B10,'整合层-表说明'!$G:$G)</f>
        <v>4</v>
      </c>
      <c r="G10" s="25">
        <v>42779</v>
      </c>
      <c r="H10" s="26" t="s">
        <v>85</v>
      </c>
    </row>
    <row r="11" spans="1:8">
      <c r="A11" s="7">
        <v>9</v>
      </c>
      <c r="B11" s="39" t="s">
        <v>250</v>
      </c>
      <c r="C11" s="33" t="s">
        <v>117</v>
      </c>
      <c r="D11" s="33" t="s">
        <v>118</v>
      </c>
      <c r="E11" s="34">
        <f>COUNTIF('整合层-表说明'!$A:$A,$B11)</f>
        <v>1</v>
      </c>
      <c r="F11" s="7">
        <f>SUMIF('整合层-表说明'!$A:$A,'整合层-主题域说明'!$B11,'整合层-表说明'!$G:$G)</f>
        <v>15</v>
      </c>
      <c r="G11" s="25">
        <v>42779</v>
      </c>
      <c r="H11" s="26" t="s">
        <v>85</v>
      </c>
    </row>
    <row r="12" spans="1:8">
      <c r="A12" s="7">
        <v>10</v>
      </c>
      <c r="B12" s="39" t="s">
        <v>251</v>
      </c>
      <c r="C12" s="33" t="s">
        <v>119</v>
      </c>
      <c r="D12" s="33" t="s">
        <v>120</v>
      </c>
      <c r="E12" s="34">
        <f>COUNTIF('整合层-表说明'!$A:$A,$B12)</f>
        <v>12</v>
      </c>
      <c r="F12" s="7">
        <f>SUMIF('整合层-表说明'!$A:$A,'整合层-主题域说明'!$B12,'整合层-表说明'!$G:$G)</f>
        <v>21</v>
      </c>
      <c r="G12" s="25">
        <v>42779</v>
      </c>
      <c r="H12" s="26" t="s">
        <v>85</v>
      </c>
    </row>
    <row r="13" spans="1:8">
      <c r="A13" s="7">
        <v>11</v>
      </c>
      <c r="B13" s="39" t="s">
        <v>121</v>
      </c>
      <c r="C13" s="33" t="s">
        <v>121</v>
      </c>
      <c r="D13" s="33" t="s">
        <v>122</v>
      </c>
      <c r="E13" s="34">
        <f>COUNTIF('整合层-表说明'!$A:$A,$B13)</f>
        <v>33</v>
      </c>
      <c r="F13" s="7">
        <f>SUMIF('整合层-表说明'!$A:$A,'整合层-主题域说明'!$B13,'整合层-表说明'!$G:$G)</f>
        <v>7</v>
      </c>
      <c r="G13" s="25">
        <v>42779</v>
      </c>
      <c r="H13" s="26" t="s">
        <v>85</v>
      </c>
    </row>
    <row r="14" spans="1:8">
      <c r="A14" s="7">
        <v>12</v>
      </c>
      <c r="B14" s="39" t="s">
        <v>252</v>
      </c>
      <c r="C14" s="33" t="s">
        <v>123</v>
      </c>
      <c r="D14" s="33" t="s">
        <v>124</v>
      </c>
      <c r="E14" s="34">
        <f>COUNTIF('整合层-表说明'!$A:$A,$B14)</f>
        <v>2</v>
      </c>
      <c r="F14" s="7">
        <f>SUMIF('整合层-表说明'!$A:$A,'整合层-主题域说明'!$B14,'整合层-表说明'!$G:$G)</f>
        <v>4</v>
      </c>
      <c r="G14" s="25">
        <v>42779</v>
      </c>
      <c r="H14" s="26" t="s">
        <v>85</v>
      </c>
    </row>
    <row r="15" spans="1:8">
      <c r="A15" s="7">
        <v>13</v>
      </c>
      <c r="B15" s="39" t="s">
        <v>253</v>
      </c>
      <c r="C15" s="33" t="s">
        <v>125</v>
      </c>
      <c r="D15" s="33" t="s">
        <v>126</v>
      </c>
      <c r="E15" s="34">
        <f>COUNTIF('整合层-表说明'!$A:$A,$B15)</f>
        <v>180</v>
      </c>
      <c r="F15" s="7">
        <f>SUMIF('整合层-表说明'!$A:$A,'整合层-主题域说明'!$B15,'整合层-表说明'!$G:$G)</f>
        <v>4</v>
      </c>
      <c r="G15" s="25">
        <v>42779</v>
      </c>
      <c r="H15" s="26" t="s">
        <v>85</v>
      </c>
    </row>
    <row r="16" spans="1:8">
      <c r="A16" s="28"/>
      <c r="B16" s="30"/>
      <c r="C16" s="31"/>
      <c r="D16" s="31"/>
      <c r="E16" s="32"/>
    </row>
    <row r="17" spans="1:5">
      <c r="A17" s="29"/>
      <c r="B17" s="30"/>
      <c r="C17" s="31"/>
      <c r="D17" s="31"/>
      <c r="E17" s="32"/>
    </row>
    <row r="19" spans="1:5" ht="16.5" customHeight="1"/>
    <row r="20" spans="1:5" ht="16.5" customHeight="1"/>
    <row r="21" spans="1:5" ht="16.5" customHeight="1"/>
    <row r="22" spans="1:5" ht="16.5" customHeight="1"/>
    <row r="23" spans="1:5" ht="16.5" customHeight="1"/>
    <row r="24" spans="1:5" ht="16.5" customHeight="1"/>
    <row r="25" spans="1:5" ht="16.5" customHeight="1"/>
    <row r="26" spans="1:5" ht="16.5" customHeight="1"/>
    <row r="27" spans="1:5" ht="16.5" customHeight="1"/>
  </sheetData>
  <phoneticPr fontId="8" type="noConversion"/>
  <hyperlinks>
    <hyperlink ref="B4" location="'02产品'!A1" display="产品"/>
    <hyperlink ref="B5" location="'03协议'!A1" display="协议"/>
    <hyperlink ref="B6" location="'04设备'!A1" display="设备"/>
    <hyperlink ref="B7" location="'05事件'!A1" display="事件"/>
    <hyperlink ref="B8" location="'06位置'!A1" display="位置"/>
    <hyperlink ref="B9" location="'07营销'!A1" display="营销"/>
    <hyperlink ref="B10" location="'08内容'!A1" display="内容"/>
    <hyperlink ref="B11" location="'09财务'!A1" display="财务"/>
    <hyperlink ref="B12" location="'10销售'!A1" display="销售"/>
    <hyperlink ref="B13" location="'11online'!A1" display="Online"/>
    <hyperlink ref="B14" location="'12参数'!A1" display="参数"/>
    <hyperlink ref="B15" location="'13代码'!A1" display="代码"/>
    <hyperlink ref="B3" location="'01参与者'!A1" display="参与者"/>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432"/>
  <sheetViews>
    <sheetView showGridLines="0" tabSelected="1" zoomScaleNormal="100" workbookViewId="0">
      <pane xSplit="4" ySplit="2" topLeftCell="E165" activePane="bottomRight" state="frozen"/>
      <selection activeCell="E542" sqref="E542"/>
      <selection pane="topRight" activeCell="E542" sqref="E542"/>
      <selection pane="bottomLeft" activeCell="E542" sqref="E542"/>
      <selection pane="bottomRight" activeCell="E542" sqref="E542"/>
    </sheetView>
  </sheetViews>
  <sheetFormatPr defaultRowHeight="22.5" customHeight="1"/>
  <cols>
    <col min="1" max="1" width="7.28515625" style="71" customWidth="1"/>
    <col min="2" max="2" width="9" style="65" customWidth="1"/>
    <col min="3" max="3" width="18.28515625" style="69" customWidth="1"/>
    <col min="4" max="5" width="28.85546875" style="69" customWidth="1"/>
    <col min="6" max="6" width="43.42578125" style="70" customWidth="1"/>
    <col min="7" max="7" width="7" style="65" customWidth="1"/>
    <col min="8" max="8" width="8.28515625" style="71" customWidth="1"/>
    <col min="9" max="9" width="11" style="71" customWidth="1"/>
    <col min="10" max="10" width="15.28515625" style="71" customWidth="1"/>
  </cols>
  <sheetData>
    <row r="1" spans="1:12" ht="22.5" customHeight="1">
      <c r="A1" s="158" t="s">
        <v>241</v>
      </c>
      <c r="B1" s="158"/>
      <c r="C1" s="158"/>
      <c r="D1" s="158"/>
      <c r="E1" s="158"/>
      <c r="F1" s="158"/>
      <c r="G1" s="158"/>
      <c r="H1" s="158"/>
      <c r="I1" s="158"/>
      <c r="J1" s="158"/>
    </row>
    <row r="2" spans="1:12" ht="22.5" customHeight="1">
      <c r="A2" s="72" t="s">
        <v>128</v>
      </c>
      <c r="B2" s="72" t="s">
        <v>87</v>
      </c>
      <c r="C2" s="80" t="s">
        <v>76</v>
      </c>
      <c r="D2" s="80" t="s">
        <v>77</v>
      </c>
      <c r="E2" s="80"/>
      <c r="F2" s="80" t="s">
        <v>127</v>
      </c>
      <c r="G2" s="72" t="s">
        <v>22</v>
      </c>
      <c r="H2" s="72" t="s">
        <v>82</v>
      </c>
      <c r="I2" s="72" t="s">
        <v>976</v>
      </c>
      <c r="J2" s="72" t="s">
        <v>977</v>
      </c>
      <c r="K2" s="121" t="s">
        <v>2487</v>
      </c>
      <c r="L2" s="121" t="s">
        <v>2488</v>
      </c>
    </row>
    <row r="3" spans="1:12" ht="22.5" customHeight="1">
      <c r="A3" s="73" t="s">
        <v>100</v>
      </c>
      <c r="B3" s="74">
        <v>1</v>
      </c>
      <c r="C3" s="82" t="s">
        <v>129</v>
      </c>
      <c r="D3" s="82" t="s">
        <v>130</v>
      </c>
      <c r="E3" s="82"/>
      <c r="F3" s="49" t="s">
        <v>195</v>
      </c>
      <c r="G3" s="74">
        <f>COUNTIF('01参与者'!$C:$C,'整合层-表说明'!$D3)</f>
        <v>8</v>
      </c>
      <c r="H3" s="75" t="s">
        <v>975</v>
      </c>
      <c r="I3" s="76">
        <f t="shared" ref="I3:I49" ca="1" si="0">NOW()</f>
        <v>42810.88404016204</v>
      </c>
      <c r="J3" s="59" t="s">
        <v>1186</v>
      </c>
      <c r="K3">
        <v>2</v>
      </c>
      <c r="L3" s="95" t="s">
        <v>2489</v>
      </c>
    </row>
    <row r="4" spans="1:12" ht="22.5" customHeight="1">
      <c r="A4" s="112" t="s">
        <v>100</v>
      </c>
      <c r="B4" s="113">
        <f>IF($A4=$A3,$B3+1,1)</f>
        <v>2</v>
      </c>
      <c r="C4" s="114" t="s">
        <v>1267</v>
      </c>
      <c r="D4" s="115" t="s">
        <v>1268</v>
      </c>
      <c r="E4" s="115"/>
      <c r="F4" s="114" t="s">
        <v>1269</v>
      </c>
      <c r="G4" s="113">
        <f>COUNTIF('01参与者'!$C:$C,'整合层-表说明'!$D4)</f>
        <v>0</v>
      </c>
      <c r="H4" s="116" t="s">
        <v>1272</v>
      </c>
      <c r="I4" s="117">
        <f t="shared" ca="1" si="0"/>
        <v>42810.88404016204</v>
      </c>
      <c r="J4" s="118" t="s">
        <v>1121</v>
      </c>
      <c r="L4" s="95" t="s">
        <v>2489</v>
      </c>
    </row>
    <row r="5" spans="1:12" ht="22.5" customHeight="1">
      <c r="A5" s="73" t="s">
        <v>100</v>
      </c>
      <c r="B5" s="74">
        <f t="shared" ref="B5:B67" si="1">IF($A5=$A4,$B4+1,1)</f>
        <v>3</v>
      </c>
      <c r="C5" s="82" t="s">
        <v>131</v>
      </c>
      <c r="D5" s="82" t="s">
        <v>1271</v>
      </c>
      <c r="E5" s="82"/>
      <c r="F5" s="49" t="s">
        <v>978</v>
      </c>
      <c r="G5" s="74">
        <f>COUNTIF('01参与者'!$C:$C,'整合层-表说明'!$D5)</f>
        <v>6</v>
      </c>
      <c r="H5" s="75" t="s">
        <v>1272</v>
      </c>
      <c r="I5" s="76">
        <f t="shared" ca="1" si="0"/>
        <v>42810.88404016204</v>
      </c>
      <c r="J5" s="59" t="s">
        <v>1186</v>
      </c>
      <c r="K5">
        <v>3</v>
      </c>
      <c r="L5" s="95" t="s">
        <v>2489</v>
      </c>
    </row>
    <row r="6" spans="1:12" ht="22.5" customHeight="1">
      <c r="A6" s="73" t="s">
        <v>100</v>
      </c>
      <c r="B6" s="74">
        <f t="shared" si="1"/>
        <v>4</v>
      </c>
      <c r="C6" s="82" t="s">
        <v>133</v>
      </c>
      <c r="D6" s="82" t="s">
        <v>134</v>
      </c>
      <c r="E6" s="82"/>
      <c r="F6" s="49" t="s">
        <v>1273</v>
      </c>
      <c r="G6" s="74">
        <f>COUNTIF('01参与者'!$C:$C,'整合层-表说明'!$D6)</f>
        <v>5</v>
      </c>
      <c r="H6" s="75" t="s">
        <v>1272</v>
      </c>
      <c r="I6" s="76">
        <f t="shared" ca="1" si="0"/>
        <v>42810.88404016204</v>
      </c>
      <c r="J6" s="59" t="s">
        <v>1186</v>
      </c>
      <c r="K6">
        <v>3</v>
      </c>
      <c r="L6" s="95" t="s">
        <v>2489</v>
      </c>
    </row>
    <row r="7" spans="1:12" ht="22.5" customHeight="1">
      <c r="A7" s="73" t="s">
        <v>100</v>
      </c>
      <c r="B7" s="74">
        <f t="shared" si="1"/>
        <v>5</v>
      </c>
      <c r="C7" s="84" t="s">
        <v>135</v>
      </c>
      <c r="D7" s="82" t="s">
        <v>136</v>
      </c>
      <c r="E7" s="82"/>
      <c r="F7" s="49" t="s">
        <v>1007</v>
      </c>
      <c r="G7" s="74">
        <f>COUNTIF('01参与者'!$C:$C,'整合层-表说明'!$D7)</f>
        <v>5</v>
      </c>
      <c r="H7" s="75" t="s">
        <v>1272</v>
      </c>
      <c r="I7" s="76">
        <f t="shared" ca="1" si="0"/>
        <v>42810.88404016204</v>
      </c>
      <c r="J7" s="59" t="s">
        <v>1186</v>
      </c>
      <c r="K7">
        <v>3</v>
      </c>
      <c r="L7" s="95" t="s">
        <v>2489</v>
      </c>
    </row>
    <row r="8" spans="1:12" ht="22.5" customHeight="1">
      <c r="A8" s="73" t="s">
        <v>100</v>
      </c>
      <c r="B8" s="74">
        <f t="shared" si="1"/>
        <v>6</v>
      </c>
      <c r="C8" s="82" t="s">
        <v>137</v>
      </c>
      <c r="D8" s="82" t="s">
        <v>138</v>
      </c>
      <c r="E8" s="82"/>
      <c r="F8" s="49" t="s">
        <v>1029</v>
      </c>
      <c r="G8" s="74">
        <f>COUNTIF('01参与者'!$C:$C,'整合层-表说明'!$D8)</f>
        <v>11</v>
      </c>
      <c r="H8" s="75" t="s">
        <v>975</v>
      </c>
      <c r="I8" s="76">
        <f t="shared" ca="1" si="0"/>
        <v>42810.88404016204</v>
      </c>
      <c r="J8" s="59" t="s">
        <v>1186</v>
      </c>
      <c r="K8">
        <v>2</v>
      </c>
      <c r="L8" s="95" t="s">
        <v>2489</v>
      </c>
    </row>
    <row r="9" spans="1:12" ht="22.5" customHeight="1">
      <c r="A9" s="73" t="s">
        <v>100</v>
      </c>
      <c r="B9" s="74">
        <f t="shared" si="1"/>
        <v>7</v>
      </c>
      <c r="C9" s="82" t="s">
        <v>139</v>
      </c>
      <c r="D9" s="82" t="s">
        <v>1122</v>
      </c>
      <c r="E9" s="82"/>
      <c r="F9" s="49" t="s">
        <v>1123</v>
      </c>
      <c r="G9" s="74">
        <f>COUNTIF('01参与者'!$C:$C,'整合层-表说明'!$D9)</f>
        <v>23</v>
      </c>
      <c r="H9" s="75" t="s">
        <v>975</v>
      </c>
      <c r="I9" s="76">
        <f t="shared" ca="1" si="0"/>
        <v>42810.88404016204</v>
      </c>
      <c r="J9" s="59" t="s">
        <v>1119</v>
      </c>
      <c r="K9">
        <v>1</v>
      </c>
      <c r="L9" s="95" t="s">
        <v>2489</v>
      </c>
    </row>
    <row r="10" spans="1:12" ht="22.5" customHeight="1">
      <c r="A10" s="112" t="s">
        <v>100</v>
      </c>
      <c r="B10" s="113">
        <f t="shared" si="1"/>
        <v>8</v>
      </c>
      <c r="C10" s="119" t="s">
        <v>140</v>
      </c>
      <c r="D10" s="119" t="s">
        <v>1245</v>
      </c>
      <c r="E10" s="119"/>
      <c r="F10" s="120" t="s">
        <v>1120</v>
      </c>
      <c r="G10" s="113">
        <f>COUNTIF('01参与者'!$C:$C,'整合层-表说明'!$D10)</f>
        <v>0</v>
      </c>
      <c r="H10" s="116" t="s">
        <v>975</v>
      </c>
      <c r="I10" s="117">
        <f t="shared" ca="1" si="0"/>
        <v>42810.88404016204</v>
      </c>
      <c r="J10" s="118" t="s">
        <v>1121</v>
      </c>
      <c r="L10" s="95" t="s">
        <v>2489</v>
      </c>
    </row>
    <row r="11" spans="1:12" ht="22.5" customHeight="1">
      <c r="A11" s="73" t="s">
        <v>100</v>
      </c>
      <c r="B11" s="74">
        <f t="shared" si="1"/>
        <v>9</v>
      </c>
      <c r="C11" s="82" t="s">
        <v>141</v>
      </c>
      <c r="D11" s="82" t="s">
        <v>142</v>
      </c>
      <c r="E11" s="82"/>
      <c r="F11" s="49" t="s">
        <v>1156</v>
      </c>
      <c r="G11" s="74">
        <f>COUNTIF('01参与者'!$C:$C,'整合层-表说明'!$D11)</f>
        <v>13</v>
      </c>
      <c r="H11" s="75" t="s">
        <v>1483</v>
      </c>
      <c r="I11" s="76">
        <f t="shared" ca="1" si="0"/>
        <v>42810.88404016204</v>
      </c>
      <c r="J11" s="59" t="s">
        <v>1124</v>
      </c>
      <c r="K11">
        <v>1</v>
      </c>
      <c r="L11" s="95" t="s">
        <v>2489</v>
      </c>
    </row>
    <row r="12" spans="1:12" ht="22.5" customHeight="1">
      <c r="A12" s="73" t="s">
        <v>100</v>
      </c>
      <c r="B12" s="74">
        <f t="shared" si="1"/>
        <v>10</v>
      </c>
      <c r="C12" s="82" t="s">
        <v>143</v>
      </c>
      <c r="D12" s="82" t="s">
        <v>1155</v>
      </c>
      <c r="E12" s="82"/>
      <c r="F12" s="77" t="s">
        <v>1659</v>
      </c>
      <c r="G12" s="74">
        <f>COUNTIF('01参与者'!$C:$C,'整合层-表说明'!$D12)</f>
        <v>13</v>
      </c>
      <c r="H12" s="75" t="s">
        <v>975</v>
      </c>
      <c r="I12" s="76">
        <f t="shared" ca="1" si="0"/>
        <v>42810.88404016204</v>
      </c>
      <c r="J12" s="59" t="s">
        <v>1186</v>
      </c>
      <c r="K12">
        <v>1</v>
      </c>
      <c r="L12" s="95" t="s">
        <v>2489</v>
      </c>
    </row>
    <row r="13" spans="1:12" ht="22.5" customHeight="1">
      <c r="A13" s="73" t="s">
        <v>100</v>
      </c>
      <c r="B13" s="74">
        <f t="shared" si="1"/>
        <v>11</v>
      </c>
      <c r="C13" s="82" t="s">
        <v>144</v>
      </c>
      <c r="D13" s="82" t="s">
        <v>145</v>
      </c>
      <c r="E13" s="82"/>
      <c r="F13" s="77" t="s">
        <v>1185</v>
      </c>
      <c r="G13" s="74">
        <f>COUNTIF('01参与者'!$C:$C,'整合层-表说明'!$D13)</f>
        <v>12</v>
      </c>
      <c r="H13" s="75" t="s">
        <v>1484</v>
      </c>
      <c r="I13" s="76">
        <f t="shared" ca="1" si="0"/>
        <v>42810.88404016204</v>
      </c>
      <c r="J13" s="59" t="s">
        <v>1186</v>
      </c>
      <c r="K13">
        <v>3</v>
      </c>
      <c r="L13" s="95" t="s">
        <v>2489</v>
      </c>
    </row>
    <row r="14" spans="1:12" ht="22.5" customHeight="1">
      <c r="A14" s="73" t="s">
        <v>100</v>
      </c>
      <c r="B14" s="74">
        <f t="shared" si="1"/>
        <v>12</v>
      </c>
      <c r="C14" s="82" t="s">
        <v>146</v>
      </c>
      <c r="D14" s="82" t="s">
        <v>147</v>
      </c>
      <c r="E14" s="82"/>
      <c r="F14" s="77" t="s">
        <v>1263</v>
      </c>
      <c r="G14" s="74">
        <f>COUNTIF('01参与者'!$C:$C,'整合层-表说明'!$D14)</f>
        <v>10</v>
      </c>
      <c r="H14" s="75" t="s">
        <v>1484</v>
      </c>
      <c r="I14" s="76">
        <f t="shared" ca="1" si="0"/>
        <v>42810.88404016204</v>
      </c>
      <c r="J14" s="59" t="s">
        <v>1186</v>
      </c>
      <c r="K14">
        <v>3</v>
      </c>
      <c r="L14" s="95" t="s">
        <v>2489</v>
      </c>
    </row>
    <row r="15" spans="1:12" ht="22.5" customHeight="1">
      <c r="A15" s="73" t="s">
        <v>100</v>
      </c>
      <c r="B15" s="74">
        <f t="shared" si="1"/>
        <v>13</v>
      </c>
      <c r="C15" s="82" t="s">
        <v>148</v>
      </c>
      <c r="D15" s="82" t="s">
        <v>1244</v>
      </c>
      <c r="E15" s="82"/>
      <c r="F15" s="77" t="s">
        <v>1264</v>
      </c>
      <c r="G15" s="74">
        <f>COUNTIF('01参与者'!$C:$C,'整合层-表说明'!$D15)</f>
        <v>10</v>
      </c>
      <c r="H15" s="75" t="s">
        <v>975</v>
      </c>
      <c r="I15" s="76">
        <f t="shared" ca="1" si="0"/>
        <v>42810.88404016204</v>
      </c>
      <c r="J15" s="59" t="s">
        <v>1186</v>
      </c>
      <c r="K15">
        <v>1</v>
      </c>
      <c r="L15" s="95" t="s">
        <v>2489</v>
      </c>
    </row>
    <row r="16" spans="1:12" ht="22.5" customHeight="1">
      <c r="A16" s="73" t="s">
        <v>100</v>
      </c>
      <c r="B16" s="74">
        <f t="shared" si="1"/>
        <v>14</v>
      </c>
      <c r="C16" s="82" t="s">
        <v>149</v>
      </c>
      <c r="D16" s="82" t="s">
        <v>150</v>
      </c>
      <c r="E16" s="82"/>
      <c r="F16" s="77" t="s">
        <v>1288</v>
      </c>
      <c r="G16" s="74">
        <f>COUNTIF('01参与者'!$C:$C,'整合层-表说明'!$D16)</f>
        <v>6</v>
      </c>
      <c r="H16" s="75" t="s">
        <v>1272</v>
      </c>
      <c r="I16" s="76">
        <f t="shared" ca="1" si="0"/>
        <v>42810.88404016204</v>
      </c>
      <c r="J16" s="59" t="s">
        <v>1186</v>
      </c>
      <c r="K16">
        <v>1</v>
      </c>
      <c r="L16" s="95" t="s">
        <v>2489</v>
      </c>
    </row>
    <row r="17" spans="1:12" ht="22.5" customHeight="1">
      <c r="A17" s="73" t="s">
        <v>100</v>
      </c>
      <c r="B17" s="74">
        <f t="shared" si="1"/>
        <v>15</v>
      </c>
      <c r="C17" s="82" t="s">
        <v>151</v>
      </c>
      <c r="D17" s="82" t="s">
        <v>152</v>
      </c>
      <c r="E17" s="82"/>
      <c r="F17" s="77" t="s">
        <v>1289</v>
      </c>
      <c r="G17" s="74">
        <f>COUNTIF('01参与者'!$C:$C,'整合层-表说明'!$D17)</f>
        <v>18</v>
      </c>
      <c r="H17" s="75" t="s">
        <v>1272</v>
      </c>
      <c r="I17" s="76">
        <f t="shared" ca="1" si="0"/>
        <v>42810.88404016204</v>
      </c>
      <c r="J17" s="59" t="s">
        <v>1186</v>
      </c>
      <c r="K17">
        <v>1</v>
      </c>
      <c r="L17" s="95" t="s">
        <v>2489</v>
      </c>
    </row>
    <row r="18" spans="1:12" ht="22.5" customHeight="1">
      <c r="A18" s="73" t="s">
        <v>100</v>
      </c>
      <c r="B18" s="74">
        <f t="shared" si="1"/>
        <v>16</v>
      </c>
      <c r="C18" s="82" t="s">
        <v>153</v>
      </c>
      <c r="D18" s="82" t="s">
        <v>154</v>
      </c>
      <c r="E18" s="82"/>
      <c r="F18" s="77" t="s">
        <v>1480</v>
      </c>
      <c r="G18" s="74">
        <f>COUNTIF('01参与者'!$C:$C,'整合层-表说明'!$D18)</f>
        <v>48</v>
      </c>
      <c r="H18" s="75" t="s">
        <v>975</v>
      </c>
      <c r="I18" s="76">
        <f t="shared" ca="1" si="0"/>
        <v>42810.88404016204</v>
      </c>
      <c r="J18" s="59" t="s">
        <v>1338</v>
      </c>
      <c r="K18">
        <v>1</v>
      </c>
      <c r="L18" s="95" t="s">
        <v>2489</v>
      </c>
    </row>
    <row r="19" spans="1:12" ht="22.5" customHeight="1">
      <c r="A19" s="73" t="s">
        <v>100</v>
      </c>
      <c r="B19" s="74">
        <f t="shared" si="1"/>
        <v>17</v>
      </c>
      <c r="C19" s="82" t="s">
        <v>155</v>
      </c>
      <c r="D19" s="82" t="s">
        <v>156</v>
      </c>
      <c r="E19" s="82"/>
      <c r="F19" s="77" t="s">
        <v>1481</v>
      </c>
      <c r="G19" s="74">
        <f>COUNTIF('01参与者'!$C:$C,'整合层-表说明'!$D19)</f>
        <v>12</v>
      </c>
      <c r="H19" s="75" t="s">
        <v>1482</v>
      </c>
      <c r="I19" s="76">
        <f t="shared" ca="1" si="0"/>
        <v>42810.88404016204</v>
      </c>
      <c r="J19" s="59" t="s">
        <v>1186</v>
      </c>
      <c r="K19">
        <v>3</v>
      </c>
      <c r="L19" s="95" t="s">
        <v>2489</v>
      </c>
    </row>
    <row r="20" spans="1:12" ht="22.5" customHeight="1">
      <c r="A20" s="73" t="s">
        <v>100</v>
      </c>
      <c r="B20" s="74">
        <f t="shared" si="1"/>
        <v>18</v>
      </c>
      <c r="C20" s="82" t="s">
        <v>157</v>
      </c>
      <c r="D20" s="82" t="s">
        <v>158</v>
      </c>
      <c r="E20" s="82"/>
      <c r="F20" s="77" t="s">
        <v>1516</v>
      </c>
      <c r="G20" s="74">
        <f>COUNTIF('01参与者'!$C:$C,'整合层-表说明'!$D20)</f>
        <v>11</v>
      </c>
      <c r="H20" s="75" t="s">
        <v>1272</v>
      </c>
      <c r="I20" s="76">
        <f t="shared" ca="1" si="0"/>
        <v>42810.88404016204</v>
      </c>
      <c r="J20" s="59" t="s">
        <v>1186</v>
      </c>
      <c r="K20">
        <v>1</v>
      </c>
      <c r="L20" s="95" t="s">
        <v>2489</v>
      </c>
    </row>
    <row r="21" spans="1:12" ht="22.5" customHeight="1">
      <c r="A21" s="73" t="s">
        <v>100</v>
      </c>
      <c r="B21" s="74">
        <f t="shared" si="1"/>
        <v>19</v>
      </c>
      <c r="C21" s="82" t="s">
        <v>159</v>
      </c>
      <c r="D21" s="82" t="s">
        <v>160</v>
      </c>
      <c r="E21" s="82"/>
      <c r="F21" s="77" t="s">
        <v>1542</v>
      </c>
      <c r="G21" s="74">
        <f>COUNTIF('01参与者'!$C:$C,'整合层-表说明'!$D21)</f>
        <v>11</v>
      </c>
      <c r="H21" s="75" t="s">
        <v>1272</v>
      </c>
      <c r="I21" s="76">
        <f t="shared" ca="1" si="0"/>
        <v>42810.88404016204</v>
      </c>
      <c r="J21" s="59" t="s">
        <v>1186</v>
      </c>
      <c r="K21">
        <v>3</v>
      </c>
      <c r="L21" s="95" t="s">
        <v>2489</v>
      </c>
    </row>
    <row r="22" spans="1:12" ht="22.5" customHeight="1">
      <c r="A22" s="73" t="s">
        <v>100</v>
      </c>
      <c r="B22" s="74">
        <f t="shared" si="1"/>
        <v>20</v>
      </c>
      <c r="C22" s="82" t="s">
        <v>161</v>
      </c>
      <c r="D22" s="82" t="s">
        <v>162</v>
      </c>
      <c r="E22" s="82"/>
      <c r="F22" s="77" t="s">
        <v>1567</v>
      </c>
      <c r="G22" s="74">
        <f>COUNTIF('01参与者'!$C:$C,'整合层-表说明'!$D22)</f>
        <v>5</v>
      </c>
      <c r="H22" s="75" t="s">
        <v>975</v>
      </c>
      <c r="I22" s="76">
        <f t="shared" ca="1" si="0"/>
        <v>42810.88404016204</v>
      </c>
      <c r="J22" s="59" t="s">
        <v>1186</v>
      </c>
      <c r="K22">
        <v>3</v>
      </c>
      <c r="L22" s="95" t="s">
        <v>2489</v>
      </c>
    </row>
    <row r="23" spans="1:12" ht="22.5" customHeight="1">
      <c r="A23" s="73" t="s">
        <v>100</v>
      </c>
      <c r="B23" s="74">
        <f t="shared" si="1"/>
        <v>21</v>
      </c>
      <c r="C23" s="82" t="s">
        <v>163</v>
      </c>
      <c r="D23" s="82" t="s">
        <v>164</v>
      </c>
      <c r="E23" s="82"/>
      <c r="F23" s="77" t="s">
        <v>1593</v>
      </c>
      <c r="G23" s="74">
        <f>COUNTIF('01参与者'!$C:$C,'整合层-表说明'!$D23)</f>
        <v>11</v>
      </c>
      <c r="H23" s="75" t="s">
        <v>975</v>
      </c>
      <c r="I23" s="76">
        <f t="shared" ca="1" si="0"/>
        <v>42810.88404016204</v>
      </c>
      <c r="J23" s="59" t="s">
        <v>1186</v>
      </c>
      <c r="K23">
        <v>1</v>
      </c>
      <c r="L23" s="95" t="s">
        <v>2489</v>
      </c>
    </row>
    <row r="24" spans="1:12" ht="22.5" customHeight="1">
      <c r="A24" s="73" t="s">
        <v>100</v>
      </c>
      <c r="B24" s="74">
        <f t="shared" si="1"/>
        <v>22</v>
      </c>
      <c r="C24" s="82" t="s">
        <v>165</v>
      </c>
      <c r="D24" s="82" t="s">
        <v>166</v>
      </c>
      <c r="E24" s="82"/>
      <c r="F24" s="77" t="s">
        <v>1661</v>
      </c>
      <c r="G24" s="74">
        <f>COUNTIF('01参与者'!$C:$C,'整合层-表说明'!$D24)</f>
        <v>6</v>
      </c>
      <c r="H24" s="75" t="s">
        <v>975</v>
      </c>
      <c r="I24" s="76">
        <f t="shared" ca="1" si="0"/>
        <v>42810.88404016204</v>
      </c>
      <c r="J24" s="59" t="s">
        <v>1186</v>
      </c>
      <c r="K24">
        <v>2</v>
      </c>
      <c r="L24" s="95" t="s">
        <v>2489</v>
      </c>
    </row>
    <row r="25" spans="1:12" ht="22.5" customHeight="1">
      <c r="A25" s="73" t="s">
        <v>100</v>
      </c>
      <c r="B25" s="74">
        <f t="shared" si="1"/>
        <v>23</v>
      </c>
      <c r="C25" s="82" t="s">
        <v>167</v>
      </c>
      <c r="D25" s="82" t="s">
        <v>168</v>
      </c>
      <c r="E25" s="82"/>
      <c r="F25" s="77" t="s">
        <v>1660</v>
      </c>
      <c r="G25" s="74">
        <f>COUNTIF('01参与者'!$C:$C,'整合层-表说明'!$D25)</f>
        <v>9</v>
      </c>
      <c r="H25" s="75" t="s">
        <v>975</v>
      </c>
      <c r="I25" s="76">
        <f t="shared" ca="1" si="0"/>
        <v>42810.88404016204</v>
      </c>
      <c r="J25" s="59" t="s">
        <v>1186</v>
      </c>
      <c r="K25">
        <v>1</v>
      </c>
      <c r="L25" s="95" t="s">
        <v>2489</v>
      </c>
    </row>
    <row r="26" spans="1:12" ht="22.5" customHeight="1">
      <c r="A26" s="73" t="s">
        <v>100</v>
      </c>
      <c r="B26" s="74">
        <f t="shared" si="1"/>
        <v>24</v>
      </c>
      <c r="C26" s="82" t="s">
        <v>169</v>
      </c>
      <c r="D26" s="82" t="s">
        <v>170</v>
      </c>
      <c r="E26" s="82"/>
      <c r="F26" s="77" t="s">
        <v>1663</v>
      </c>
      <c r="G26" s="74">
        <f>COUNTIF('01参与者'!$C:$C,'整合层-表说明'!$D26)</f>
        <v>25</v>
      </c>
      <c r="H26" s="75" t="s">
        <v>975</v>
      </c>
      <c r="I26" s="76">
        <f t="shared" ca="1" si="0"/>
        <v>42810.88404016204</v>
      </c>
      <c r="J26" s="59" t="s">
        <v>1186</v>
      </c>
      <c r="K26">
        <v>2</v>
      </c>
      <c r="L26" s="95" t="s">
        <v>2490</v>
      </c>
    </row>
    <row r="27" spans="1:12" ht="22.5" customHeight="1">
      <c r="A27" s="73" t="s">
        <v>100</v>
      </c>
      <c r="B27" s="74">
        <f t="shared" si="1"/>
        <v>25</v>
      </c>
      <c r="C27" s="82" t="s">
        <v>171</v>
      </c>
      <c r="D27" s="82" t="s">
        <v>172</v>
      </c>
      <c r="E27" s="82"/>
      <c r="F27" s="77" t="s">
        <v>1664</v>
      </c>
      <c r="G27" s="74">
        <f>COUNTIF('01参与者'!$C:$C,'整合层-表说明'!$D27)</f>
        <v>6</v>
      </c>
      <c r="H27" s="75" t="s">
        <v>1665</v>
      </c>
      <c r="I27" s="76">
        <f t="shared" ca="1" si="0"/>
        <v>42810.88404016204</v>
      </c>
      <c r="J27" s="59" t="s">
        <v>1186</v>
      </c>
      <c r="K27">
        <v>3</v>
      </c>
      <c r="L27" s="95" t="s">
        <v>2490</v>
      </c>
    </row>
    <row r="28" spans="1:12" ht="22.5" customHeight="1">
      <c r="A28" s="73" t="s">
        <v>100</v>
      </c>
      <c r="B28" s="74">
        <f t="shared" si="1"/>
        <v>26</v>
      </c>
      <c r="C28" s="82" t="s">
        <v>173</v>
      </c>
      <c r="D28" s="82" t="s">
        <v>174</v>
      </c>
      <c r="E28" s="82"/>
      <c r="F28" s="77" t="s">
        <v>1683</v>
      </c>
      <c r="G28" s="74">
        <f>COUNTIF('01参与者'!$C:$C,'整合层-表说明'!$D28)</f>
        <v>7</v>
      </c>
      <c r="H28" s="75" t="s">
        <v>1665</v>
      </c>
      <c r="I28" s="76">
        <f t="shared" ca="1" si="0"/>
        <v>42810.88404016204</v>
      </c>
      <c r="J28" s="59" t="s">
        <v>1186</v>
      </c>
      <c r="K28">
        <v>1</v>
      </c>
      <c r="L28" s="95" t="s">
        <v>2490</v>
      </c>
    </row>
    <row r="29" spans="1:12" ht="22.5" customHeight="1">
      <c r="A29" s="73" t="s">
        <v>100</v>
      </c>
      <c r="B29" s="74">
        <f t="shared" si="1"/>
        <v>27</v>
      </c>
      <c r="C29" s="82" t="s">
        <v>175</v>
      </c>
      <c r="D29" s="82" t="s">
        <v>176</v>
      </c>
      <c r="E29" s="82"/>
      <c r="F29" s="77" t="s">
        <v>1684</v>
      </c>
      <c r="G29" s="74">
        <f>COUNTIF('01参与者'!$C:$C,'整合层-表说明'!$D29)</f>
        <v>6</v>
      </c>
      <c r="H29" s="75" t="s">
        <v>975</v>
      </c>
      <c r="I29" s="76">
        <f t="shared" ca="1" si="0"/>
        <v>42810.88404016204</v>
      </c>
      <c r="J29" s="59" t="s">
        <v>1186</v>
      </c>
      <c r="K29">
        <v>2</v>
      </c>
      <c r="L29" s="95" t="s">
        <v>2490</v>
      </c>
    </row>
    <row r="30" spans="1:12" ht="22.5" customHeight="1">
      <c r="A30" s="73" t="s">
        <v>100</v>
      </c>
      <c r="B30" s="74">
        <f t="shared" si="1"/>
        <v>28</v>
      </c>
      <c r="C30" s="82" t="s">
        <v>177</v>
      </c>
      <c r="D30" s="82" t="s">
        <v>178</v>
      </c>
      <c r="E30" s="82"/>
      <c r="F30" s="77" t="s">
        <v>1694</v>
      </c>
      <c r="G30" s="74">
        <f>COUNTIF('01参与者'!$C:$C,'整合层-表说明'!$D30)</f>
        <v>7</v>
      </c>
      <c r="H30" s="75" t="s">
        <v>975</v>
      </c>
      <c r="I30" s="76">
        <f t="shared" ca="1" si="0"/>
        <v>42810.88404016204</v>
      </c>
      <c r="J30" s="59" t="s">
        <v>1186</v>
      </c>
      <c r="K30">
        <v>1</v>
      </c>
      <c r="L30" s="95" t="s">
        <v>2490</v>
      </c>
    </row>
    <row r="31" spans="1:12" ht="22.5" customHeight="1">
      <c r="A31" s="73" t="s">
        <v>100</v>
      </c>
      <c r="B31" s="74">
        <f t="shared" si="1"/>
        <v>29</v>
      </c>
      <c r="C31" s="82" t="s">
        <v>179</v>
      </c>
      <c r="D31" s="82" t="s">
        <v>180</v>
      </c>
      <c r="E31" s="82"/>
      <c r="F31" s="77" t="s">
        <v>1705</v>
      </c>
      <c r="G31" s="74">
        <f>COUNTIF('01参与者'!$C:$C,'整合层-表说明'!$D31)</f>
        <v>6</v>
      </c>
      <c r="H31" s="75" t="s">
        <v>975</v>
      </c>
      <c r="I31" s="76">
        <f t="shared" ca="1" si="0"/>
        <v>42810.88404016204</v>
      </c>
      <c r="J31" s="59" t="s">
        <v>1186</v>
      </c>
      <c r="K31">
        <v>1</v>
      </c>
      <c r="L31" s="95" t="s">
        <v>2490</v>
      </c>
    </row>
    <row r="32" spans="1:12" ht="22.5" customHeight="1">
      <c r="A32" s="73" t="s">
        <v>100</v>
      </c>
      <c r="B32" s="74">
        <f t="shared" si="1"/>
        <v>30</v>
      </c>
      <c r="C32" s="82" t="s">
        <v>181</v>
      </c>
      <c r="D32" s="82" t="s">
        <v>196</v>
      </c>
      <c r="E32" s="82"/>
      <c r="F32" s="77" t="s">
        <v>1711</v>
      </c>
      <c r="G32" s="74">
        <f>COUNTIF('01参与者'!$C:$C,'整合层-表说明'!$D32)</f>
        <v>14</v>
      </c>
      <c r="H32" s="75" t="s">
        <v>975</v>
      </c>
      <c r="I32" s="76">
        <f t="shared" ca="1" si="0"/>
        <v>42810.88404016204</v>
      </c>
      <c r="J32" s="59" t="s">
        <v>1186</v>
      </c>
      <c r="K32">
        <v>3</v>
      </c>
      <c r="L32" s="95" t="s">
        <v>2490</v>
      </c>
    </row>
    <row r="33" spans="1:12" ht="22.5" customHeight="1">
      <c r="A33" s="73" t="s">
        <v>100</v>
      </c>
      <c r="B33" s="74">
        <f t="shared" si="1"/>
        <v>31</v>
      </c>
      <c r="C33" s="82" t="s">
        <v>182</v>
      </c>
      <c r="D33" s="82" t="s">
        <v>197</v>
      </c>
      <c r="E33" s="82"/>
      <c r="F33" s="77" t="s">
        <v>1734</v>
      </c>
      <c r="G33" s="74">
        <f>COUNTIF('01参与者'!$C:$C,'整合层-表说明'!$D33)</f>
        <v>8</v>
      </c>
      <c r="H33" s="75" t="s">
        <v>1733</v>
      </c>
      <c r="I33" s="76">
        <f t="shared" ca="1" si="0"/>
        <v>42810.88404016204</v>
      </c>
      <c r="J33" s="59" t="s">
        <v>1186</v>
      </c>
      <c r="K33">
        <v>3</v>
      </c>
      <c r="L33" s="95" t="s">
        <v>2490</v>
      </c>
    </row>
    <row r="34" spans="1:12" ht="22.5" customHeight="1">
      <c r="A34" s="73" t="s">
        <v>100</v>
      </c>
      <c r="B34" s="74">
        <f t="shared" si="1"/>
        <v>32</v>
      </c>
      <c r="C34" s="82" t="s">
        <v>183</v>
      </c>
      <c r="D34" s="82" t="s">
        <v>198</v>
      </c>
      <c r="E34" s="82"/>
      <c r="F34" s="77" t="s">
        <v>1746</v>
      </c>
      <c r="G34" s="74">
        <f>COUNTIF('01参与者'!$C:$C,'整合层-表说明'!$D34)</f>
        <v>17</v>
      </c>
      <c r="H34" s="75" t="s">
        <v>975</v>
      </c>
      <c r="I34" s="76">
        <f t="shared" ca="1" si="0"/>
        <v>42810.88404016204</v>
      </c>
      <c r="J34" s="59" t="s">
        <v>1186</v>
      </c>
      <c r="K34">
        <v>1</v>
      </c>
      <c r="L34" s="95" t="s">
        <v>2490</v>
      </c>
    </row>
    <row r="35" spans="1:12" ht="22.5" customHeight="1">
      <c r="A35" s="73" t="s">
        <v>100</v>
      </c>
      <c r="B35" s="74">
        <f t="shared" si="1"/>
        <v>33</v>
      </c>
      <c r="C35" s="82" t="s">
        <v>184</v>
      </c>
      <c r="D35" s="82" t="s">
        <v>199</v>
      </c>
      <c r="E35" s="82"/>
      <c r="F35" s="77" t="s">
        <v>1778</v>
      </c>
      <c r="G35" s="74">
        <f>COUNTIF('01参与者'!$C:$C,'整合层-表说明'!$D35)</f>
        <v>9</v>
      </c>
      <c r="H35" s="75" t="s">
        <v>975</v>
      </c>
      <c r="I35" s="76">
        <f t="shared" ca="1" si="0"/>
        <v>42810.88404016204</v>
      </c>
      <c r="J35" s="59" t="s">
        <v>1186</v>
      </c>
      <c r="K35">
        <v>1</v>
      </c>
      <c r="L35" s="95" t="s">
        <v>2490</v>
      </c>
    </row>
    <row r="36" spans="1:12" ht="22.5" customHeight="1">
      <c r="A36" s="73" t="s">
        <v>100</v>
      </c>
      <c r="B36" s="74">
        <f t="shared" si="1"/>
        <v>34</v>
      </c>
      <c r="C36" s="82" t="s">
        <v>185</v>
      </c>
      <c r="D36" s="82" t="s">
        <v>200</v>
      </c>
      <c r="E36" s="82"/>
      <c r="F36" s="77" t="s">
        <v>1792</v>
      </c>
      <c r="G36" s="74">
        <f>COUNTIF('01参与者'!$C:$C,'整合层-表说明'!$D36)</f>
        <v>6</v>
      </c>
      <c r="H36" s="75" t="s">
        <v>1665</v>
      </c>
      <c r="I36" s="76">
        <f t="shared" ca="1" si="0"/>
        <v>42810.88404016204</v>
      </c>
      <c r="J36" s="59" t="s">
        <v>1186</v>
      </c>
      <c r="K36">
        <v>2</v>
      </c>
      <c r="L36" s="95" t="s">
        <v>2490</v>
      </c>
    </row>
    <row r="37" spans="1:12" ht="22.5" customHeight="1">
      <c r="A37" s="73" t="s">
        <v>100</v>
      </c>
      <c r="B37" s="74">
        <f t="shared" si="1"/>
        <v>35</v>
      </c>
      <c r="C37" s="82" t="s">
        <v>186</v>
      </c>
      <c r="D37" s="82" t="s">
        <v>201</v>
      </c>
      <c r="E37" s="82"/>
      <c r="F37" s="77" t="s">
        <v>1803</v>
      </c>
      <c r="G37" s="74">
        <f>COUNTIF('01参与者'!$C:$C,'整合层-表说明'!$D37)</f>
        <v>10</v>
      </c>
      <c r="H37" s="75" t="s">
        <v>975</v>
      </c>
      <c r="I37" s="76">
        <f t="shared" ca="1" si="0"/>
        <v>42810.88404016204</v>
      </c>
      <c r="J37" s="59" t="s">
        <v>1186</v>
      </c>
      <c r="K37">
        <v>2</v>
      </c>
      <c r="L37" s="95" t="s">
        <v>2490</v>
      </c>
    </row>
    <row r="38" spans="1:12" ht="22.5" customHeight="1">
      <c r="A38" s="73" t="s">
        <v>100</v>
      </c>
      <c r="B38" s="74">
        <f t="shared" si="1"/>
        <v>36</v>
      </c>
      <c r="C38" s="82" t="s">
        <v>187</v>
      </c>
      <c r="D38" s="82" t="s">
        <v>1811</v>
      </c>
      <c r="E38" s="82"/>
      <c r="F38" s="77" t="s">
        <v>1818</v>
      </c>
      <c r="G38" s="74">
        <f>COUNTIF('01参与者'!$C:$C,'整合层-表说明'!$D38)</f>
        <v>7</v>
      </c>
      <c r="H38" s="75" t="s">
        <v>1733</v>
      </c>
      <c r="I38" s="76">
        <f t="shared" ca="1" si="0"/>
        <v>42810.88404016204</v>
      </c>
      <c r="J38" s="59" t="s">
        <v>1186</v>
      </c>
      <c r="K38">
        <v>2</v>
      </c>
      <c r="L38" s="95" t="s">
        <v>2490</v>
      </c>
    </row>
    <row r="39" spans="1:12" ht="22.5" customHeight="1">
      <c r="A39" s="73" t="s">
        <v>100</v>
      </c>
      <c r="B39" s="74">
        <f t="shared" si="1"/>
        <v>37</v>
      </c>
      <c r="C39" s="82" t="s">
        <v>188</v>
      </c>
      <c r="D39" s="82" t="s">
        <v>202</v>
      </c>
      <c r="E39" s="82"/>
      <c r="F39" s="77" t="s">
        <v>1862</v>
      </c>
      <c r="G39" s="74">
        <f>COUNTIF('01参与者'!$C:$C,'整合层-表说明'!$D39)</f>
        <v>25</v>
      </c>
      <c r="H39" s="75" t="s">
        <v>975</v>
      </c>
      <c r="I39" s="76">
        <f t="shared" ca="1" si="0"/>
        <v>42810.88404016204</v>
      </c>
      <c r="J39" s="59" t="s">
        <v>1186</v>
      </c>
      <c r="K39">
        <v>1</v>
      </c>
      <c r="L39" s="95" t="s">
        <v>2490</v>
      </c>
    </row>
    <row r="40" spans="1:12" ht="22.5" customHeight="1">
      <c r="A40" s="73" t="s">
        <v>100</v>
      </c>
      <c r="B40" s="74">
        <f t="shared" si="1"/>
        <v>38</v>
      </c>
      <c r="C40" s="82" t="s">
        <v>189</v>
      </c>
      <c r="D40" s="82" t="s">
        <v>203</v>
      </c>
      <c r="E40" s="82"/>
      <c r="F40" s="77" t="s">
        <v>1863</v>
      </c>
      <c r="G40" s="74">
        <f>COUNTIF('01参与者'!$C:$C,'整合层-表说明'!$D40)</f>
        <v>9</v>
      </c>
      <c r="H40" s="75" t="s">
        <v>975</v>
      </c>
      <c r="I40" s="76">
        <f t="shared" ca="1" si="0"/>
        <v>42810.88404016204</v>
      </c>
      <c r="J40" s="59" t="s">
        <v>1186</v>
      </c>
      <c r="K40">
        <v>1</v>
      </c>
      <c r="L40" s="95" t="s">
        <v>2490</v>
      </c>
    </row>
    <row r="41" spans="1:12" ht="22.5" customHeight="1">
      <c r="A41" s="73" t="s">
        <v>100</v>
      </c>
      <c r="B41" s="74">
        <f t="shared" si="1"/>
        <v>39</v>
      </c>
      <c r="C41" s="84" t="s">
        <v>1875</v>
      </c>
      <c r="D41" s="82" t="s">
        <v>1876</v>
      </c>
      <c r="E41" s="82"/>
      <c r="F41" s="77" t="s">
        <v>1877</v>
      </c>
      <c r="G41" s="74">
        <f>COUNTIF('01参与者'!$C:$C,'整合层-表说明'!$D41)</f>
        <v>18</v>
      </c>
      <c r="H41" s="75" t="s">
        <v>975</v>
      </c>
      <c r="I41" s="76">
        <f t="shared" ca="1" si="0"/>
        <v>42810.88404016204</v>
      </c>
      <c r="J41" s="59" t="s">
        <v>1186</v>
      </c>
      <c r="K41">
        <v>2</v>
      </c>
      <c r="L41" s="95" t="s">
        <v>2490</v>
      </c>
    </row>
    <row r="42" spans="1:12" ht="22.5" customHeight="1">
      <c r="A42" s="73" t="s">
        <v>100</v>
      </c>
      <c r="B42" s="74">
        <f t="shared" si="1"/>
        <v>40</v>
      </c>
      <c r="C42" s="82" t="s">
        <v>190</v>
      </c>
      <c r="D42" s="82" t="s">
        <v>204</v>
      </c>
      <c r="E42" s="82"/>
      <c r="F42" s="77" t="s">
        <v>1906</v>
      </c>
      <c r="G42" s="74">
        <f>COUNTIF('01参与者'!$C:$C,'整合层-表说明'!$D42)</f>
        <v>8</v>
      </c>
      <c r="H42" s="75" t="s">
        <v>1665</v>
      </c>
      <c r="I42" s="76">
        <f t="shared" ca="1" si="0"/>
        <v>42810.88404016204</v>
      </c>
      <c r="J42" s="59" t="s">
        <v>1186</v>
      </c>
      <c r="K42">
        <v>3</v>
      </c>
      <c r="L42" s="95" t="s">
        <v>2490</v>
      </c>
    </row>
    <row r="43" spans="1:12" ht="22.5" customHeight="1">
      <c r="A43" s="73" t="s">
        <v>100</v>
      </c>
      <c r="B43" s="74">
        <f t="shared" si="1"/>
        <v>41</v>
      </c>
      <c r="C43" s="82" t="s">
        <v>191</v>
      </c>
      <c r="D43" s="82" t="s">
        <v>205</v>
      </c>
      <c r="E43" s="82"/>
      <c r="F43" s="77" t="s">
        <v>1913</v>
      </c>
      <c r="G43" s="74">
        <f>COUNTIF('01参与者'!$C:$C,'整合层-表说明'!$D43)</f>
        <v>6</v>
      </c>
      <c r="H43" s="75" t="s">
        <v>1665</v>
      </c>
      <c r="I43" s="76">
        <f t="shared" ca="1" si="0"/>
        <v>42810.88404016204</v>
      </c>
      <c r="J43" s="59" t="s">
        <v>1186</v>
      </c>
      <c r="K43">
        <v>3</v>
      </c>
      <c r="L43" s="95" t="s">
        <v>2490</v>
      </c>
    </row>
    <row r="44" spans="1:12" ht="22.5" customHeight="1">
      <c r="A44" s="73" t="s">
        <v>100</v>
      </c>
      <c r="B44" s="74">
        <f t="shared" si="1"/>
        <v>42</v>
      </c>
      <c r="C44" s="82" t="s">
        <v>192</v>
      </c>
      <c r="D44" s="82" t="s">
        <v>206</v>
      </c>
      <c r="E44" s="82"/>
      <c r="F44" s="77" t="s">
        <v>1918</v>
      </c>
      <c r="G44" s="74">
        <f>COUNTIF('01参与者'!$C:$C,'整合层-表说明'!$D44)</f>
        <v>11</v>
      </c>
      <c r="H44" s="75" t="s">
        <v>1665</v>
      </c>
      <c r="I44" s="76">
        <f t="shared" ca="1" si="0"/>
        <v>42810.88404016204</v>
      </c>
      <c r="J44" s="59" t="s">
        <v>1186</v>
      </c>
      <c r="K44">
        <v>3</v>
      </c>
      <c r="L44" s="95" t="s">
        <v>2490</v>
      </c>
    </row>
    <row r="45" spans="1:12" ht="22.5" customHeight="1">
      <c r="A45" s="73" t="s">
        <v>100</v>
      </c>
      <c r="B45" s="74">
        <f t="shared" si="1"/>
        <v>43</v>
      </c>
      <c r="C45" s="82" t="s">
        <v>193</v>
      </c>
      <c r="D45" s="82" t="s">
        <v>207</v>
      </c>
      <c r="E45" s="82"/>
      <c r="F45" s="77" t="s">
        <v>1934</v>
      </c>
      <c r="G45" s="74">
        <f>COUNTIF('01参与者'!$C:$C,'整合层-表说明'!$D45)</f>
        <v>9</v>
      </c>
      <c r="H45" s="75" t="s">
        <v>1665</v>
      </c>
      <c r="I45" s="76">
        <f t="shared" ca="1" si="0"/>
        <v>42810.88404016204</v>
      </c>
      <c r="J45" s="59" t="s">
        <v>1186</v>
      </c>
      <c r="K45">
        <v>3</v>
      </c>
      <c r="L45" s="95" t="s">
        <v>2490</v>
      </c>
    </row>
    <row r="46" spans="1:12" ht="22.5" customHeight="1">
      <c r="A46" s="73" t="s">
        <v>100</v>
      </c>
      <c r="B46" s="74">
        <f t="shared" si="1"/>
        <v>44</v>
      </c>
      <c r="C46" s="82" t="s">
        <v>194</v>
      </c>
      <c r="D46" s="82" t="s">
        <v>208</v>
      </c>
      <c r="E46" s="82"/>
      <c r="F46" s="77" t="s">
        <v>1945</v>
      </c>
      <c r="G46" s="74">
        <f>COUNTIF('01参与者'!$C:$C,'整合层-表说明'!$D46)</f>
        <v>6</v>
      </c>
      <c r="H46" s="75" t="s">
        <v>1665</v>
      </c>
      <c r="I46" s="76">
        <f t="shared" ca="1" si="0"/>
        <v>42810.88404016204</v>
      </c>
      <c r="J46" s="59" t="s">
        <v>1186</v>
      </c>
      <c r="K46">
        <v>3</v>
      </c>
      <c r="L46" s="95" t="s">
        <v>2490</v>
      </c>
    </row>
    <row r="47" spans="1:12" ht="22.5" customHeight="1">
      <c r="A47" s="78" t="s">
        <v>240</v>
      </c>
      <c r="B47" s="74">
        <f t="shared" si="1"/>
        <v>1</v>
      </c>
      <c r="C47" s="82" t="s">
        <v>237</v>
      </c>
      <c r="D47" s="85" t="s">
        <v>234</v>
      </c>
      <c r="E47" s="85"/>
      <c r="F47" s="81" t="s">
        <v>2089</v>
      </c>
      <c r="G47" s="74">
        <f>COUNTIF('02产品'!$C:$C,'整合层-表说明'!$D47)</f>
        <v>10</v>
      </c>
      <c r="H47" s="75" t="s">
        <v>1272</v>
      </c>
      <c r="I47" s="76">
        <f t="shared" ca="1" si="0"/>
        <v>42810.88404016204</v>
      </c>
      <c r="J47" s="59" t="s">
        <v>1186</v>
      </c>
      <c r="K47">
        <v>3</v>
      </c>
      <c r="L47" s="95" t="s">
        <v>2490</v>
      </c>
    </row>
    <row r="48" spans="1:12" ht="22.5" customHeight="1">
      <c r="A48" s="78" t="s">
        <v>240</v>
      </c>
      <c r="B48" s="74">
        <f t="shared" si="1"/>
        <v>2</v>
      </c>
      <c r="C48" s="82" t="s">
        <v>238</v>
      </c>
      <c r="D48" s="85" t="s">
        <v>235</v>
      </c>
      <c r="E48" s="85"/>
      <c r="F48" s="77" t="s">
        <v>2090</v>
      </c>
      <c r="G48" s="74">
        <f>COUNTIF('02产品'!$C:$C,'整合层-表说明'!$D48)</f>
        <v>24</v>
      </c>
      <c r="H48" s="75" t="s">
        <v>1272</v>
      </c>
      <c r="I48" s="76">
        <f t="shared" ca="1" si="0"/>
        <v>42810.88404016204</v>
      </c>
      <c r="J48" s="59" t="s">
        <v>1186</v>
      </c>
      <c r="K48">
        <v>3</v>
      </c>
      <c r="L48" s="95" t="s">
        <v>2490</v>
      </c>
    </row>
    <row r="49" spans="1:12" ht="22.5" customHeight="1">
      <c r="A49" s="78" t="s">
        <v>240</v>
      </c>
      <c r="B49" s="74">
        <f t="shared" si="1"/>
        <v>3</v>
      </c>
      <c r="C49" s="82" t="s">
        <v>239</v>
      </c>
      <c r="D49" s="85" t="s">
        <v>236</v>
      </c>
      <c r="E49" s="85"/>
      <c r="F49" s="101" t="s">
        <v>2627</v>
      </c>
      <c r="G49" s="74">
        <f>COUNTIF('02产品'!$C:$C,'整合层-表说明'!$D49)</f>
        <v>13</v>
      </c>
      <c r="H49" s="75" t="s">
        <v>1272</v>
      </c>
      <c r="I49" s="76">
        <f t="shared" ca="1" si="0"/>
        <v>42810.88404016204</v>
      </c>
      <c r="J49" s="59" t="s">
        <v>1186</v>
      </c>
      <c r="K49">
        <v>3</v>
      </c>
      <c r="L49" s="95" t="s">
        <v>2490</v>
      </c>
    </row>
    <row r="50" spans="1:12" ht="22.5" customHeight="1">
      <c r="A50" s="79" t="s">
        <v>254</v>
      </c>
      <c r="B50" s="74">
        <f t="shared" si="1"/>
        <v>1</v>
      </c>
      <c r="C50" s="82" t="s">
        <v>257</v>
      </c>
      <c r="D50" s="82" t="s">
        <v>255</v>
      </c>
      <c r="E50" s="82"/>
      <c r="F50" s="81" t="s">
        <v>2255</v>
      </c>
      <c r="G50" s="74">
        <f>COUNTIF('03协议'!$C:$C,'整合层-表说明'!$D50)</f>
        <v>10</v>
      </c>
      <c r="H50" s="79" t="s">
        <v>1482</v>
      </c>
      <c r="I50" s="76">
        <f t="shared" ref="I50:I61" ca="1" si="2">NOW()</f>
        <v>42810.88404016204</v>
      </c>
      <c r="J50" s="59" t="s">
        <v>1186</v>
      </c>
    </row>
    <row r="51" spans="1:12" ht="22.5" customHeight="1">
      <c r="A51" s="79" t="s">
        <v>254</v>
      </c>
      <c r="B51" s="74">
        <f t="shared" si="1"/>
        <v>2</v>
      </c>
      <c r="C51" s="82" t="s">
        <v>258</v>
      </c>
      <c r="D51" s="82" t="s">
        <v>256</v>
      </c>
      <c r="E51" s="82"/>
      <c r="F51" s="63" t="s">
        <v>2256</v>
      </c>
      <c r="G51" s="74">
        <f>COUNTIF('03协议'!$C:$C,'整合层-表说明'!$D51)</f>
        <v>5</v>
      </c>
      <c r="H51" s="79" t="s">
        <v>1482</v>
      </c>
      <c r="I51" s="76">
        <f t="shared" ca="1" si="2"/>
        <v>42810.88404016204</v>
      </c>
      <c r="J51" s="59" t="s">
        <v>1186</v>
      </c>
    </row>
    <row r="52" spans="1:12" ht="40.5" customHeight="1">
      <c r="A52" s="79" t="s">
        <v>259</v>
      </c>
      <c r="B52" s="74">
        <f t="shared" si="1"/>
        <v>1</v>
      </c>
      <c r="C52" s="82" t="s">
        <v>268</v>
      </c>
      <c r="D52" s="82" t="s">
        <v>260</v>
      </c>
      <c r="E52" s="82" t="s">
        <v>2608</v>
      </c>
      <c r="F52" s="63" t="s">
        <v>2112</v>
      </c>
      <c r="G52" s="74">
        <f>COUNTIF('04设备'!$C:$C,'整合层-表说明'!$D52)</f>
        <v>8</v>
      </c>
      <c r="H52" s="79" t="s">
        <v>2113</v>
      </c>
      <c r="I52" s="76">
        <f t="shared" ca="1" si="2"/>
        <v>42810.88404016204</v>
      </c>
      <c r="J52" s="59" t="s">
        <v>1186</v>
      </c>
      <c r="K52">
        <v>1</v>
      </c>
      <c r="L52" s="95" t="s">
        <v>2491</v>
      </c>
    </row>
    <row r="53" spans="1:12" ht="22.5" customHeight="1">
      <c r="A53" s="79" t="s">
        <v>259</v>
      </c>
      <c r="B53" s="74">
        <f t="shared" si="1"/>
        <v>2</v>
      </c>
      <c r="C53" s="82" t="s">
        <v>269</v>
      </c>
      <c r="D53" s="82" t="s">
        <v>261</v>
      </c>
      <c r="E53" s="82" t="s">
        <v>2621</v>
      </c>
      <c r="F53" s="63" t="s">
        <v>2620</v>
      </c>
      <c r="G53" s="74">
        <f>COUNTIF('04设备'!$C:$C,'整合层-表说明'!$D53)</f>
        <v>24</v>
      </c>
      <c r="H53" s="79" t="s">
        <v>2114</v>
      </c>
      <c r="I53" s="76">
        <f t="shared" ca="1" si="2"/>
        <v>42810.88404016204</v>
      </c>
      <c r="J53" s="59" t="s">
        <v>1186</v>
      </c>
      <c r="K53">
        <v>1</v>
      </c>
      <c r="L53" s="95" t="s">
        <v>2491</v>
      </c>
    </row>
    <row r="54" spans="1:12" ht="22.5" customHeight="1">
      <c r="A54" s="79" t="s">
        <v>259</v>
      </c>
      <c r="B54" s="74">
        <f t="shared" si="1"/>
        <v>3</v>
      </c>
      <c r="C54" s="82" t="s">
        <v>270</v>
      </c>
      <c r="D54" s="82" t="s">
        <v>262</v>
      </c>
      <c r="E54" s="82" t="s">
        <v>2626</v>
      </c>
      <c r="F54" s="63" t="s">
        <v>2624</v>
      </c>
      <c r="G54" s="74">
        <f>COUNTIF('04设备'!$C:$C,'整合层-表说明'!$D54)</f>
        <v>6</v>
      </c>
      <c r="H54" s="79" t="s">
        <v>975</v>
      </c>
      <c r="I54" s="76">
        <f t="shared" ca="1" si="2"/>
        <v>42810.88404016204</v>
      </c>
      <c r="J54" s="59" t="s">
        <v>1186</v>
      </c>
      <c r="K54">
        <v>1</v>
      </c>
      <c r="L54" s="95" t="s">
        <v>2491</v>
      </c>
    </row>
    <row r="55" spans="1:12" ht="29.25" customHeight="1">
      <c r="A55" s="79" t="s">
        <v>259</v>
      </c>
      <c r="B55" s="74">
        <f t="shared" si="1"/>
        <v>4</v>
      </c>
      <c r="C55" s="82" t="s">
        <v>271</v>
      </c>
      <c r="D55" s="82" t="s">
        <v>263</v>
      </c>
      <c r="E55" s="82" t="s">
        <v>2625</v>
      </c>
      <c r="F55" s="63"/>
      <c r="G55" s="74">
        <f>COUNTIF('04设备'!$C:$C,'整合层-表说明'!$D55)</f>
        <v>22</v>
      </c>
      <c r="H55" s="79" t="s">
        <v>975</v>
      </c>
      <c r="I55" s="76">
        <f t="shared" ca="1" si="2"/>
        <v>42810.88404016204</v>
      </c>
      <c r="J55" s="59" t="s">
        <v>1186</v>
      </c>
      <c r="K55">
        <v>1</v>
      </c>
      <c r="L55" s="95" t="s">
        <v>2491</v>
      </c>
    </row>
    <row r="56" spans="1:12" ht="22.5" customHeight="1">
      <c r="A56" s="79" t="s">
        <v>259</v>
      </c>
      <c r="B56" s="74">
        <f t="shared" si="1"/>
        <v>5</v>
      </c>
      <c r="C56" s="82" t="s">
        <v>272</v>
      </c>
      <c r="D56" s="82" t="s">
        <v>2199</v>
      </c>
      <c r="E56" s="82"/>
      <c r="F56" s="63" t="s">
        <v>2619</v>
      </c>
      <c r="G56" s="74">
        <f>COUNTIF('04设备'!$C:$C,'整合层-表说明'!$D56)</f>
        <v>8</v>
      </c>
      <c r="H56" s="79" t="s">
        <v>975</v>
      </c>
      <c r="I56" s="76">
        <f t="shared" ca="1" si="2"/>
        <v>42810.88404016204</v>
      </c>
      <c r="J56" s="59" t="s">
        <v>1186</v>
      </c>
      <c r="K56">
        <v>1</v>
      </c>
      <c r="L56" s="95" t="s">
        <v>2491</v>
      </c>
    </row>
    <row r="57" spans="1:12" ht="22.5" customHeight="1">
      <c r="A57" s="79" t="s">
        <v>259</v>
      </c>
      <c r="B57" s="74">
        <f>IF($A57=$A56,$B56+1,1)</f>
        <v>6</v>
      </c>
      <c r="C57" s="82" t="s">
        <v>273</v>
      </c>
      <c r="D57" s="82" t="s">
        <v>264</v>
      </c>
      <c r="E57" s="82" t="s">
        <v>2618</v>
      </c>
      <c r="F57" s="63" t="s">
        <v>2571</v>
      </c>
      <c r="G57" s="74">
        <f>COUNTIF('04设备'!$C:$C,'整合层-表说明'!$D57)</f>
        <v>3</v>
      </c>
      <c r="H57" s="79" t="s">
        <v>1482</v>
      </c>
      <c r="I57" s="76">
        <f t="shared" ca="1" si="2"/>
        <v>42810.88404016204</v>
      </c>
      <c r="J57" s="59" t="s">
        <v>1186</v>
      </c>
      <c r="K57">
        <v>2</v>
      </c>
      <c r="L57" s="95" t="s">
        <v>2491</v>
      </c>
    </row>
    <row r="58" spans="1:12" ht="22.5" customHeight="1">
      <c r="A58" s="79" t="s">
        <v>259</v>
      </c>
      <c r="B58" s="74">
        <f t="shared" si="1"/>
        <v>7</v>
      </c>
      <c r="C58" s="82" t="s">
        <v>274</v>
      </c>
      <c r="D58" s="82" t="s">
        <v>265</v>
      </c>
      <c r="E58" s="82" t="s">
        <v>2616</v>
      </c>
      <c r="F58" s="63" t="s">
        <v>2617</v>
      </c>
      <c r="G58" s="74">
        <f>COUNTIF('04设备'!$C:$C,'整合层-表说明'!$D58)</f>
        <v>15</v>
      </c>
      <c r="H58" s="75" t="s">
        <v>1272</v>
      </c>
      <c r="I58" s="76">
        <f t="shared" ca="1" si="2"/>
        <v>42810.88404016204</v>
      </c>
      <c r="J58" s="59" t="s">
        <v>1186</v>
      </c>
      <c r="K58">
        <v>2</v>
      </c>
      <c r="L58" s="95" t="s">
        <v>2491</v>
      </c>
    </row>
    <row r="59" spans="1:12" ht="36" customHeight="1">
      <c r="A59" s="79" t="s">
        <v>259</v>
      </c>
      <c r="B59" s="74">
        <f t="shared" si="1"/>
        <v>8</v>
      </c>
      <c r="C59" s="82" t="s">
        <v>275</v>
      </c>
      <c r="D59" s="82" t="s">
        <v>266</v>
      </c>
      <c r="E59" s="82" t="s">
        <v>2615</v>
      </c>
      <c r="F59" s="63" t="s">
        <v>2590</v>
      </c>
      <c r="G59" s="74">
        <f>COUNTIF('04设备'!$C:$C,'整合层-表说明'!$D59)</f>
        <v>8</v>
      </c>
      <c r="H59" s="79" t="s">
        <v>1482</v>
      </c>
      <c r="I59" s="76">
        <f t="shared" ca="1" si="2"/>
        <v>42810.88404016204</v>
      </c>
      <c r="J59" s="59" t="s">
        <v>1186</v>
      </c>
      <c r="K59">
        <v>2</v>
      </c>
      <c r="L59" s="95" t="s">
        <v>2491</v>
      </c>
    </row>
    <row r="60" spans="1:12" ht="22.5" customHeight="1">
      <c r="A60" s="79" t="s">
        <v>259</v>
      </c>
      <c r="B60" s="74">
        <f t="shared" si="1"/>
        <v>9</v>
      </c>
      <c r="C60" s="82" t="s">
        <v>276</v>
      </c>
      <c r="D60" s="82" t="s">
        <v>267</v>
      </c>
      <c r="E60" s="82" t="s">
        <v>2607</v>
      </c>
      <c r="F60" s="63" t="s">
        <v>2602</v>
      </c>
      <c r="G60" s="74">
        <f>COUNTIF('04设备'!$C:$C,'整合层-表说明'!$D60)</f>
        <v>6</v>
      </c>
      <c r="H60" s="79" t="s">
        <v>1482</v>
      </c>
      <c r="I60" s="76">
        <f t="shared" ca="1" si="2"/>
        <v>42810.88404016204</v>
      </c>
      <c r="J60" s="59" t="s">
        <v>1186</v>
      </c>
      <c r="K60">
        <v>2</v>
      </c>
      <c r="L60" s="95" t="s">
        <v>2491</v>
      </c>
    </row>
    <row r="61" spans="1:12" ht="25.5" customHeight="1">
      <c r="A61" s="79" t="s">
        <v>259</v>
      </c>
      <c r="B61" s="74">
        <f t="shared" si="1"/>
        <v>10</v>
      </c>
      <c r="C61" s="82" t="s">
        <v>2605</v>
      </c>
      <c r="D61" s="82" t="s">
        <v>2200</v>
      </c>
      <c r="E61" s="82" t="s">
        <v>2606</v>
      </c>
      <c r="F61" s="63" t="s">
        <v>2609</v>
      </c>
      <c r="G61" s="74">
        <f>COUNTIF('04设备'!$C:$C,'整合层-表说明'!$D61)</f>
        <v>8</v>
      </c>
      <c r="H61" s="79" t="s">
        <v>1482</v>
      </c>
      <c r="I61" s="76">
        <f t="shared" ca="1" si="2"/>
        <v>42810.88404016204</v>
      </c>
      <c r="J61" s="59" t="s">
        <v>1186</v>
      </c>
      <c r="K61">
        <v>2</v>
      </c>
      <c r="L61" s="95" t="s">
        <v>2491</v>
      </c>
    </row>
    <row r="62" spans="1:12" ht="22.5" customHeight="1">
      <c r="A62" s="79" t="s">
        <v>277</v>
      </c>
      <c r="B62" s="74">
        <f t="shared" si="1"/>
        <v>1</v>
      </c>
      <c r="C62" s="56" t="s">
        <v>361</v>
      </c>
      <c r="D62" s="82" t="s">
        <v>278</v>
      </c>
      <c r="E62" s="82"/>
      <c r="F62" s="63"/>
      <c r="G62" s="74">
        <f>COUNTIF('05事件'!$C:$C,'整合层-表说明'!$D62)</f>
        <v>8</v>
      </c>
      <c r="H62" s="79"/>
      <c r="I62" s="59"/>
      <c r="J62" s="59"/>
    </row>
    <row r="63" spans="1:12" ht="22.5" customHeight="1">
      <c r="A63" s="79" t="s">
        <v>277</v>
      </c>
      <c r="B63" s="74">
        <f t="shared" si="1"/>
        <v>2</v>
      </c>
      <c r="C63" s="56" t="s">
        <v>362</v>
      </c>
      <c r="D63" s="82" t="s">
        <v>279</v>
      </c>
      <c r="E63" s="82"/>
      <c r="F63" s="63"/>
      <c r="G63" s="74">
        <f>COUNTIF('05事件'!$C:$C,'整合层-表说明'!$D63)</f>
        <v>0</v>
      </c>
      <c r="H63" s="79"/>
      <c r="I63" s="59"/>
      <c r="J63" s="59"/>
    </row>
    <row r="64" spans="1:12" ht="22.5" customHeight="1">
      <c r="A64" s="79" t="s">
        <v>277</v>
      </c>
      <c r="B64" s="74">
        <f t="shared" si="1"/>
        <v>3</v>
      </c>
      <c r="C64" s="56" t="s">
        <v>363</v>
      </c>
      <c r="D64" s="82" t="s">
        <v>280</v>
      </c>
      <c r="E64" s="82"/>
      <c r="F64" s="63"/>
      <c r="G64" s="74">
        <f>COUNTIF('05事件'!$C:$C,'整合层-表说明'!$D64)</f>
        <v>0</v>
      </c>
      <c r="H64" s="79"/>
      <c r="I64" s="59"/>
      <c r="J64" s="59"/>
    </row>
    <row r="65" spans="1:10" ht="22.5" customHeight="1">
      <c r="A65" s="79" t="s">
        <v>277</v>
      </c>
      <c r="B65" s="74">
        <f t="shared" si="1"/>
        <v>4</v>
      </c>
      <c r="C65" s="56" t="s">
        <v>364</v>
      </c>
      <c r="D65" s="82" t="s">
        <v>281</v>
      </c>
      <c r="E65" s="82"/>
      <c r="F65" s="63"/>
      <c r="G65" s="74">
        <f>COUNTIF('05事件'!$C:$C,'整合层-表说明'!$D65)</f>
        <v>0</v>
      </c>
      <c r="H65" s="79"/>
      <c r="I65" s="59"/>
      <c r="J65" s="59"/>
    </row>
    <row r="66" spans="1:10" ht="22.5" customHeight="1">
      <c r="A66" s="79" t="s">
        <v>277</v>
      </c>
      <c r="B66" s="74">
        <f t="shared" si="1"/>
        <v>5</v>
      </c>
      <c r="C66" s="56" t="s">
        <v>365</v>
      </c>
      <c r="D66" s="82" t="s">
        <v>282</v>
      </c>
      <c r="E66" s="82"/>
      <c r="F66" s="63"/>
      <c r="G66" s="74">
        <f>COUNTIF('05事件'!$C:$C,'整合层-表说明'!$D66)</f>
        <v>0</v>
      </c>
      <c r="H66" s="79"/>
      <c r="I66" s="59"/>
      <c r="J66" s="59"/>
    </row>
    <row r="67" spans="1:10" ht="22.5" customHeight="1">
      <c r="A67" s="79" t="s">
        <v>277</v>
      </c>
      <c r="B67" s="74">
        <f t="shared" si="1"/>
        <v>6</v>
      </c>
      <c r="C67" s="56" t="s">
        <v>2277</v>
      </c>
      <c r="D67" s="82" t="s">
        <v>2289</v>
      </c>
      <c r="E67" s="82"/>
      <c r="F67" s="63"/>
      <c r="G67" s="74">
        <f>COUNTIF('05事件'!$C:$C,'整合层-表说明'!$D67)</f>
        <v>0</v>
      </c>
      <c r="H67" s="79"/>
      <c r="I67" s="59"/>
      <c r="J67" s="59"/>
    </row>
    <row r="68" spans="1:10" ht="22.5" customHeight="1">
      <c r="A68" s="79" t="s">
        <v>277</v>
      </c>
      <c r="B68" s="74">
        <f t="shared" ref="B68:B131" si="3">IF($A68=$A67,$B67+1,1)</f>
        <v>7</v>
      </c>
      <c r="C68" s="56" t="s">
        <v>2278</v>
      </c>
      <c r="D68" s="82" t="s">
        <v>283</v>
      </c>
      <c r="E68" s="82"/>
      <c r="F68" s="63"/>
      <c r="G68" s="74">
        <f>COUNTIF('05事件'!$C:$C,'整合层-表说明'!$D68)</f>
        <v>0</v>
      </c>
      <c r="H68" s="79"/>
      <c r="I68" s="59"/>
      <c r="J68" s="59"/>
    </row>
    <row r="69" spans="1:10" ht="22.5" customHeight="1">
      <c r="A69" s="79" t="s">
        <v>277</v>
      </c>
      <c r="B69" s="74">
        <f t="shared" si="3"/>
        <v>8</v>
      </c>
      <c r="C69" s="56" t="s">
        <v>366</v>
      </c>
      <c r="D69" s="82" t="s">
        <v>284</v>
      </c>
      <c r="E69" s="82"/>
      <c r="F69" s="63"/>
      <c r="G69" s="74">
        <f>COUNTIF('05事件'!$C:$C,'整合层-表说明'!$D69)</f>
        <v>0</v>
      </c>
      <c r="H69" s="79"/>
      <c r="I69" s="59"/>
      <c r="J69" s="59"/>
    </row>
    <row r="70" spans="1:10" ht="22.5" customHeight="1">
      <c r="A70" s="79" t="s">
        <v>277</v>
      </c>
      <c r="B70" s="74">
        <f t="shared" si="3"/>
        <v>9</v>
      </c>
      <c r="C70" s="56" t="s">
        <v>444</v>
      </c>
      <c r="D70" s="82" t="s">
        <v>360</v>
      </c>
      <c r="E70" s="82"/>
      <c r="F70" s="63"/>
      <c r="G70" s="74">
        <f>COUNTIF('05事件'!$C:$C,'整合层-表说明'!$D70)</f>
        <v>0</v>
      </c>
      <c r="H70" s="79"/>
      <c r="I70" s="59"/>
      <c r="J70" s="59"/>
    </row>
    <row r="71" spans="1:10" ht="22.5" customHeight="1">
      <c r="A71" s="79" t="s">
        <v>277</v>
      </c>
      <c r="B71" s="74">
        <f t="shared" si="3"/>
        <v>10</v>
      </c>
      <c r="C71" s="56" t="s">
        <v>367</v>
      </c>
      <c r="D71" s="82" t="s">
        <v>285</v>
      </c>
      <c r="E71" s="82"/>
      <c r="F71" s="63"/>
      <c r="G71" s="74">
        <f>COUNTIF('05事件'!$C:$C,'整合层-表说明'!$D71)</f>
        <v>0</v>
      </c>
      <c r="H71" s="79"/>
      <c r="I71" s="59"/>
      <c r="J71" s="59"/>
    </row>
    <row r="72" spans="1:10" ht="22.5" customHeight="1">
      <c r="A72" s="79" t="s">
        <v>277</v>
      </c>
      <c r="B72" s="74">
        <f t="shared" si="3"/>
        <v>11</v>
      </c>
      <c r="C72" s="56" t="s">
        <v>368</v>
      </c>
      <c r="D72" s="82" t="s">
        <v>286</v>
      </c>
      <c r="E72" s="82"/>
      <c r="F72" s="63"/>
      <c r="G72" s="74">
        <f>COUNTIF('05事件'!$C:$C,'整合层-表说明'!$D72)</f>
        <v>0</v>
      </c>
      <c r="H72" s="79"/>
      <c r="I72" s="59"/>
      <c r="J72" s="59"/>
    </row>
    <row r="73" spans="1:10" ht="22.5" customHeight="1">
      <c r="A73" s="79" t="s">
        <v>277</v>
      </c>
      <c r="B73" s="74">
        <f t="shared" si="3"/>
        <v>12</v>
      </c>
      <c r="C73" s="56" t="s">
        <v>369</v>
      </c>
      <c r="D73" s="82" t="s">
        <v>287</v>
      </c>
      <c r="E73" s="82"/>
      <c r="F73" s="63"/>
      <c r="G73" s="74">
        <f>COUNTIF('05事件'!$C:$C,'整合层-表说明'!$D73)</f>
        <v>0</v>
      </c>
      <c r="H73" s="79"/>
      <c r="I73" s="59"/>
      <c r="J73" s="59"/>
    </row>
    <row r="74" spans="1:10" ht="22.5" customHeight="1">
      <c r="A74" s="79" t="s">
        <v>277</v>
      </c>
      <c r="B74" s="74">
        <f t="shared" si="3"/>
        <v>13</v>
      </c>
      <c r="C74" s="56" t="s">
        <v>370</v>
      </c>
      <c r="D74" s="82" t="s">
        <v>2290</v>
      </c>
      <c r="E74" s="82"/>
      <c r="F74" s="63"/>
      <c r="G74" s="74">
        <f>COUNTIF('05事件'!$C:$C,'整合层-表说明'!$D74)</f>
        <v>0</v>
      </c>
      <c r="H74" s="79"/>
      <c r="I74" s="59"/>
      <c r="J74" s="59"/>
    </row>
    <row r="75" spans="1:10" ht="22.5" customHeight="1">
      <c r="A75" s="79" t="s">
        <v>277</v>
      </c>
      <c r="B75" s="74">
        <f t="shared" si="3"/>
        <v>14</v>
      </c>
      <c r="C75" s="56" t="s">
        <v>371</v>
      </c>
      <c r="D75" s="82" t="s">
        <v>288</v>
      </c>
      <c r="E75" s="82"/>
      <c r="F75" s="63"/>
      <c r="G75" s="74">
        <f>COUNTIF('05事件'!$C:$C,'整合层-表说明'!$D75)</f>
        <v>0</v>
      </c>
      <c r="H75" s="79"/>
      <c r="I75" s="59"/>
      <c r="J75" s="59"/>
    </row>
    <row r="76" spans="1:10" ht="22.5" customHeight="1">
      <c r="A76" s="79" t="s">
        <v>277</v>
      </c>
      <c r="B76" s="74">
        <f t="shared" si="3"/>
        <v>15</v>
      </c>
      <c r="C76" s="56" t="s">
        <v>372</v>
      </c>
      <c r="D76" s="82" t="s">
        <v>289</v>
      </c>
      <c r="E76" s="82"/>
      <c r="F76" s="63"/>
      <c r="G76" s="74">
        <f>COUNTIF('05事件'!$C:$C,'整合层-表说明'!$D76)</f>
        <v>0</v>
      </c>
      <c r="H76" s="79"/>
      <c r="I76" s="59"/>
      <c r="J76" s="59"/>
    </row>
    <row r="77" spans="1:10" ht="22.5" customHeight="1">
      <c r="A77" s="79" t="s">
        <v>277</v>
      </c>
      <c r="B77" s="74">
        <f t="shared" si="3"/>
        <v>16</v>
      </c>
      <c r="C77" s="56" t="s">
        <v>373</v>
      </c>
      <c r="D77" s="82" t="s">
        <v>290</v>
      </c>
      <c r="E77" s="82"/>
      <c r="F77" s="63"/>
      <c r="G77" s="74">
        <f>COUNTIF('05事件'!$C:$C,'整合层-表说明'!$D77)</f>
        <v>0</v>
      </c>
      <c r="H77" s="79"/>
      <c r="I77" s="59"/>
      <c r="J77" s="59"/>
    </row>
    <row r="78" spans="1:10" ht="22.5" customHeight="1">
      <c r="A78" s="79" t="s">
        <v>277</v>
      </c>
      <c r="B78" s="74">
        <f t="shared" si="3"/>
        <v>17</v>
      </c>
      <c r="C78" s="56" t="s">
        <v>374</v>
      </c>
      <c r="D78" s="82" t="s">
        <v>291</v>
      </c>
      <c r="E78" s="82"/>
      <c r="F78" s="63"/>
      <c r="G78" s="74">
        <f>COUNTIF('05事件'!$C:$C,'整合层-表说明'!$D78)</f>
        <v>0</v>
      </c>
      <c r="H78" s="79"/>
      <c r="I78" s="59"/>
      <c r="J78" s="59"/>
    </row>
    <row r="79" spans="1:10" ht="22.5" customHeight="1">
      <c r="A79" s="79" t="s">
        <v>277</v>
      </c>
      <c r="B79" s="74">
        <f t="shared" si="3"/>
        <v>18</v>
      </c>
      <c r="C79" s="56" t="s">
        <v>375</v>
      </c>
      <c r="D79" s="82" t="s">
        <v>292</v>
      </c>
      <c r="E79" s="82"/>
      <c r="F79" s="63"/>
      <c r="G79" s="74">
        <f>COUNTIF('05事件'!$C:$C,'整合层-表说明'!$D79)</f>
        <v>0</v>
      </c>
      <c r="H79" s="79"/>
      <c r="I79" s="59"/>
      <c r="J79" s="59"/>
    </row>
    <row r="80" spans="1:10" ht="22.5" customHeight="1">
      <c r="A80" s="79" t="s">
        <v>277</v>
      </c>
      <c r="B80" s="74">
        <f t="shared" si="3"/>
        <v>19</v>
      </c>
      <c r="C80" s="56" t="s">
        <v>376</v>
      </c>
      <c r="D80" s="82" t="s">
        <v>293</v>
      </c>
      <c r="E80" s="82"/>
      <c r="F80" s="63"/>
      <c r="G80" s="74">
        <f>COUNTIF('05事件'!$C:$C,'整合层-表说明'!$D80)</f>
        <v>0</v>
      </c>
      <c r="H80" s="79"/>
      <c r="I80" s="59"/>
      <c r="J80" s="59"/>
    </row>
    <row r="81" spans="1:10" ht="22.5" customHeight="1">
      <c r="A81" s="79" t="s">
        <v>277</v>
      </c>
      <c r="B81" s="74">
        <f t="shared" si="3"/>
        <v>20</v>
      </c>
      <c r="C81" s="56" t="s">
        <v>377</v>
      </c>
      <c r="D81" s="82" t="s">
        <v>294</v>
      </c>
      <c r="E81" s="82"/>
      <c r="F81" s="63"/>
      <c r="G81" s="74">
        <f>COUNTIF('05事件'!$C:$C,'整合层-表说明'!$D81)</f>
        <v>0</v>
      </c>
      <c r="H81" s="79"/>
      <c r="I81" s="59"/>
      <c r="J81" s="59"/>
    </row>
    <row r="82" spans="1:10" ht="22.5" customHeight="1">
      <c r="A82" s="79" t="s">
        <v>277</v>
      </c>
      <c r="B82" s="74">
        <f t="shared" si="3"/>
        <v>21</v>
      </c>
      <c r="C82" s="56" t="s">
        <v>378</v>
      </c>
      <c r="D82" s="82" t="s">
        <v>295</v>
      </c>
      <c r="E82" s="82"/>
      <c r="F82" s="63"/>
      <c r="G82" s="74">
        <f>COUNTIF('05事件'!$C:$C,'整合层-表说明'!$D82)</f>
        <v>0</v>
      </c>
      <c r="H82" s="79"/>
      <c r="I82" s="59"/>
      <c r="J82" s="59"/>
    </row>
    <row r="83" spans="1:10" ht="22.5" customHeight="1">
      <c r="A83" s="79" t="s">
        <v>277</v>
      </c>
      <c r="B83" s="74">
        <f t="shared" si="3"/>
        <v>22</v>
      </c>
      <c r="C83" s="56" t="s">
        <v>379</v>
      </c>
      <c r="D83" s="82" t="s">
        <v>2291</v>
      </c>
      <c r="E83" s="82"/>
      <c r="F83" s="63"/>
      <c r="G83" s="74">
        <f>COUNTIF('05事件'!$C:$C,'整合层-表说明'!$D83)</f>
        <v>0</v>
      </c>
      <c r="H83" s="79"/>
      <c r="I83" s="59"/>
      <c r="J83" s="59"/>
    </row>
    <row r="84" spans="1:10" ht="22.5" customHeight="1">
      <c r="A84" s="79" t="s">
        <v>277</v>
      </c>
      <c r="B84" s="74">
        <f t="shared" si="3"/>
        <v>23</v>
      </c>
      <c r="C84" s="56" t="s">
        <v>2279</v>
      </c>
      <c r="D84" s="82" t="s">
        <v>2292</v>
      </c>
      <c r="E84" s="82"/>
      <c r="F84" s="63"/>
      <c r="G84" s="74">
        <f>COUNTIF('05事件'!$C:$C,'整合层-表说明'!$D84)</f>
        <v>0</v>
      </c>
      <c r="H84" s="79"/>
      <c r="I84" s="59"/>
      <c r="J84" s="59"/>
    </row>
    <row r="85" spans="1:10" ht="22.5" customHeight="1">
      <c r="A85" s="79" t="s">
        <v>277</v>
      </c>
      <c r="B85" s="74">
        <f t="shared" si="3"/>
        <v>24</v>
      </c>
      <c r="C85" s="56" t="s">
        <v>380</v>
      </c>
      <c r="D85" s="82" t="s">
        <v>296</v>
      </c>
      <c r="E85" s="82"/>
      <c r="F85" s="63"/>
      <c r="G85" s="74">
        <f>COUNTIF('05事件'!$C:$C,'整合层-表说明'!$D85)</f>
        <v>0</v>
      </c>
      <c r="H85" s="79"/>
      <c r="I85" s="59"/>
      <c r="J85" s="59"/>
    </row>
    <row r="86" spans="1:10" ht="22.5" customHeight="1">
      <c r="A86" s="79" t="s">
        <v>277</v>
      </c>
      <c r="B86" s="74">
        <f t="shared" si="3"/>
        <v>25</v>
      </c>
      <c r="C86" s="56" t="s">
        <v>381</v>
      </c>
      <c r="D86" s="82" t="s">
        <v>297</v>
      </c>
      <c r="E86" s="82"/>
      <c r="F86" s="63"/>
      <c r="G86" s="74">
        <f>COUNTIF('05事件'!$C:$C,'整合层-表说明'!$D86)</f>
        <v>0</v>
      </c>
      <c r="H86" s="79"/>
      <c r="I86" s="59"/>
      <c r="J86" s="59"/>
    </row>
    <row r="87" spans="1:10" ht="22.5" customHeight="1">
      <c r="A87" s="79" t="s">
        <v>277</v>
      </c>
      <c r="B87" s="74">
        <f t="shared" si="3"/>
        <v>26</v>
      </c>
      <c r="C87" s="56" t="s">
        <v>384</v>
      </c>
      <c r="D87" s="82" t="s">
        <v>298</v>
      </c>
      <c r="E87" s="82"/>
      <c r="F87" s="63"/>
      <c r="G87" s="74">
        <f>COUNTIF('05事件'!$C:$C,'整合层-表说明'!$D87)</f>
        <v>0</v>
      </c>
      <c r="H87" s="79"/>
      <c r="I87" s="59"/>
      <c r="J87" s="59"/>
    </row>
    <row r="88" spans="1:10" ht="22.5" customHeight="1">
      <c r="A88" s="79" t="s">
        <v>277</v>
      </c>
      <c r="B88" s="74">
        <f t="shared" si="3"/>
        <v>27</v>
      </c>
      <c r="C88" s="56" t="s">
        <v>385</v>
      </c>
      <c r="D88" s="82" t="s">
        <v>299</v>
      </c>
      <c r="E88" s="82"/>
      <c r="F88" s="63"/>
      <c r="G88" s="74">
        <f>COUNTIF('05事件'!$C:$C,'整合层-表说明'!$D88)</f>
        <v>0</v>
      </c>
      <c r="H88" s="79"/>
      <c r="I88" s="59"/>
      <c r="J88" s="59"/>
    </row>
    <row r="89" spans="1:10" ht="22.5" customHeight="1">
      <c r="A89" s="79" t="s">
        <v>277</v>
      </c>
      <c r="B89" s="74">
        <f t="shared" si="3"/>
        <v>28</v>
      </c>
      <c r="C89" s="56" t="s">
        <v>386</v>
      </c>
      <c r="D89" s="82" t="s">
        <v>300</v>
      </c>
      <c r="E89" s="82"/>
      <c r="F89" s="63"/>
      <c r="G89" s="74">
        <f>COUNTIF('05事件'!$C:$C,'整合层-表说明'!$D89)</f>
        <v>0</v>
      </c>
      <c r="H89" s="79"/>
      <c r="I89" s="59"/>
      <c r="J89" s="59"/>
    </row>
    <row r="90" spans="1:10" ht="22.5" customHeight="1">
      <c r="A90" s="79" t="s">
        <v>277</v>
      </c>
      <c r="B90" s="74">
        <f t="shared" si="3"/>
        <v>29</v>
      </c>
      <c r="C90" s="56" t="s">
        <v>387</v>
      </c>
      <c r="D90" s="82" t="s">
        <v>301</v>
      </c>
      <c r="E90" s="82"/>
      <c r="F90" s="63"/>
      <c r="G90" s="74">
        <f>COUNTIF('05事件'!$C:$C,'整合层-表说明'!$D90)</f>
        <v>0</v>
      </c>
      <c r="H90" s="79"/>
      <c r="I90" s="59"/>
      <c r="J90" s="59"/>
    </row>
    <row r="91" spans="1:10" ht="22.5" customHeight="1">
      <c r="A91" s="79" t="s">
        <v>277</v>
      </c>
      <c r="B91" s="74">
        <f t="shared" si="3"/>
        <v>30</v>
      </c>
      <c r="C91" s="56" t="s">
        <v>388</v>
      </c>
      <c r="D91" s="82" t="s">
        <v>302</v>
      </c>
      <c r="E91" s="82"/>
      <c r="F91" s="63"/>
      <c r="G91" s="74">
        <f>COUNTIF('05事件'!$C:$C,'整合层-表说明'!$D91)</f>
        <v>0</v>
      </c>
      <c r="H91" s="79"/>
      <c r="I91" s="59"/>
      <c r="J91" s="59"/>
    </row>
    <row r="92" spans="1:10" ht="22.5" customHeight="1">
      <c r="A92" s="79" t="s">
        <v>277</v>
      </c>
      <c r="B92" s="74">
        <f t="shared" si="3"/>
        <v>31</v>
      </c>
      <c r="C92" s="56" t="s">
        <v>389</v>
      </c>
      <c r="D92" s="82" t="s">
        <v>303</v>
      </c>
      <c r="E92" s="82"/>
      <c r="F92" s="63"/>
      <c r="G92" s="74">
        <f>COUNTIF('05事件'!$C:$C,'整合层-表说明'!$D92)</f>
        <v>0</v>
      </c>
      <c r="H92" s="79"/>
      <c r="I92" s="59"/>
      <c r="J92" s="59"/>
    </row>
    <row r="93" spans="1:10" ht="22.5" customHeight="1">
      <c r="A93" s="79" t="s">
        <v>277</v>
      </c>
      <c r="B93" s="74">
        <f t="shared" si="3"/>
        <v>32</v>
      </c>
      <c r="C93" s="56" t="s">
        <v>390</v>
      </c>
      <c r="D93" s="82" t="s">
        <v>304</v>
      </c>
      <c r="E93" s="82"/>
      <c r="F93" s="63"/>
      <c r="G93" s="74">
        <f>COUNTIF('05事件'!$C:$C,'整合层-表说明'!$D93)</f>
        <v>0</v>
      </c>
      <c r="H93" s="79"/>
      <c r="I93" s="59"/>
      <c r="J93" s="59"/>
    </row>
    <row r="94" spans="1:10" ht="22.5" customHeight="1">
      <c r="A94" s="79" t="s">
        <v>277</v>
      </c>
      <c r="B94" s="74">
        <f t="shared" si="3"/>
        <v>33</v>
      </c>
      <c r="C94" s="56" t="s">
        <v>391</v>
      </c>
      <c r="D94" s="82" t="s">
        <v>305</v>
      </c>
      <c r="E94" s="82"/>
      <c r="F94" s="63"/>
      <c r="G94" s="74">
        <f>COUNTIF('05事件'!$C:$C,'整合层-表说明'!$D94)</f>
        <v>0</v>
      </c>
      <c r="H94" s="79"/>
      <c r="I94" s="59"/>
      <c r="J94" s="59"/>
    </row>
    <row r="95" spans="1:10" ht="22.5" customHeight="1">
      <c r="A95" s="79" t="s">
        <v>277</v>
      </c>
      <c r="B95" s="74">
        <f t="shared" si="3"/>
        <v>34</v>
      </c>
      <c r="C95" s="56" t="s">
        <v>392</v>
      </c>
      <c r="D95" s="82" t="s">
        <v>306</v>
      </c>
      <c r="E95" s="82"/>
      <c r="F95" s="63"/>
      <c r="G95" s="74">
        <f>COUNTIF('05事件'!$C:$C,'整合层-表说明'!$D95)</f>
        <v>0</v>
      </c>
      <c r="H95" s="79"/>
      <c r="I95" s="59"/>
      <c r="J95" s="59"/>
    </row>
    <row r="96" spans="1:10" ht="22.5" customHeight="1">
      <c r="A96" s="79" t="s">
        <v>277</v>
      </c>
      <c r="B96" s="74">
        <f t="shared" si="3"/>
        <v>35</v>
      </c>
      <c r="C96" s="56" t="s">
        <v>393</v>
      </c>
      <c r="D96" s="82" t="s">
        <v>307</v>
      </c>
      <c r="E96" s="82"/>
      <c r="F96" s="63"/>
      <c r="G96" s="74">
        <f>COUNTIF('05事件'!$C:$C,'整合层-表说明'!$D96)</f>
        <v>0</v>
      </c>
      <c r="H96" s="79"/>
      <c r="I96" s="59"/>
      <c r="J96" s="59"/>
    </row>
    <row r="97" spans="1:10" ht="22.5" customHeight="1">
      <c r="A97" s="79" t="s">
        <v>277</v>
      </c>
      <c r="B97" s="74">
        <f t="shared" si="3"/>
        <v>36</v>
      </c>
      <c r="C97" s="56" t="s">
        <v>394</v>
      </c>
      <c r="D97" s="82" t="s">
        <v>308</v>
      </c>
      <c r="E97" s="82"/>
      <c r="F97" s="63"/>
      <c r="G97" s="74">
        <f>COUNTIF('05事件'!$C:$C,'整合层-表说明'!$D97)</f>
        <v>0</v>
      </c>
      <c r="H97" s="79"/>
      <c r="I97" s="59"/>
      <c r="J97" s="59"/>
    </row>
    <row r="98" spans="1:10" ht="22.5" customHeight="1">
      <c r="A98" s="79" t="s">
        <v>277</v>
      </c>
      <c r="B98" s="74">
        <f t="shared" si="3"/>
        <v>37</v>
      </c>
      <c r="C98" s="56" t="s">
        <v>395</v>
      </c>
      <c r="D98" s="82" t="s">
        <v>309</v>
      </c>
      <c r="E98" s="82"/>
      <c r="F98" s="63"/>
      <c r="G98" s="74">
        <f>COUNTIF('05事件'!$C:$C,'整合层-表说明'!$D98)</f>
        <v>0</v>
      </c>
      <c r="H98" s="79"/>
      <c r="I98" s="59"/>
      <c r="J98" s="59"/>
    </row>
    <row r="99" spans="1:10" ht="22.5" customHeight="1">
      <c r="A99" s="79" t="s">
        <v>277</v>
      </c>
      <c r="B99" s="74">
        <f t="shared" si="3"/>
        <v>38</v>
      </c>
      <c r="C99" s="56" t="s">
        <v>396</v>
      </c>
      <c r="D99" s="82" t="s">
        <v>2293</v>
      </c>
      <c r="E99" s="82"/>
      <c r="F99" s="63"/>
      <c r="G99" s="74">
        <f>COUNTIF('05事件'!$C:$C,'整合层-表说明'!$D99)</f>
        <v>0</v>
      </c>
      <c r="H99" s="79"/>
      <c r="I99" s="59"/>
      <c r="J99" s="59"/>
    </row>
    <row r="100" spans="1:10" ht="22.5" customHeight="1">
      <c r="A100" s="79" t="s">
        <v>277</v>
      </c>
      <c r="B100" s="74">
        <f t="shared" si="3"/>
        <v>39</v>
      </c>
      <c r="C100" s="56" t="s">
        <v>397</v>
      </c>
      <c r="D100" s="82" t="s">
        <v>310</v>
      </c>
      <c r="E100" s="82"/>
      <c r="F100" s="63"/>
      <c r="G100" s="74">
        <f>COUNTIF('05事件'!$C:$C,'整合层-表说明'!$D100)</f>
        <v>0</v>
      </c>
      <c r="H100" s="79"/>
      <c r="I100" s="59"/>
      <c r="J100" s="59"/>
    </row>
    <row r="101" spans="1:10" ht="22.5" customHeight="1">
      <c r="A101" s="79" t="s">
        <v>277</v>
      </c>
      <c r="B101" s="74">
        <f t="shared" si="3"/>
        <v>40</v>
      </c>
      <c r="C101" s="56" t="s">
        <v>2280</v>
      </c>
      <c r="D101" s="82" t="s">
        <v>311</v>
      </c>
      <c r="E101" s="82"/>
      <c r="F101" s="63"/>
      <c r="G101" s="74">
        <f>COUNTIF('05事件'!$C:$C,'整合层-表说明'!$D101)</f>
        <v>0</v>
      </c>
      <c r="H101" s="79"/>
      <c r="I101" s="59"/>
      <c r="J101" s="59"/>
    </row>
    <row r="102" spans="1:10" ht="22.5" customHeight="1">
      <c r="A102" s="79" t="s">
        <v>277</v>
      </c>
      <c r="B102" s="74">
        <f t="shared" si="3"/>
        <v>41</v>
      </c>
      <c r="C102" s="56" t="s">
        <v>398</v>
      </c>
      <c r="D102" s="82" t="s">
        <v>312</v>
      </c>
      <c r="E102" s="82"/>
      <c r="F102" s="63"/>
      <c r="G102" s="74">
        <f>COUNTIF('05事件'!$C:$C,'整合层-表说明'!$D102)</f>
        <v>0</v>
      </c>
      <c r="H102" s="79"/>
      <c r="I102" s="59"/>
      <c r="J102" s="59"/>
    </row>
    <row r="103" spans="1:10" ht="22.5" customHeight="1">
      <c r="A103" s="79" t="s">
        <v>277</v>
      </c>
      <c r="B103" s="74">
        <f t="shared" si="3"/>
        <v>42</v>
      </c>
      <c r="C103" s="56" t="s">
        <v>2281</v>
      </c>
      <c r="D103" s="82" t="s">
        <v>2294</v>
      </c>
      <c r="E103" s="82"/>
      <c r="F103" s="63"/>
      <c r="G103" s="74">
        <f>COUNTIF('05事件'!$C:$C,'整合层-表说明'!$D103)</f>
        <v>0</v>
      </c>
      <c r="H103" s="79"/>
      <c r="I103" s="59"/>
      <c r="J103" s="59"/>
    </row>
    <row r="104" spans="1:10" ht="22.5" customHeight="1">
      <c r="A104" s="79" t="s">
        <v>277</v>
      </c>
      <c r="B104" s="74">
        <f t="shared" si="3"/>
        <v>43</v>
      </c>
      <c r="C104" s="56" t="s">
        <v>399</v>
      </c>
      <c r="D104" s="82" t="s">
        <v>313</v>
      </c>
      <c r="E104" s="82"/>
      <c r="F104" s="63"/>
      <c r="G104" s="74">
        <f>COUNTIF('05事件'!$C:$C,'整合层-表说明'!$D104)</f>
        <v>0</v>
      </c>
      <c r="H104" s="79"/>
      <c r="I104" s="59"/>
      <c r="J104" s="59"/>
    </row>
    <row r="105" spans="1:10" ht="22.5" customHeight="1">
      <c r="A105" s="79" t="s">
        <v>277</v>
      </c>
      <c r="B105" s="74">
        <f t="shared" si="3"/>
        <v>44</v>
      </c>
      <c r="C105" s="56" t="s">
        <v>400</v>
      </c>
      <c r="D105" s="82" t="s">
        <v>314</v>
      </c>
      <c r="E105" s="82"/>
      <c r="F105" s="63"/>
      <c r="G105" s="74">
        <f>COUNTIF('05事件'!$C:$C,'整合层-表说明'!$D105)</f>
        <v>0</v>
      </c>
      <c r="H105" s="79"/>
      <c r="I105" s="59"/>
      <c r="J105" s="59"/>
    </row>
    <row r="106" spans="1:10" ht="22.5" customHeight="1">
      <c r="A106" s="79" t="s">
        <v>277</v>
      </c>
      <c r="B106" s="74">
        <f t="shared" si="3"/>
        <v>45</v>
      </c>
      <c r="C106" s="56" t="s">
        <v>401</v>
      </c>
      <c r="D106" s="82" t="s">
        <v>315</v>
      </c>
      <c r="E106" s="82"/>
      <c r="F106" s="63"/>
      <c r="G106" s="74">
        <f>COUNTIF('05事件'!$C:$C,'整合层-表说明'!$D106)</f>
        <v>0</v>
      </c>
      <c r="H106" s="79"/>
      <c r="I106" s="59"/>
      <c r="J106" s="59"/>
    </row>
    <row r="107" spans="1:10" ht="22.5" customHeight="1">
      <c r="A107" s="79" t="s">
        <v>277</v>
      </c>
      <c r="B107" s="74">
        <f t="shared" si="3"/>
        <v>46</v>
      </c>
      <c r="C107" s="56" t="s">
        <v>402</v>
      </c>
      <c r="D107" s="82" t="s">
        <v>316</v>
      </c>
      <c r="E107" s="82"/>
      <c r="F107" s="63"/>
      <c r="G107" s="74">
        <f>COUNTIF('05事件'!$C:$C,'整合层-表说明'!$D107)</f>
        <v>0</v>
      </c>
      <c r="H107" s="79"/>
      <c r="I107" s="59"/>
      <c r="J107" s="59"/>
    </row>
    <row r="108" spans="1:10" ht="22.5" customHeight="1">
      <c r="A108" s="79" t="s">
        <v>277</v>
      </c>
      <c r="B108" s="74">
        <f t="shared" si="3"/>
        <v>47</v>
      </c>
      <c r="C108" s="56" t="s">
        <v>403</v>
      </c>
      <c r="D108" s="82" t="s">
        <v>317</v>
      </c>
      <c r="E108" s="82"/>
      <c r="F108" s="63"/>
      <c r="G108" s="74">
        <f>COUNTIF('05事件'!$C:$C,'整合层-表说明'!$D108)</f>
        <v>0</v>
      </c>
      <c r="H108" s="79"/>
      <c r="I108" s="59"/>
      <c r="J108" s="59"/>
    </row>
    <row r="109" spans="1:10" ht="22.5" customHeight="1">
      <c r="A109" s="79" t="s">
        <v>277</v>
      </c>
      <c r="B109" s="74">
        <f t="shared" si="3"/>
        <v>48</v>
      </c>
      <c r="C109" s="56" t="s">
        <v>404</v>
      </c>
      <c r="D109" s="82" t="s">
        <v>318</v>
      </c>
      <c r="E109" s="82"/>
      <c r="F109" s="63"/>
      <c r="G109" s="74">
        <f>COUNTIF('05事件'!$C:$C,'整合层-表说明'!$D109)</f>
        <v>0</v>
      </c>
      <c r="H109" s="79"/>
      <c r="I109" s="59"/>
      <c r="J109" s="59"/>
    </row>
    <row r="110" spans="1:10" ht="22.5" customHeight="1">
      <c r="A110" s="79" t="s">
        <v>277</v>
      </c>
      <c r="B110" s="74">
        <f t="shared" si="3"/>
        <v>49</v>
      </c>
      <c r="C110" s="56" t="s">
        <v>405</v>
      </c>
      <c r="D110" s="82" t="s">
        <v>319</v>
      </c>
      <c r="E110" s="82"/>
      <c r="F110" s="63"/>
      <c r="G110" s="74">
        <f>COUNTIF('05事件'!$C:$C,'整合层-表说明'!$D110)</f>
        <v>0</v>
      </c>
      <c r="H110" s="79"/>
      <c r="I110" s="59"/>
      <c r="J110" s="59"/>
    </row>
    <row r="111" spans="1:10" ht="22.5" customHeight="1">
      <c r="A111" s="79" t="s">
        <v>277</v>
      </c>
      <c r="B111" s="74">
        <f t="shared" si="3"/>
        <v>50</v>
      </c>
      <c r="C111" s="56" t="s">
        <v>406</v>
      </c>
      <c r="D111" s="82" t="s">
        <v>320</v>
      </c>
      <c r="E111" s="82"/>
      <c r="F111" s="63"/>
      <c r="G111" s="74">
        <f>COUNTIF('05事件'!$C:$C,'整合层-表说明'!$D111)</f>
        <v>0</v>
      </c>
      <c r="H111" s="79"/>
      <c r="I111" s="59"/>
      <c r="J111" s="59"/>
    </row>
    <row r="112" spans="1:10" ht="22.5" customHeight="1">
      <c r="A112" s="79" t="s">
        <v>277</v>
      </c>
      <c r="B112" s="74">
        <f t="shared" si="3"/>
        <v>51</v>
      </c>
      <c r="C112" s="56" t="s">
        <v>407</v>
      </c>
      <c r="D112" s="82" t="s">
        <v>321</v>
      </c>
      <c r="E112" s="82"/>
      <c r="F112" s="63"/>
      <c r="G112" s="74">
        <f>COUNTIF('05事件'!$C:$C,'整合层-表说明'!$D112)</f>
        <v>0</v>
      </c>
      <c r="H112" s="79"/>
      <c r="I112" s="59"/>
      <c r="J112" s="59"/>
    </row>
    <row r="113" spans="1:10" ht="22.5" customHeight="1">
      <c r="A113" s="79" t="s">
        <v>277</v>
      </c>
      <c r="B113" s="74">
        <f t="shared" si="3"/>
        <v>52</v>
      </c>
      <c r="C113" s="56" t="s">
        <v>408</v>
      </c>
      <c r="D113" s="82" t="s">
        <v>322</v>
      </c>
      <c r="E113" s="82"/>
      <c r="F113" s="63"/>
      <c r="G113" s="74">
        <f>COUNTIF('05事件'!$C:$C,'整合层-表说明'!$D113)</f>
        <v>0</v>
      </c>
      <c r="H113" s="79"/>
      <c r="I113" s="59"/>
      <c r="J113" s="59"/>
    </row>
    <row r="114" spans="1:10" ht="22.5" customHeight="1">
      <c r="A114" s="79" t="s">
        <v>277</v>
      </c>
      <c r="B114" s="74">
        <f t="shared" si="3"/>
        <v>53</v>
      </c>
      <c r="C114" s="56" t="s">
        <v>409</v>
      </c>
      <c r="D114" s="82" t="s">
        <v>323</v>
      </c>
      <c r="E114" s="82"/>
      <c r="F114" s="63"/>
      <c r="G114" s="74">
        <f>COUNTIF('05事件'!$C:$C,'整合层-表说明'!$D114)</f>
        <v>0</v>
      </c>
      <c r="H114" s="79"/>
      <c r="I114" s="59"/>
      <c r="J114" s="59"/>
    </row>
    <row r="115" spans="1:10" ht="22.5" customHeight="1">
      <c r="A115" s="79" t="s">
        <v>277</v>
      </c>
      <c r="B115" s="74">
        <f t="shared" si="3"/>
        <v>54</v>
      </c>
      <c r="C115" s="56" t="s">
        <v>2282</v>
      </c>
      <c r="D115" s="82" t="s">
        <v>324</v>
      </c>
      <c r="E115" s="82"/>
      <c r="F115" s="63"/>
      <c r="G115" s="74">
        <f>COUNTIF('05事件'!$C:$C,'整合层-表说明'!$D115)</f>
        <v>0</v>
      </c>
      <c r="H115" s="79"/>
      <c r="I115" s="59"/>
      <c r="J115" s="59"/>
    </row>
    <row r="116" spans="1:10" ht="22.5" customHeight="1">
      <c r="A116" s="79" t="s">
        <v>277</v>
      </c>
      <c r="B116" s="74">
        <f t="shared" si="3"/>
        <v>55</v>
      </c>
      <c r="C116" s="56" t="s">
        <v>410</v>
      </c>
      <c r="D116" s="82" t="s">
        <v>325</v>
      </c>
      <c r="E116" s="82"/>
      <c r="F116" s="63"/>
      <c r="G116" s="74">
        <f>COUNTIF('05事件'!$C:$C,'整合层-表说明'!$D116)</f>
        <v>0</v>
      </c>
      <c r="H116" s="79"/>
      <c r="I116" s="59"/>
      <c r="J116" s="59"/>
    </row>
    <row r="117" spans="1:10" ht="22.5" customHeight="1">
      <c r="A117" s="79" t="s">
        <v>277</v>
      </c>
      <c r="B117" s="74">
        <f t="shared" si="3"/>
        <v>56</v>
      </c>
      <c r="C117" s="56" t="s">
        <v>2283</v>
      </c>
      <c r="D117" s="82" t="s">
        <v>326</v>
      </c>
      <c r="E117" s="82"/>
      <c r="F117" s="63"/>
      <c r="G117" s="74">
        <f>COUNTIF('05事件'!$C:$C,'整合层-表说明'!$D117)</f>
        <v>0</v>
      </c>
      <c r="H117" s="79"/>
      <c r="I117" s="59"/>
      <c r="J117" s="59"/>
    </row>
    <row r="118" spans="1:10" ht="22.5" customHeight="1">
      <c r="A118" s="79" t="s">
        <v>277</v>
      </c>
      <c r="B118" s="74">
        <f t="shared" si="3"/>
        <v>57</v>
      </c>
      <c r="C118" s="56" t="s">
        <v>411</v>
      </c>
      <c r="D118" s="82" t="s">
        <v>327</v>
      </c>
      <c r="E118" s="82"/>
      <c r="F118" s="63"/>
      <c r="G118" s="74">
        <f>COUNTIF('05事件'!$C:$C,'整合层-表说明'!$D118)</f>
        <v>0</v>
      </c>
      <c r="H118" s="79"/>
      <c r="I118" s="59"/>
      <c r="J118" s="59"/>
    </row>
    <row r="119" spans="1:10" ht="22.5" customHeight="1">
      <c r="A119" s="79" t="s">
        <v>277</v>
      </c>
      <c r="B119" s="74">
        <f t="shared" si="3"/>
        <v>58</v>
      </c>
      <c r="C119" s="56" t="s">
        <v>2284</v>
      </c>
      <c r="D119" s="82" t="s">
        <v>328</v>
      </c>
      <c r="E119" s="82"/>
      <c r="F119" s="63"/>
      <c r="G119" s="74">
        <f>COUNTIF('05事件'!$C:$C,'整合层-表说明'!$D119)</f>
        <v>0</v>
      </c>
      <c r="H119" s="79"/>
      <c r="I119" s="59"/>
      <c r="J119" s="59"/>
    </row>
    <row r="120" spans="1:10" ht="22.5" customHeight="1">
      <c r="A120" s="79" t="s">
        <v>277</v>
      </c>
      <c r="B120" s="74">
        <f t="shared" si="3"/>
        <v>59</v>
      </c>
      <c r="C120" s="56" t="s">
        <v>412</v>
      </c>
      <c r="D120" s="82" t="s">
        <v>329</v>
      </c>
      <c r="E120" s="82"/>
      <c r="F120" s="63"/>
      <c r="G120" s="74">
        <f>COUNTIF('05事件'!$C:$C,'整合层-表说明'!$D120)</f>
        <v>0</v>
      </c>
      <c r="H120" s="79"/>
      <c r="I120" s="59"/>
      <c r="J120" s="59"/>
    </row>
    <row r="121" spans="1:10" ht="22.5" customHeight="1">
      <c r="A121" s="79" t="s">
        <v>277</v>
      </c>
      <c r="B121" s="74">
        <f t="shared" si="3"/>
        <v>60</v>
      </c>
      <c r="C121" s="56" t="s">
        <v>2285</v>
      </c>
      <c r="D121" s="82" t="s">
        <v>2295</v>
      </c>
      <c r="E121" s="82"/>
      <c r="F121" s="63"/>
      <c r="G121" s="74">
        <f>COUNTIF('05事件'!$C:$C,'整合层-表说明'!$D121)</f>
        <v>0</v>
      </c>
      <c r="H121" s="79"/>
      <c r="I121" s="59"/>
      <c r="J121" s="59"/>
    </row>
    <row r="122" spans="1:10" ht="22.5" customHeight="1">
      <c r="A122" s="79" t="s">
        <v>277</v>
      </c>
      <c r="B122" s="74">
        <f t="shared" si="3"/>
        <v>61</v>
      </c>
      <c r="C122" s="56" t="s">
        <v>414</v>
      </c>
      <c r="D122" s="82" t="s">
        <v>330</v>
      </c>
      <c r="E122" s="82"/>
      <c r="F122" s="63"/>
      <c r="G122" s="74">
        <f>COUNTIF('05事件'!$C:$C,'整合层-表说明'!$D122)</f>
        <v>0</v>
      </c>
      <c r="H122" s="79"/>
      <c r="I122" s="59"/>
      <c r="J122" s="59"/>
    </row>
    <row r="123" spans="1:10" ht="22.5" customHeight="1">
      <c r="A123" s="79" t="s">
        <v>277</v>
      </c>
      <c r="B123" s="74">
        <f t="shared" si="3"/>
        <v>62</v>
      </c>
      <c r="C123" s="56" t="s">
        <v>415</v>
      </c>
      <c r="D123" s="82" t="s">
        <v>331</v>
      </c>
      <c r="E123" s="82"/>
      <c r="F123" s="63"/>
      <c r="G123" s="74">
        <f>COUNTIF('05事件'!$C:$C,'整合层-表说明'!$D123)</f>
        <v>0</v>
      </c>
      <c r="H123" s="79"/>
      <c r="I123" s="59"/>
      <c r="J123" s="59"/>
    </row>
    <row r="124" spans="1:10" ht="22.5" customHeight="1">
      <c r="A124" s="79" t="s">
        <v>277</v>
      </c>
      <c r="B124" s="74">
        <f t="shared" si="3"/>
        <v>63</v>
      </c>
      <c r="C124" s="56" t="s">
        <v>441</v>
      </c>
      <c r="D124" s="82" t="s">
        <v>357</v>
      </c>
      <c r="E124" s="82"/>
      <c r="F124" s="63"/>
      <c r="G124" s="74">
        <f>COUNTIF('05事件'!$C:$C,'整合层-表说明'!$D124)</f>
        <v>0</v>
      </c>
      <c r="H124" s="79"/>
      <c r="I124" s="59"/>
      <c r="J124" s="59"/>
    </row>
    <row r="125" spans="1:10" ht="22.5" customHeight="1">
      <c r="A125" s="79" t="s">
        <v>277</v>
      </c>
      <c r="B125" s="74">
        <f t="shared" si="3"/>
        <v>64</v>
      </c>
      <c r="C125" s="56" t="s">
        <v>416</v>
      </c>
      <c r="D125" s="82" t="s">
        <v>332</v>
      </c>
      <c r="E125" s="82"/>
      <c r="F125" s="63"/>
      <c r="G125" s="74">
        <f>COUNTIF('05事件'!$C:$C,'整合层-表说明'!$D125)</f>
        <v>0</v>
      </c>
      <c r="H125" s="79"/>
      <c r="I125" s="59"/>
      <c r="J125" s="59"/>
    </row>
    <row r="126" spans="1:10" ht="22.5" customHeight="1">
      <c r="A126" s="79" t="s">
        <v>277</v>
      </c>
      <c r="B126" s="74">
        <f t="shared" si="3"/>
        <v>65</v>
      </c>
      <c r="C126" s="56" t="s">
        <v>413</v>
      </c>
      <c r="D126" s="82" t="s">
        <v>2296</v>
      </c>
      <c r="E126" s="82"/>
      <c r="F126" s="63"/>
      <c r="G126" s="74">
        <f>COUNTIF('05事件'!$C:$C,'整合层-表说明'!$D126)</f>
        <v>0</v>
      </c>
      <c r="H126" s="79"/>
      <c r="I126" s="59"/>
      <c r="J126" s="59"/>
    </row>
    <row r="127" spans="1:10" ht="22.5" customHeight="1">
      <c r="A127" s="79" t="s">
        <v>277</v>
      </c>
      <c r="B127" s="74">
        <f t="shared" si="3"/>
        <v>66</v>
      </c>
      <c r="C127" s="56" t="s">
        <v>417</v>
      </c>
      <c r="D127" s="82" t="s">
        <v>333</v>
      </c>
      <c r="E127" s="82"/>
      <c r="F127" s="63"/>
      <c r="G127" s="74">
        <f>COUNTIF('05事件'!$C:$C,'整合层-表说明'!$D127)</f>
        <v>0</v>
      </c>
      <c r="H127" s="79"/>
      <c r="I127" s="59"/>
      <c r="J127" s="59"/>
    </row>
    <row r="128" spans="1:10" ht="22.5" customHeight="1">
      <c r="A128" s="79" t="s">
        <v>277</v>
      </c>
      <c r="B128" s="74">
        <f t="shared" si="3"/>
        <v>67</v>
      </c>
      <c r="C128" s="56" t="s">
        <v>418</v>
      </c>
      <c r="D128" s="82" t="s">
        <v>334</v>
      </c>
      <c r="E128" s="82"/>
      <c r="F128" s="63"/>
      <c r="G128" s="74">
        <f>COUNTIF('05事件'!$C:$C,'整合层-表说明'!$D128)</f>
        <v>0</v>
      </c>
      <c r="H128" s="79"/>
      <c r="I128" s="59"/>
      <c r="J128" s="59"/>
    </row>
    <row r="129" spans="1:10" ht="22.5" customHeight="1">
      <c r="A129" s="79" t="s">
        <v>277</v>
      </c>
      <c r="B129" s="74">
        <f t="shared" si="3"/>
        <v>68</v>
      </c>
      <c r="C129" s="56" t="s">
        <v>419</v>
      </c>
      <c r="D129" s="82" t="s">
        <v>335</v>
      </c>
      <c r="E129" s="82"/>
      <c r="F129" s="63"/>
      <c r="G129" s="74">
        <f>COUNTIF('05事件'!$C:$C,'整合层-表说明'!$D129)</f>
        <v>0</v>
      </c>
      <c r="H129" s="79"/>
      <c r="I129" s="59"/>
      <c r="J129" s="59"/>
    </row>
    <row r="130" spans="1:10" ht="22.5" customHeight="1">
      <c r="A130" s="79" t="s">
        <v>277</v>
      </c>
      <c r="B130" s="74">
        <f t="shared" si="3"/>
        <v>69</v>
      </c>
      <c r="C130" s="56" t="s">
        <v>420</v>
      </c>
      <c r="D130" s="82" t="s">
        <v>336</v>
      </c>
      <c r="E130" s="82"/>
      <c r="F130" s="63"/>
      <c r="G130" s="74">
        <f>COUNTIF('05事件'!$C:$C,'整合层-表说明'!$D130)</f>
        <v>0</v>
      </c>
      <c r="H130" s="79"/>
      <c r="I130" s="59"/>
      <c r="J130" s="59"/>
    </row>
    <row r="131" spans="1:10" ht="22.5" customHeight="1">
      <c r="A131" s="79" t="s">
        <v>277</v>
      </c>
      <c r="B131" s="74">
        <f t="shared" si="3"/>
        <v>70</v>
      </c>
      <c r="C131" s="56" t="s">
        <v>421</v>
      </c>
      <c r="D131" s="82" t="s">
        <v>337</v>
      </c>
      <c r="E131" s="82"/>
      <c r="F131" s="63"/>
      <c r="G131" s="74">
        <f>COUNTIF('05事件'!$C:$C,'整合层-表说明'!$D131)</f>
        <v>0</v>
      </c>
      <c r="H131" s="79"/>
      <c r="I131" s="59"/>
      <c r="J131" s="59"/>
    </row>
    <row r="132" spans="1:10" ht="22.5" customHeight="1">
      <c r="A132" s="79" t="s">
        <v>277</v>
      </c>
      <c r="B132" s="74">
        <f t="shared" ref="B132:B189" si="4">IF($A132=$A131,$B131+1,1)</f>
        <v>71</v>
      </c>
      <c r="C132" s="56" t="s">
        <v>422</v>
      </c>
      <c r="D132" s="82" t="s">
        <v>338</v>
      </c>
      <c r="E132" s="82"/>
      <c r="F132" s="63"/>
      <c r="G132" s="74">
        <f>COUNTIF('05事件'!$C:$C,'整合层-表说明'!$D132)</f>
        <v>0</v>
      </c>
      <c r="H132" s="79"/>
      <c r="I132" s="59"/>
      <c r="J132" s="59"/>
    </row>
    <row r="133" spans="1:10" ht="22.5" customHeight="1">
      <c r="A133" s="79" t="s">
        <v>277</v>
      </c>
      <c r="B133" s="74">
        <f t="shared" si="4"/>
        <v>72</v>
      </c>
      <c r="C133" s="56" t="s">
        <v>423</v>
      </c>
      <c r="D133" s="82" t="s">
        <v>339</v>
      </c>
      <c r="E133" s="82"/>
      <c r="F133" s="63"/>
      <c r="G133" s="74">
        <f>COUNTIF('05事件'!$C:$C,'整合层-表说明'!$D133)</f>
        <v>0</v>
      </c>
      <c r="H133" s="79"/>
      <c r="I133" s="59"/>
      <c r="J133" s="59"/>
    </row>
    <row r="134" spans="1:10" ht="22.5" customHeight="1">
      <c r="A134" s="79" t="s">
        <v>277</v>
      </c>
      <c r="B134" s="74">
        <f t="shared" si="4"/>
        <v>73</v>
      </c>
      <c r="C134" s="56" t="s">
        <v>424</v>
      </c>
      <c r="D134" s="82" t="s">
        <v>340</v>
      </c>
      <c r="E134" s="82"/>
      <c r="F134" s="63"/>
      <c r="G134" s="74">
        <f>COUNTIF('05事件'!$C:$C,'整合层-表说明'!$D134)</f>
        <v>0</v>
      </c>
      <c r="H134" s="79"/>
      <c r="I134" s="59"/>
      <c r="J134" s="59"/>
    </row>
    <row r="135" spans="1:10" ht="22.5" customHeight="1">
      <c r="A135" s="79" t="s">
        <v>277</v>
      </c>
      <c r="B135" s="74">
        <f t="shared" si="4"/>
        <v>74</v>
      </c>
      <c r="C135" s="56" t="s">
        <v>425</v>
      </c>
      <c r="D135" s="82" t="s">
        <v>341</v>
      </c>
      <c r="E135" s="82"/>
      <c r="F135" s="63"/>
      <c r="G135" s="74">
        <f>COUNTIF('05事件'!$C:$C,'整合层-表说明'!$D135)</f>
        <v>0</v>
      </c>
      <c r="H135" s="79"/>
      <c r="I135" s="59"/>
      <c r="J135" s="59"/>
    </row>
    <row r="136" spans="1:10" ht="22.5" customHeight="1">
      <c r="A136" s="79" t="s">
        <v>277</v>
      </c>
      <c r="B136" s="74">
        <f t="shared" si="4"/>
        <v>75</v>
      </c>
      <c r="C136" s="56" t="s">
        <v>426</v>
      </c>
      <c r="D136" s="82" t="s">
        <v>342</v>
      </c>
      <c r="E136" s="82"/>
      <c r="F136" s="63"/>
      <c r="G136" s="74">
        <f>COUNTIF('05事件'!$C:$C,'整合层-表说明'!$D136)</f>
        <v>0</v>
      </c>
      <c r="H136" s="79"/>
      <c r="I136" s="59"/>
      <c r="J136" s="59"/>
    </row>
    <row r="137" spans="1:10" ht="22.5" customHeight="1">
      <c r="A137" s="79" t="s">
        <v>277</v>
      </c>
      <c r="B137" s="74">
        <f t="shared" si="4"/>
        <v>76</v>
      </c>
      <c r="C137" s="56" t="s">
        <v>2286</v>
      </c>
      <c r="D137" s="82" t="s">
        <v>2297</v>
      </c>
      <c r="E137" s="82"/>
      <c r="F137" s="63"/>
      <c r="G137" s="74">
        <f>COUNTIF('05事件'!$C:$C,'整合层-表说明'!$D137)</f>
        <v>0</v>
      </c>
      <c r="H137" s="79"/>
      <c r="I137" s="59"/>
      <c r="J137" s="59"/>
    </row>
    <row r="138" spans="1:10" ht="22.5" customHeight="1">
      <c r="A138" s="79" t="s">
        <v>277</v>
      </c>
      <c r="B138" s="74">
        <f t="shared" si="4"/>
        <v>77</v>
      </c>
      <c r="C138" s="56" t="s">
        <v>427</v>
      </c>
      <c r="D138" s="82" t="s">
        <v>343</v>
      </c>
      <c r="E138" s="82"/>
      <c r="F138" s="63"/>
      <c r="G138" s="74">
        <f>COUNTIF('05事件'!$C:$C,'整合层-表说明'!$D138)</f>
        <v>0</v>
      </c>
      <c r="H138" s="79"/>
      <c r="I138" s="59"/>
      <c r="J138" s="59"/>
    </row>
    <row r="139" spans="1:10" ht="22.5" customHeight="1">
      <c r="A139" s="79" t="s">
        <v>277</v>
      </c>
      <c r="B139" s="74">
        <f t="shared" si="4"/>
        <v>78</v>
      </c>
      <c r="C139" s="56" t="s">
        <v>2287</v>
      </c>
      <c r="D139" s="82" t="s">
        <v>2298</v>
      </c>
      <c r="E139" s="82"/>
      <c r="F139" s="63"/>
      <c r="G139" s="74">
        <f>COUNTIF('05事件'!$C:$C,'整合层-表说明'!$D139)</f>
        <v>0</v>
      </c>
      <c r="H139" s="79"/>
      <c r="I139" s="59"/>
      <c r="J139" s="59"/>
    </row>
    <row r="140" spans="1:10" ht="22.5" customHeight="1">
      <c r="A140" s="79" t="s">
        <v>277</v>
      </c>
      <c r="B140" s="74">
        <f t="shared" si="4"/>
        <v>79</v>
      </c>
      <c r="C140" s="56" t="s">
        <v>428</v>
      </c>
      <c r="D140" s="82" t="s">
        <v>2299</v>
      </c>
      <c r="E140" s="82"/>
      <c r="F140" s="63"/>
      <c r="G140" s="74">
        <f>COUNTIF('05事件'!$C:$C,'整合层-表说明'!$D140)</f>
        <v>0</v>
      </c>
      <c r="H140" s="79"/>
      <c r="I140" s="59"/>
      <c r="J140" s="59"/>
    </row>
    <row r="141" spans="1:10" ht="22.5" customHeight="1">
      <c r="A141" s="79" t="s">
        <v>277</v>
      </c>
      <c r="B141" s="74">
        <f t="shared" si="4"/>
        <v>80</v>
      </c>
      <c r="C141" s="56" t="s">
        <v>429</v>
      </c>
      <c r="D141" s="82" t="s">
        <v>344</v>
      </c>
      <c r="E141" s="82"/>
      <c r="F141" s="63"/>
      <c r="G141" s="74">
        <f>COUNTIF('05事件'!$C:$C,'整合层-表说明'!$D141)</f>
        <v>0</v>
      </c>
      <c r="H141" s="79"/>
      <c r="I141" s="59"/>
      <c r="J141" s="59"/>
    </row>
    <row r="142" spans="1:10" ht="22.5" customHeight="1">
      <c r="A142" s="79" t="s">
        <v>277</v>
      </c>
      <c r="B142" s="74">
        <f t="shared" si="4"/>
        <v>81</v>
      </c>
      <c r="C142" s="56" t="s">
        <v>430</v>
      </c>
      <c r="D142" s="82" t="s">
        <v>345</v>
      </c>
      <c r="E142" s="82"/>
      <c r="F142" s="63"/>
      <c r="G142" s="74">
        <f>COUNTIF('05事件'!$C:$C,'整合层-表说明'!$D142)</f>
        <v>0</v>
      </c>
      <c r="H142" s="79"/>
      <c r="I142" s="59"/>
      <c r="J142" s="59"/>
    </row>
    <row r="143" spans="1:10" ht="22.5" customHeight="1">
      <c r="A143" s="79" t="s">
        <v>277</v>
      </c>
      <c r="B143" s="74">
        <f t="shared" si="4"/>
        <v>82</v>
      </c>
      <c r="C143" s="56" t="s">
        <v>431</v>
      </c>
      <c r="D143" s="82" t="s">
        <v>346</v>
      </c>
      <c r="E143" s="82"/>
      <c r="F143" s="63"/>
      <c r="G143" s="74">
        <f>COUNTIF('05事件'!$C:$C,'整合层-表说明'!$D143)</f>
        <v>0</v>
      </c>
      <c r="H143" s="79"/>
      <c r="I143" s="59"/>
      <c r="J143" s="59"/>
    </row>
    <row r="144" spans="1:10" ht="22.5" customHeight="1">
      <c r="A144" s="79" t="s">
        <v>277</v>
      </c>
      <c r="B144" s="74">
        <f t="shared" si="4"/>
        <v>83</v>
      </c>
      <c r="C144" s="56" t="s">
        <v>432</v>
      </c>
      <c r="D144" s="82" t="s">
        <v>347</v>
      </c>
      <c r="E144" s="82"/>
      <c r="F144" s="63"/>
      <c r="G144" s="74">
        <f>COUNTIF('05事件'!$C:$C,'整合层-表说明'!$D144)</f>
        <v>0</v>
      </c>
      <c r="H144" s="79"/>
      <c r="I144" s="59"/>
      <c r="J144" s="59"/>
    </row>
    <row r="145" spans="1:10" ht="22.5" customHeight="1">
      <c r="A145" s="79" t="s">
        <v>277</v>
      </c>
      <c r="B145" s="74">
        <f t="shared" si="4"/>
        <v>84</v>
      </c>
      <c r="C145" s="56" t="s">
        <v>433</v>
      </c>
      <c r="D145" s="82" t="s">
        <v>348</v>
      </c>
      <c r="E145" s="82"/>
      <c r="F145" s="63"/>
      <c r="G145" s="74">
        <f>COUNTIF('05事件'!$C:$C,'整合层-表说明'!$D145)</f>
        <v>0</v>
      </c>
      <c r="H145" s="79"/>
      <c r="I145" s="59"/>
      <c r="J145" s="59"/>
    </row>
    <row r="146" spans="1:10" ht="22.5" customHeight="1">
      <c r="A146" s="79" t="s">
        <v>277</v>
      </c>
      <c r="B146" s="74">
        <f t="shared" si="4"/>
        <v>85</v>
      </c>
      <c r="C146" s="56" t="s">
        <v>434</v>
      </c>
      <c r="D146" s="82" t="s">
        <v>349</v>
      </c>
      <c r="E146" s="82"/>
      <c r="F146" s="63"/>
      <c r="G146" s="74">
        <f>COUNTIF('05事件'!$C:$C,'整合层-表说明'!$D146)</f>
        <v>0</v>
      </c>
      <c r="H146" s="79"/>
      <c r="I146" s="59"/>
      <c r="J146" s="59"/>
    </row>
    <row r="147" spans="1:10" ht="22.5" customHeight="1">
      <c r="A147" s="79" t="s">
        <v>277</v>
      </c>
      <c r="B147" s="74">
        <f t="shared" si="4"/>
        <v>86</v>
      </c>
      <c r="C147" s="56" t="s">
        <v>435</v>
      </c>
      <c r="D147" s="82" t="s">
        <v>350</v>
      </c>
      <c r="E147" s="82"/>
      <c r="F147" s="63"/>
      <c r="G147" s="74">
        <f>COUNTIF('05事件'!$C:$C,'整合层-表说明'!$D147)</f>
        <v>0</v>
      </c>
      <c r="H147" s="79"/>
      <c r="I147" s="59"/>
      <c r="J147" s="59"/>
    </row>
    <row r="148" spans="1:10" ht="22.5" customHeight="1">
      <c r="A148" s="79" t="s">
        <v>277</v>
      </c>
      <c r="B148" s="74">
        <f t="shared" si="4"/>
        <v>87</v>
      </c>
      <c r="C148" s="56" t="s">
        <v>436</v>
      </c>
      <c r="D148" s="82" t="s">
        <v>351</v>
      </c>
      <c r="E148" s="82"/>
      <c r="F148" s="63"/>
      <c r="G148" s="74">
        <f>COUNTIF('05事件'!$C:$C,'整合层-表说明'!$D148)</f>
        <v>0</v>
      </c>
      <c r="H148" s="79"/>
      <c r="I148" s="59"/>
      <c r="J148" s="59"/>
    </row>
    <row r="149" spans="1:10" ht="22.5" customHeight="1">
      <c r="A149" s="79" t="s">
        <v>277</v>
      </c>
      <c r="B149" s="74">
        <f t="shared" si="4"/>
        <v>88</v>
      </c>
      <c r="C149" s="56" t="s">
        <v>437</v>
      </c>
      <c r="D149" s="82" t="s">
        <v>352</v>
      </c>
      <c r="E149" s="82"/>
      <c r="F149" s="63"/>
      <c r="G149" s="74">
        <f>COUNTIF('05事件'!$C:$C,'整合层-表说明'!$D149)</f>
        <v>0</v>
      </c>
      <c r="H149" s="79"/>
      <c r="I149" s="59"/>
      <c r="J149" s="59"/>
    </row>
    <row r="150" spans="1:10" ht="22.5" customHeight="1">
      <c r="A150" s="79" t="s">
        <v>277</v>
      </c>
      <c r="B150" s="74">
        <f t="shared" si="4"/>
        <v>89</v>
      </c>
      <c r="C150" s="56" t="s">
        <v>438</v>
      </c>
      <c r="D150" s="82" t="s">
        <v>353</v>
      </c>
      <c r="E150" s="82"/>
      <c r="F150" s="63"/>
      <c r="G150" s="74">
        <f>COUNTIF('05事件'!$C:$C,'整合层-表说明'!$D150)</f>
        <v>0</v>
      </c>
      <c r="H150" s="79"/>
      <c r="I150" s="59"/>
      <c r="J150" s="59"/>
    </row>
    <row r="151" spans="1:10" ht="22.5" customHeight="1">
      <c r="A151" s="79" t="s">
        <v>277</v>
      </c>
      <c r="B151" s="74">
        <f t="shared" si="4"/>
        <v>90</v>
      </c>
      <c r="C151" s="56" t="s">
        <v>439</v>
      </c>
      <c r="D151" s="82" t="s">
        <v>354</v>
      </c>
      <c r="E151" s="82"/>
      <c r="F151" s="63"/>
      <c r="G151" s="74">
        <f>COUNTIF('05事件'!$C:$C,'整合层-表说明'!$D151)</f>
        <v>0</v>
      </c>
      <c r="H151" s="79"/>
      <c r="I151" s="59"/>
      <c r="J151" s="59"/>
    </row>
    <row r="152" spans="1:10" ht="22.5" customHeight="1">
      <c r="A152" s="79" t="s">
        <v>277</v>
      </c>
      <c r="B152" s="74">
        <f t="shared" si="4"/>
        <v>91</v>
      </c>
      <c r="C152" s="56" t="s">
        <v>440</v>
      </c>
      <c r="D152" s="82" t="s">
        <v>355</v>
      </c>
      <c r="E152" s="82"/>
      <c r="F152" s="63"/>
      <c r="G152" s="74">
        <f>COUNTIF('05事件'!$C:$C,'整合层-表说明'!$D152)</f>
        <v>0</v>
      </c>
      <c r="H152" s="79"/>
      <c r="I152" s="59"/>
      <c r="J152" s="59"/>
    </row>
    <row r="153" spans="1:10" ht="22.5" customHeight="1">
      <c r="A153" s="79" t="s">
        <v>277</v>
      </c>
      <c r="B153" s="74">
        <f t="shared" si="4"/>
        <v>92</v>
      </c>
      <c r="C153" s="56" t="s">
        <v>2288</v>
      </c>
      <c r="D153" s="82" t="s">
        <v>356</v>
      </c>
      <c r="E153" s="82"/>
      <c r="F153" s="63"/>
      <c r="G153" s="74">
        <f>COUNTIF('05事件'!$C:$C,'整合层-表说明'!$D153)</f>
        <v>0</v>
      </c>
      <c r="H153" s="79"/>
      <c r="I153" s="59"/>
      <c r="J153" s="59"/>
    </row>
    <row r="154" spans="1:10" ht="22.5" customHeight="1">
      <c r="A154" s="79" t="s">
        <v>277</v>
      </c>
      <c r="B154" s="74">
        <f t="shared" si="4"/>
        <v>93</v>
      </c>
      <c r="C154" s="56" t="s">
        <v>382</v>
      </c>
      <c r="D154" s="82" t="s">
        <v>2300</v>
      </c>
      <c r="E154" s="82"/>
      <c r="F154" s="63"/>
      <c r="G154" s="74">
        <f>COUNTIF('05事件'!$C:$C,'整合层-表说明'!$D154)</f>
        <v>0</v>
      </c>
      <c r="H154" s="79"/>
      <c r="I154" s="59"/>
      <c r="J154" s="59"/>
    </row>
    <row r="155" spans="1:10" ht="22.5" customHeight="1">
      <c r="A155" s="79" t="s">
        <v>277</v>
      </c>
      <c r="B155" s="74">
        <f t="shared" si="4"/>
        <v>94</v>
      </c>
      <c r="C155" s="56" t="s">
        <v>383</v>
      </c>
      <c r="D155" s="82" t="s">
        <v>2301</v>
      </c>
      <c r="E155" s="82"/>
      <c r="F155" s="63"/>
      <c r="G155" s="74">
        <f>COUNTIF('05事件'!$C:$C,'整合层-表说明'!$D155)</f>
        <v>0</v>
      </c>
      <c r="H155" s="79"/>
      <c r="I155" s="59"/>
      <c r="J155" s="59"/>
    </row>
    <row r="156" spans="1:10" ht="22.5" customHeight="1">
      <c r="A156" s="79" t="s">
        <v>277</v>
      </c>
      <c r="B156" s="74">
        <f t="shared" si="4"/>
        <v>95</v>
      </c>
      <c r="C156" s="56" t="s">
        <v>442</v>
      </c>
      <c r="D156" s="82" t="s">
        <v>358</v>
      </c>
      <c r="E156" s="82"/>
      <c r="F156" s="63"/>
      <c r="G156" s="74">
        <f>COUNTIF('05事件'!$C:$C,'整合层-表说明'!$D156)</f>
        <v>0</v>
      </c>
      <c r="H156" s="79"/>
      <c r="I156" s="59"/>
      <c r="J156" s="59"/>
    </row>
    <row r="157" spans="1:10" ht="22.5" customHeight="1">
      <c r="A157" s="79" t="s">
        <v>277</v>
      </c>
      <c r="B157" s="74">
        <f t="shared" si="4"/>
        <v>96</v>
      </c>
      <c r="C157" s="56" t="s">
        <v>443</v>
      </c>
      <c r="D157" s="82" t="s">
        <v>359</v>
      </c>
      <c r="E157" s="82"/>
      <c r="F157" s="63"/>
      <c r="G157" s="74">
        <f>COUNTIF('05事件'!$C:$C,'整合层-表说明'!$D157)</f>
        <v>0</v>
      </c>
      <c r="H157" s="79"/>
      <c r="I157" s="59"/>
      <c r="J157" s="59"/>
    </row>
    <row r="158" spans="1:10" ht="22.5" customHeight="1">
      <c r="A158" s="79" t="s">
        <v>445</v>
      </c>
      <c r="B158" s="74">
        <f t="shared" si="4"/>
        <v>1</v>
      </c>
      <c r="C158" s="56" t="s">
        <v>2303</v>
      </c>
      <c r="D158" s="82" t="s">
        <v>446</v>
      </c>
      <c r="E158" s="82" t="s">
        <v>3137</v>
      </c>
      <c r="F158" s="47" t="s">
        <v>3138</v>
      </c>
      <c r="G158" s="74">
        <f>COUNTIF('07营销'!$C:$C,'整合层-表说明'!$D158)</f>
        <v>15</v>
      </c>
      <c r="H158" s="79"/>
      <c r="I158" s="59"/>
      <c r="J158" s="59"/>
    </row>
    <row r="159" spans="1:10" ht="22.5" customHeight="1">
      <c r="A159" s="79" t="s">
        <v>445</v>
      </c>
      <c r="B159" s="74">
        <f t="shared" si="4"/>
        <v>2</v>
      </c>
      <c r="C159" s="56" t="s">
        <v>461</v>
      </c>
      <c r="D159" s="82" t="s">
        <v>447</v>
      </c>
      <c r="E159" s="82" t="s">
        <v>3142</v>
      </c>
      <c r="F159" s="47" t="s">
        <v>3139</v>
      </c>
      <c r="G159" s="74">
        <f>COUNTIF('07营销'!$C:$C,'整合层-表说明'!$D159)</f>
        <v>27</v>
      </c>
      <c r="H159" s="79"/>
      <c r="I159" s="59"/>
      <c r="J159" s="59"/>
    </row>
    <row r="160" spans="1:10" ht="22.5" customHeight="1">
      <c r="A160" s="79" t="s">
        <v>445</v>
      </c>
      <c r="B160" s="74">
        <f t="shared" si="4"/>
        <v>3</v>
      </c>
      <c r="C160" s="56" t="s">
        <v>462</v>
      </c>
      <c r="D160" s="82" t="s">
        <v>448</v>
      </c>
      <c r="E160" s="82" t="s">
        <v>3143</v>
      </c>
      <c r="F160" s="47" t="s">
        <v>3140</v>
      </c>
      <c r="G160" s="74">
        <f>COUNTIF('07营销'!$C:$C,'整合层-表说明'!$D160)</f>
        <v>67</v>
      </c>
      <c r="H160" s="79"/>
      <c r="I160" s="59"/>
      <c r="J160" s="59"/>
    </row>
    <row r="161" spans="1:12" ht="22.5" customHeight="1">
      <c r="A161" s="79" t="s">
        <v>445</v>
      </c>
      <c r="B161" s="74">
        <f t="shared" si="4"/>
        <v>4</v>
      </c>
      <c r="C161" s="56" t="s">
        <v>463</v>
      </c>
      <c r="D161" s="82" t="s">
        <v>449</v>
      </c>
      <c r="E161" s="82" t="s">
        <v>3144</v>
      </c>
      <c r="F161" s="47" t="s">
        <v>3141</v>
      </c>
      <c r="G161" s="74">
        <f>COUNTIF('07营销'!$C:$C,'整合层-表说明'!$D161)</f>
        <v>67</v>
      </c>
      <c r="H161" s="79"/>
      <c r="I161" s="59"/>
      <c r="J161" s="59"/>
    </row>
    <row r="162" spans="1:12" ht="22.5" customHeight="1">
      <c r="A162" s="79" t="s">
        <v>445</v>
      </c>
      <c r="B162" s="74">
        <f t="shared" si="4"/>
        <v>5</v>
      </c>
      <c r="C162" s="56" t="s">
        <v>464</v>
      </c>
      <c r="D162" s="82" t="s">
        <v>450</v>
      </c>
      <c r="E162" s="82" t="s">
        <v>3597</v>
      </c>
      <c r="F162" s="63"/>
      <c r="G162" s="74">
        <f>COUNTIF('07营销'!$C:$C,'整合层-表说明'!$D162)</f>
        <v>73</v>
      </c>
      <c r="H162" s="79"/>
      <c r="I162" s="59"/>
      <c r="J162" s="59"/>
    </row>
    <row r="163" spans="1:12" ht="29.25" customHeight="1">
      <c r="A163" s="79" t="s">
        <v>445</v>
      </c>
      <c r="B163" s="74">
        <f t="shared" si="4"/>
        <v>6</v>
      </c>
      <c r="C163" s="56" t="s">
        <v>465</v>
      </c>
      <c r="D163" s="82" t="s">
        <v>451</v>
      </c>
      <c r="E163" s="82"/>
      <c r="F163" s="63" t="s">
        <v>3377</v>
      </c>
      <c r="G163" s="74">
        <f>COUNTIF('07营销'!$C:$C,'整合层-表说明'!$D163)</f>
        <v>67</v>
      </c>
      <c r="H163" s="79"/>
      <c r="I163" s="59"/>
      <c r="J163" s="59"/>
    </row>
    <row r="164" spans="1:12" ht="22.5" customHeight="1">
      <c r="A164" s="79" t="s">
        <v>445</v>
      </c>
      <c r="B164" s="74">
        <f t="shared" si="4"/>
        <v>7</v>
      </c>
      <c r="C164" s="56" t="s">
        <v>2955</v>
      </c>
      <c r="D164" s="82" t="s">
        <v>452</v>
      </c>
      <c r="E164" s="82" t="s">
        <v>3487</v>
      </c>
      <c r="F164" s="63" t="s">
        <v>3488</v>
      </c>
      <c r="G164" s="74">
        <f>COUNTIF('07营销'!$C:$C,'整合层-表说明'!$D164)</f>
        <v>28</v>
      </c>
      <c r="H164" s="79"/>
      <c r="I164" s="59"/>
      <c r="J164" s="59"/>
    </row>
    <row r="165" spans="1:12" ht="22.5" customHeight="1">
      <c r="A165" s="79" t="s">
        <v>445</v>
      </c>
      <c r="B165" s="74">
        <f t="shared" si="4"/>
        <v>8</v>
      </c>
      <c r="C165" s="56" t="s">
        <v>466</v>
      </c>
      <c r="D165" s="82" t="s">
        <v>453</v>
      </c>
      <c r="E165" s="82" t="s">
        <v>3522</v>
      </c>
      <c r="F165" s="143" t="s">
        <v>3521</v>
      </c>
      <c r="G165" s="74">
        <f>COUNTIF('07营销'!$C:$C,'整合层-表说明'!$D165)</f>
        <v>68</v>
      </c>
      <c r="H165" s="79"/>
      <c r="I165" s="59"/>
      <c r="J165" s="59"/>
    </row>
    <row r="166" spans="1:12" ht="22.5" customHeight="1">
      <c r="A166" s="79" t="s">
        <v>445</v>
      </c>
      <c r="B166" s="74">
        <f t="shared" si="4"/>
        <v>9</v>
      </c>
      <c r="C166" s="56" t="s">
        <v>467</v>
      </c>
      <c r="D166" s="82" t="s">
        <v>454</v>
      </c>
      <c r="E166" s="82" t="s">
        <v>3534</v>
      </c>
      <c r="F166" s="63" t="s">
        <v>3535</v>
      </c>
      <c r="G166" s="74">
        <f>COUNTIF('07营销'!$C:$C,'整合层-表说明'!$D166)</f>
        <v>27</v>
      </c>
      <c r="H166" s="79"/>
      <c r="I166" s="59"/>
      <c r="J166" s="59"/>
    </row>
    <row r="167" spans="1:12" ht="22.5" customHeight="1">
      <c r="A167" s="79" t="s">
        <v>445</v>
      </c>
      <c r="B167" s="74">
        <f t="shared" si="4"/>
        <v>10</v>
      </c>
      <c r="C167" s="56" t="s">
        <v>469</v>
      </c>
      <c r="D167" s="82" t="s">
        <v>455</v>
      </c>
      <c r="E167" s="82" t="s">
        <v>3558</v>
      </c>
      <c r="F167" s="63" t="s">
        <v>3559</v>
      </c>
      <c r="G167" s="74">
        <f>COUNTIF('07营销'!$C:$C,'整合层-表说明'!$D167)</f>
        <v>8</v>
      </c>
      <c r="H167" s="79"/>
      <c r="I167" s="59"/>
      <c r="J167" s="59"/>
    </row>
    <row r="168" spans="1:12" ht="22.5" customHeight="1">
      <c r="A168" s="79" t="s">
        <v>445</v>
      </c>
      <c r="B168" s="74">
        <f t="shared" si="4"/>
        <v>11</v>
      </c>
      <c r="C168" s="56" t="s">
        <v>468</v>
      </c>
      <c r="D168" s="82" t="s">
        <v>2302</v>
      </c>
      <c r="E168" s="82" t="s">
        <v>3560</v>
      </c>
      <c r="F168" s="63" t="s">
        <v>3561</v>
      </c>
      <c r="G168" s="74">
        <f>COUNTIF('07营销'!$C:$C,'整合层-表说明'!$D168)</f>
        <v>15</v>
      </c>
      <c r="H168" s="79"/>
      <c r="I168" s="59"/>
      <c r="J168" s="59"/>
    </row>
    <row r="169" spans="1:12" ht="22.5" customHeight="1">
      <c r="A169" s="79" t="s">
        <v>445</v>
      </c>
      <c r="B169" s="74">
        <f t="shared" si="4"/>
        <v>12</v>
      </c>
      <c r="C169" s="56" t="s">
        <v>470</v>
      </c>
      <c r="D169" s="82" t="s">
        <v>456</v>
      </c>
      <c r="E169" s="82" t="s">
        <v>3569</v>
      </c>
      <c r="F169" s="63" t="s">
        <v>3570</v>
      </c>
      <c r="G169" s="74">
        <f>COUNTIF('07营销'!$C:$C,'整合层-表说明'!$D169)</f>
        <v>20</v>
      </c>
      <c r="H169" s="79"/>
      <c r="I169" s="59"/>
      <c r="J169" s="59"/>
    </row>
    <row r="170" spans="1:12" ht="22.5" customHeight="1">
      <c r="A170" s="79" t="s">
        <v>445</v>
      </c>
      <c r="B170" s="74">
        <f t="shared" si="4"/>
        <v>13</v>
      </c>
      <c r="C170" s="56" t="s">
        <v>471</v>
      </c>
      <c r="D170" s="82" t="s">
        <v>457</v>
      </c>
      <c r="E170" s="82" t="s">
        <v>3589</v>
      </c>
      <c r="F170" s="63" t="s">
        <v>3590</v>
      </c>
      <c r="G170" s="74">
        <f>COUNTIF('07营销'!$C:$C,'整合层-表说明'!$D170)</f>
        <v>10</v>
      </c>
      <c r="H170" s="79"/>
      <c r="I170" s="59"/>
      <c r="J170" s="59"/>
    </row>
    <row r="171" spans="1:12" ht="22.5" customHeight="1">
      <c r="A171" s="79" t="s">
        <v>445</v>
      </c>
      <c r="B171" s="74">
        <f t="shared" si="4"/>
        <v>14</v>
      </c>
      <c r="C171" s="56" t="s">
        <v>472</v>
      </c>
      <c r="D171" s="82" t="s">
        <v>458</v>
      </c>
      <c r="E171" s="82" t="s">
        <v>3598</v>
      </c>
      <c r="F171" s="63" t="s">
        <v>3599</v>
      </c>
      <c r="G171" s="74">
        <f>COUNTIF('07营销'!$C:$C,'整合层-表说明'!$D171)</f>
        <v>9</v>
      </c>
      <c r="H171" s="79"/>
      <c r="I171" s="59"/>
      <c r="J171" s="59"/>
    </row>
    <row r="172" spans="1:12" ht="22.5" customHeight="1">
      <c r="A172" s="79" t="s">
        <v>445</v>
      </c>
      <c r="B172" s="74">
        <f t="shared" si="4"/>
        <v>15</v>
      </c>
      <c r="C172" s="56" t="s">
        <v>473</v>
      </c>
      <c r="D172" s="82" t="s">
        <v>459</v>
      </c>
      <c r="E172" s="82" t="s">
        <v>3611</v>
      </c>
      <c r="F172" s="63" t="s">
        <v>3610</v>
      </c>
      <c r="G172" s="74">
        <f>COUNTIF('07营销'!$C:$C,'整合层-表说明'!$D172)</f>
        <v>30</v>
      </c>
      <c r="H172" s="79"/>
      <c r="I172" s="59"/>
      <c r="J172" s="59"/>
    </row>
    <row r="173" spans="1:12" ht="22.5" customHeight="1">
      <c r="A173" s="79" t="s">
        <v>445</v>
      </c>
      <c r="B173" s="74">
        <f t="shared" si="4"/>
        <v>16</v>
      </c>
      <c r="C173" s="56" t="s">
        <v>474</v>
      </c>
      <c r="D173" s="82" t="s">
        <v>460</v>
      </c>
      <c r="E173" s="82" t="s">
        <v>3647</v>
      </c>
      <c r="F173" s="63" t="s">
        <v>3648</v>
      </c>
      <c r="G173" s="74">
        <f>COUNTIF('07营销'!$C:$C,'整合层-表说明'!$D173)</f>
        <v>14</v>
      </c>
      <c r="H173" s="79"/>
      <c r="I173" s="59"/>
      <c r="J173" s="59"/>
    </row>
    <row r="174" spans="1:12" ht="22.5" customHeight="1">
      <c r="A174" s="79" t="s">
        <v>475</v>
      </c>
      <c r="B174" s="74">
        <f t="shared" si="4"/>
        <v>1</v>
      </c>
      <c r="C174" s="56" t="s">
        <v>491</v>
      </c>
      <c r="D174" s="82" t="s">
        <v>476</v>
      </c>
      <c r="E174" s="82"/>
      <c r="F174" s="63"/>
      <c r="G174" s="74">
        <f>COUNTIF('08内容'!$C:$C,'整合层-表说明'!$D174)</f>
        <v>4</v>
      </c>
      <c r="H174" s="79"/>
      <c r="I174" s="59"/>
      <c r="J174" s="59"/>
      <c r="K174">
        <v>2</v>
      </c>
      <c r="L174" s="95" t="s">
        <v>2492</v>
      </c>
    </row>
    <row r="175" spans="1:12" ht="22.5" customHeight="1">
      <c r="A175" s="79" t="s">
        <v>475</v>
      </c>
      <c r="B175" s="74">
        <f t="shared" si="4"/>
        <v>2</v>
      </c>
      <c r="C175" s="56" t="s">
        <v>492</v>
      </c>
      <c r="D175" s="82" t="s">
        <v>477</v>
      </c>
      <c r="E175" s="82"/>
      <c r="F175" s="63"/>
      <c r="G175" s="74">
        <f>COUNTIF('08内容'!$C:$C,'整合层-表说明'!$D175)</f>
        <v>0</v>
      </c>
      <c r="H175" s="79"/>
      <c r="I175" s="59"/>
      <c r="J175" s="59"/>
      <c r="K175">
        <v>1</v>
      </c>
      <c r="L175" s="95" t="s">
        <v>2492</v>
      </c>
    </row>
    <row r="176" spans="1:12" ht="22.5" customHeight="1">
      <c r="A176" s="79" t="s">
        <v>475</v>
      </c>
      <c r="B176" s="74">
        <f t="shared" si="4"/>
        <v>3</v>
      </c>
      <c r="C176" s="56" t="s">
        <v>493</v>
      </c>
      <c r="D176" s="82" t="s">
        <v>478</v>
      </c>
      <c r="E176" s="82"/>
      <c r="F176" s="63"/>
      <c r="G176" s="74">
        <f>COUNTIF('08内容'!$C:$C,'整合层-表说明'!$D176)</f>
        <v>0</v>
      </c>
      <c r="H176" s="79"/>
      <c r="I176" s="59"/>
      <c r="J176" s="59"/>
      <c r="K176">
        <v>1</v>
      </c>
      <c r="L176" s="95" t="s">
        <v>2492</v>
      </c>
    </row>
    <row r="177" spans="1:12" ht="22.5" customHeight="1">
      <c r="A177" s="79" t="s">
        <v>475</v>
      </c>
      <c r="B177" s="74">
        <f t="shared" si="4"/>
        <v>4</v>
      </c>
      <c r="C177" s="56" t="s">
        <v>494</v>
      </c>
      <c r="D177" s="82" t="s">
        <v>479</v>
      </c>
      <c r="E177" s="82"/>
      <c r="F177" s="63"/>
      <c r="G177" s="74">
        <f>COUNTIF('08内容'!$C:$C,'整合层-表说明'!$D177)</f>
        <v>0</v>
      </c>
      <c r="H177" s="79"/>
      <c r="I177" s="59"/>
      <c r="J177" s="59"/>
      <c r="K177">
        <v>1</v>
      </c>
      <c r="L177" s="95" t="s">
        <v>2492</v>
      </c>
    </row>
    <row r="178" spans="1:12" ht="22.5" customHeight="1">
      <c r="A178" s="79" t="s">
        <v>475</v>
      </c>
      <c r="B178" s="74">
        <f t="shared" si="4"/>
        <v>5</v>
      </c>
      <c r="C178" s="56" t="s">
        <v>510</v>
      </c>
      <c r="D178" s="82" t="s">
        <v>480</v>
      </c>
      <c r="E178" s="82"/>
      <c r="F178" s="63"/>
      <c r="G178" s="74">
        <f>COUNTIF('08内容'!$C:$C,'整合层-表说明'!$D178)</f>
        <v>0</v>
      </c>
      <c r="H178" s="79"/>
      <c r="I178" s="59"/>
      <c r="J178" s="59"/>
      <c r="K178">
        <v>2</v>
      </c>
      <c r="L178" s="95" t="s">
        <v>2492</v>
      </c>
    </row>
    <row r="179" spans="1:12" ht="22.5" customHeight="1">
      <c r="A179" s="79" t="s">
        <v>475</v>
      </c>
      <c r="B179" s="74">
        <f t="shared" si="4"/>
        <v>6</v>
      </c>
      <c r="C179" s="56" t="s">
        <v>2259</v>
      </c>
      <c r="D179" s="82" t="s">
        <v>481</v>
      </c>
      <c r="E179" s="82"/>
      <c r="F179" s="63"/>
      <c r="G179" s="74">
        <f>COUNTIF('08内容'!$C:$C,'整合层-表说明'!$D179)</f>
        <v>0</v>
      </c>
      <c r="H179" s="79"/>
      <c r="I179" s="59"/>
      <c r="J179" s="59"/>
      <c r="K179">
        <v>2</v>
      </c>
      <c r="L179" s="95" t="s">
        <v>2492</v>
      </c>
    </row>
    <row r="180" spans="1:12" ht="22.5" customHeight="1">
      <c r="A180" s="79" t="s">
        <v>475</v>
      </c>
      <c r="B180" s="74">
        <f t="shared" si="4"/>
        <v>7</v>
      </c>
      <c r="C180" s="56" t="s">
        <v>511</v>
      </c>
      <c r="D180" s="82" t="s">
        <v>482</v>
      </c>
      <c r="E180" s="82"/>
      <c r="F180" s="63"/>
      <c r="G180" s="74">
        <f>COUNTIF('08内容'!$C:$C,'整合层-表说明'!$D180)</f>
        <v>0</v>
      </c>
      <c r="H180" s="79"/>
      <c r="I180" s="59"/>
      <c r="J180" s="59"/>
      <c r="K180">
        <v>2</v>
      </c>
      <c r="L180" s="95" t="s">
        <v>2492</v>
      </c>
    </row>
    <row r="181" spans="1:12" ht="22.5" customHeight="1">
      <c r="A181" s="79" t="s">
        <v>475</v>
      </c>
      <c r="B181" s="74">
        <f t="shared" si="4"/>
        <v>8</v>
      </c>
      <c r="C181" s="56" t="s">
        <v>512</v>
      </c>
      <c r="D181" s="82" t="s">
        <v>483</v>
      </c>
      <c r="E181" s="82"/>
      <c r="F181" s="63"/>
      <c r="G181" s="74">
        <f>COUNTIF('08内容'!$C:$C,'整合层-表说明'!$D181)</f>
        <v>0</v>
      </c>
      <c r="H181" s="79"/>
      <c r="I181" s="59"/>
      <c r="J181" s="59"/>
      <c r="K181">
        <v>2</v>
      </c>
      <c r="L181" s="95" t="s">
        <v>2492</v>
      </c>
    </row>
    <row r="182" spans="1:12" ht="22.5" customHeight="1">
      <c r="A182" s="79" t="s">
        <v>475</v>
      </c>
      <c r="B182" s="74">
        <f t="shared" si="4"/>
        <v>9</v>
      </c>
      <c r="C182" s="56" t="s">
        <v>513</v>
      </c>
      <c r="D182" s="82" t="s">
        <v>484</v>
      </c>
      <c r="E182" s="82"/>
      <c r="F182" s="63"/>
      <c r="G182" s="74">
        <f>COUNTIF('08内容'!$C:$C,'整合层-表说明'!$D182)</f>
        <v>0</v>
      </c>
      <c r="H182" s="79"/>
      <c r="I182" s="59"/>
      <c r="J182" s="59"/>
      <c r="K182">
        <v>2</v>
      </c>
      <c r="L182" s="95" t="s">
        <v>2492</v>
      </c>
    </row>
    <row r="183" spans="1:12" ht="22.5" customHeight="1">
      <c r="A183" s="79" t="s">
        <v>475</v>
      </c>
      <c r="B183" s="74">
        <f t="shared" si="4"/>
        <v>10</v>
      </c>
      <c r="C183" s="56" t="s">
        <v>514</v>
      </c>
      <c r="D183" s="82" t="s">
        <v>485</v>
      </c>
      <c r="E183" s="82"/>
      <c r="F183" s="63"/>
      <c r="G183" s="74">
        <f>COUNTIF('08内容'!$C:$C,'整合层-表说明'!$D183)</f>
        <v>0</v>
      </c>
      <c r="H183" s="79"/>
      <c r="I183" s="59"/>
      <c r="J183" s="59"/>
      <c r="K183">
        <v>2</v>
      </c>
      <c r="L183" s="95" t="s">
        <v>2492</v>
      </c>
    </row>
    <row r="184" spans="1:12" ht="22.5" customHeight="1">
      <c r="A184" s="79" t="s">
        <v>475</v>
      </c>
      <c r="B184" s="74">
        <f t="shared" si="4"/>
        <v>11</v>
      </c>
      <c r="C184" s="56" t="s">
        <v>515</v>
      </c>
      <c r="D184" s="82" t="s">
        <v>486</v>
      </c>
      <c r="E184" s="82"/>
      <c r="F184" s="63"/>
      <c r="G184" s="74">
        <f>COUNTIF('08内容'!$C:$C,'整合层-表说明'!$D184)</f>
        <v>0</v>
      </c>
      <c r="H184" s="79"/>
      <c r="I184" s="59"/>
      <c r="J184" s="59"/>
      <c r="K184">
        <v>2</v>
      </c>
      <c r="L184" s="95" t="s">
        <v>2492</v>
      </c>
    </row>
    <row r="185" spans="1:12" ht="22.5" customHeight="1">
      <c r="A185" s="79" t="s">
        <v>475</v>
      </c>
      <c r="B185" s="74">
        <f t="shared" si="4"/>
        <v>12</v>
      </c>
      <c r="C185" s="56" t="s">
        <v>516</v>
      </c>
      <c r="D185" s="82" t="s">
        <v>487</v>
      </c>
      <c r="E185" s="82"/>
      <c r="F185" s="63"/>
      <c r="G185" s="74">
        <f>COUNTIF('08内容'!$C:$C,'整合层-表说明'!$D185)</f>
        <v>0</v>
      </c>
      <c r="H185" s="79"/>
      <c r="I185" s="59"/>
      <c r="J185" s="59"/>
      <c r="K185">
        <v>2</v>
      </c>
      <c r="L185" s="95" t="s">
        <v>2492</v>
      </c>
    </row>
    <row r="186" spans="1:12" ht="22.5" customHeight="1">
      <c r="A186" s="79" t="s">
        <v>475</v>
      </c>
      <c r="B186" s="74">
        <f t="shared" si="4"/>
        <v>13</v>
      </c>
      <c r="C186" s="56" t="s">
        <v>517</v>
      </c>
      <c r="D186" s="82" t="s">
        <v>488</v>
      </c>
      <c r="E186" s="82"/>
      <c r="F186" s="63"/>
      <c r="G186" s="74">
        <f>COUNTIF('08内容'!$C:$C,'整合层-表说明'!$D186)</f>
        <v>0</v>
      </c>
      <c r="H186" s="79"/>
      <c r="I186" s="59"/>
      <c r="J186" s="59"/>
      <c r="K186">
        <v>3</v>
      </c>
      <c r="L186" s="95" t="s">
        <v>2492</v>
      </c>
    </row>
    <row r="187" spans="1:12" ht="22.5" customHeight="1">
      <c r="A187" s="79" t="s">
        <v>475</v>
      </c>
      <c r="B187" s="74">
        <f t="shared" si="4"/>
        <v>14</v>
      </c>
      <c r="C187" s="56" t="s">
        <v>518</v>
      </c>
      <c r="D187" s="82" t="s">
        <v>489</v>
      </c>
      <c r="E187" s="82"/>
      <c r="F187" s="63"/>
      <c r="G187" s="74">
        <f>COUNTIF('08内容'!$C:$C,'整合层-表说明'!$D187)</f>
        <v>0</v>
      </c>
      <c r="H187" s="79"/>
      <c r="I187" s="59"/>
      <c r="J187" s="59"/>
      <c r="K187">
        <v>2</v>
      </c>
      <c r="L187" s="95" t="s">
        <v>2492</v>
      </c>
    </row>
    <row r="188" spans="1:12" ht="22.5" customHeight="1">
      <c r="A188" s="79" t="s">
        <v>475</v>
      </c>
      <c r="B188" s="74">
        <f t="shared" si="4"/>
        <v>15</v>
      </c>
      <c r="C188" s="56" t="s">
        <v>519</v>
      </c>
      <c r="D188" s="82" t="s">
        <v>490</v>
      </c>
      <c r="E188" s="82"/>
      <c r="F188" s="63"/>
      <c r="G188" s="74">
        <f>COUNTIF('08内容'!$C:$C,'整合层-表说明'!$D188)</f>
        <v>0</v>
      </c>
      <c r="H188" s="79"/>
      <c r="I188" s="59"/>
      <c r="J188" s="59"/>
      <c r="K188">
        <v>3</v>
      </c>
      <c r="L188" s="95" t="s">
        <v>2492</v>
      </c>
    </row>
    <row r="189" spans="1:12" ht="22.5" customHeight="1">
      <c r="A189" s="79" t="s">
        <v>475</v>
      </c>
      <c r="B189" s="74">
        <f t="shared" si="4"/>
        <v>16</v>
      </c>
      <c r="C189" s="56" t="s">
        <v>495</v>
      </c>
      <c r="D189" s="82" t="s">
        <v>2261</v>
      </c>
      <c r="E189" s="82"/>
      <c r="F189" s="63"/>
      <c r="G189" s="74">
        <f>COUNTIF('08内容'!$C:$C,'整合层-表说明'!$D189)</f>
        <v>0</v>
      </c>
      <c r="H189" s="79"/>
      <c r="I189" s="59"/>
      <c r="J189" s="59"/>
      <c r="K189">
        <v>3</v>
      </c>
      <c r="L189" s="95" t="s">
        <v>2492</v>
      </c>
    </row>
    <row r="190" spans="1:12" ht="22.5" customHeight="1">
      <c r="A190" s="79" t="s">
        <v>475</v>
      </c>
      <c r="B190" s="74">
        <f t="shared" ref="B190:B253" si="5">IF($A190=$A189,$B189+1,1)</f>
        <v>17</v>
      </c>
      <c r="C190" s="56" t="s">
        <v>496</v>
      </c>
      <c r="D190" s="82" t="s">
        <v>2262</v>
      </c>
      <c r="E190" s="82"/>
      <c r="F190" s="63"/>
      <c r="G190" s="74">
        <f>COUNTIF('08内容'!$C:$C,'整合层-表说明'!$D190)</f>
        <v>0</v>
      </c>
      <c r="H190" s="79"/>
      <c r="I190" s="59"/>
      <c r="J190" s="59"/>
      <c r="K190">
        <v>3</v>
      </c>
      <c r="L190" s="95" t="s">
        <v>2492</v>
      </c>
    </row>
    <row r="191" spans="1:12" ht="22.5" customHeight="1">
      <c r="A191" s="79" t="s">
        <v>475</v>
      </c>
      <c r="B191" s="74">
        <f t="shared" si="5"/>
        <v>18</v>
      </c>
      <c r="C191" s="56" t="s">
        <v>497</v>
      </c>
      <c r="D191" s="82" t="s">
        <v>2263</v>
      </c>
      <c r="E191" s="82"/>
      <c r="F191" s="63"/>
      <c r="G191" s="74">
        <f>COUNTIF('08内容'!$C:$C,'整合层-表说明'!$D191)</f>
        <v>0</v>
      </c>
      <c r="H191" s="79"/>
      <c r="I191" s="59"/>
      <c r="J191" s="59"/>
      <c r="K191">
        <v>3</v>
      </c>
      <c r="L191" s="95" t="s">
        <v>2492</v>
      </c>
    </row>
    <row r="192" spans="1:12" ht="22.5" customHeight="1">
      <c r="A192" s="79" t="s">
        <v>475</v>
      </c>
      <c r="B192" s="74">
        <f t="shared" si="5"/>
        <v>19</v>
      </c>
      <c r="C192" s="56" t="s">
        <v>498</v>
      </c>
      <c r="D192" s="82" t="s">
        <v>2264</v>
      </c>
      <c r="E192" s="82"/>
      <c r="F192" s="63"/>
      <c r="G192" s="74">
        <f>COUNTIF('08内容'!$C:$C,'整合层-表说明'!$D192)</f>
        <v>0</v>
      </c>
      <c r="H192" s="79"/>
      <c r="I192" s="59"/>
      <c r="J192" s="59"/>
      <c r="K192">
        <v>3</v>
      </c>
      <c r="L192" s="95" t="s">
        <v>2492</v>
      </c>
    </row>
    <row r="193" spans="1:12" ht="22.5" customHeight="1">
      <c r="A193" s="79" t="s">
        <v>475</v>
      </c>
      <c r="B193" s="74">
        <f t="shared" si="5"/>
        <v>20</v>
      </c>
      <c r="C193" s="56" t="s">
        <v>499</v>
      </c>
      <c r="D193" s="82" t="s">
        <v>2265</v>
      </c>
      <c r="E193" s="82"/>
      <c r="F193" s="63"/>
      <c r="G193" s="74">
        <f>COUNTIF('08内容'!$C:$C,'整合层-表说明'!$D193)</f>
        <v>0</v>
      </c>
      <c r="H193" s="79"/>
      <c r="I193" s="59"/>
      <c r="J193" s="59"/>
      <c r="K193">
        <v>3</v>
      </c>
      <c r="L193" s="95" t="s">
        <v>2492</v>
      </c>
    </row>
    <row r="194" spans="1:12" ht="22.5" customHeight="1">
      <c r="A194" s="79" t="s">
        <v>475</v>
      </c>
      <c r="B194" s="74">
        <f t="shared" si="5"/>
        <v>21</v>
      </c>
      <c r="C194" s="56" t="s">
        <v>500</v>
      </c>
      <c r="D194" s="82" t="s">
        <v>2266</v>
      </c>
      <c r="E194" s="82"/>
      <c r="F194" s="63"/>
      <c r="G194" s="74">
        <f>COUNTIF('08内容'!$C:$C,'整合层-表说明'!$D194)</f>
        <v>0</v>
      </c>
      <c r="H194" s="79"/>
      <c r="I194" s="59"/>
      <c r="J194" s="59"/>
      <c r="K194">
        <v>2</v>
      </c>
      <c r="L194" s="95" t="s">
        <v>2492</v>
      </c>
    </row>
    <row r="195" spans="1:12" ht="22.5" customHeight="1">
      <c r="A195" s="79" t="s">
        <v>475</v>
      </c>
      <c r="B195" s="74">
        <f t="shared" si="5"/>
        <v>22</v>
      </c>
      <c r="C195" s="56" t="s">
        <v>501</v>
      </c>
      <c r="D195" s="82" t="s">
        <v>2267</v>
      </c>
      <c r="E195" s="82"/>
      <c r="F195" s="63"/>
      <c r="G195" s="74">
        <f>COUNTIF('08内容'!$C:$C,'整合层-表说明'!$D195)</f>
        <v>0</v>
      </c>
      <c r="H195" s="79"/>
      <c r="I195" s="59"/>
      <c r="J195" s="59"/>
      <c r="K195">
        <v>3</v>
      </c>
      <c r="L195" s="95" t="s">
        <v>2493</v>
      </c>
    </row>
    <row r="196" spans="1:12" ht="22.5" customHeight="1">
      <c r="A196" s="79" t="s">
        <v>475</v>
      </c>
      <c r="B196" s="74">
        <f t="shared" si="5"/>
        <v>23</v>
      </c>
      <c r="C196" s="56" t="s">
        <v>502</v>
      </c>
      <c r="D196" s="82" t="s">
        <v>2268</v>
      </c>
      <c r="E196" s="82"/>
      <c r="F196" s="63"/>
      <c r="G196" s="74">
        <f>COUNTIF('08内容'!$C:$C,'整合层-表说明'!$D196)</f>
        <v>0</v>
      </c>
      <c r="H196" s="79"/>
      <c r="I196" s="59"/>
      <c r="J196" s="59"/>
      <c r="K196">
        <v>3</v>
      </c>
      <c r="L196" s="95" t="s">
        <v>2493</v>
      </c>
    </row>
    <row r="197" spans="1:12" ht="22.5" customHeight="1">
      <c r="A197" s="79" t="s">
        <v>475</v>
      </c>
      <c r="B197" s="74">
        <f t="shared" si="5"/>
        <v>24</v>
      </c>
      <c r="C197" s="56" t="s">
        <v>503</v>
      </c>
      <c r="D197" s="82" t="s">
        <v>2269</v>
      </c>
      <c r="E197" s="82"/>
      <c r="F197" s="63"/>
      <c r="G197" s="74">
        <f>COUNTIF('08内容'!$C:$C,'整合层-表说明'!$D197)</f>
        <v>0</v>
      </c>
      <c r="H197" s="79"/>
      <c r="I197" s="59"/>
      <c r="J197" s="59"/>
      <c r="K197">
        <v>3</v>
      </c>
      <c r="L197" s="95" t="s">
        <v>2493</v>
      </c>
    </row>
    <row r="198" spans="1:12" ht="22.5" customHeight="1">
      <c r="A198" s="79" t="s">
        <v>475</v>
      </c>
      <c r="B198" s="74">
        <f t="shared" si="5"/>
        <v>25</v>
      </c>
      <c r="C198" s="56" t="s">
        <v>504</v>
      </c>
      <c r="D198" s="82" t="s">
        <v>2270</v>
      </c>
      <c r="E198" s="82"/>
      <c r="F198" s="63"/>
      <c r="G198" s="74">
        <f>COUNTIF('08内容'!$C:$C,'整合层-表说明'!$D198)</f>
        <v>0</v>
      </c>
      <c r="H198" s="79"/>
      <c r="I198" s="59"/>
      <c r="J198" s="59"/>
      <c r="K198">
        <v>3</v>
      </c>
      <c r="L198" s="95" t="s">
        <v>2493</v>
      </c>
    </row>
    <row r="199" spans="1:12" ht="22.5" customHeight="1">
      <c r="A199" s="79" t="s">
        <v>475</v>
      </c>
      <c r="B199" s="74">
        <f t="shared" si="5"/>
        <v>26</v>
      </c>
      <c r="C199" s="56" t="s">
        <v>505</v>
      </c>
      <c r="D199" s="82" t="s">
        <v>2271</v>
      </c>
      <c r="E199" s="82"/>
      <c r="F199" s="63"/>
      <c r="G199" s="74">
        <f>COUNTIF('08内容'!$C:$C,'整合层-表说明'!$D199)</f>
        <v>0</v>
      </c>
      <c r="H199" s="79"/>
      <c r="I199" s="59"/>
      <c r="J199" s="59"/>
      <c r="K199">
        <v>2</v>
      </c>
      <c r="L199" s="95" t="s">
        <v>2493</v>
      </c>
    </row>
    <row r="200" spans="1:12" ht="22.5" customHeight="1">
      <c r="A200" s="79" t="s">
        <v>475</v>
      </c>
      <c r="B200" s="74">
        <f t="shared" si="5"/>
        <v>27</v>
      </c>
      <c r="C200" s="56" t="s">
        <v>506</v>
      </c>
      <c r="D200" s="82" t="s">
        <v>2272</v>
      </c>
      <c r="E200" s="82"/>
      <c r="F200" s="63"/>
      <c r="G200" s="74">
        <f>COUNTIF('08内容'!$C:$C,'整合层-表说明'!$D200)</f>
        <v>0</v>
      </c>
      <c r="H200" s="79"/>
      <c r="I200" s="59"/>
      <c r="J200" s="59"/>
      <c r="K200">
        <v>3</v>
      </c>
      <c r="L200" s="95" t="s">
        <v>2493</v>
      </c>
    </row>
    <row r="201" spans="1:12" ht="22.5" customHeight="1">
      <c r="A201" s="79" t="s">
        <v>475</v>
      </c>
      <c r="B201" s="74">
        <f t="shared" si="5"/>
        <v>28</v>
      </c>
      <c r="C201" s="56" t="s">
        <v>507</v>
      </c>
      <c r="D201" s="82" t="s">
        <v>2273</v>
      </c>
      <c r="E201" s="82"/>
      <c r="F201" s="63"/>
      <c r="G201" s="74">
        <f>COUNTIF('08内容'!$C:$C,'整合层-表说明'!$D201)</f>
        <v>0</v>
      </c>
      <c r="H201" s="79"/>
      <c r="I201" s="59"/>
      <c r="J201" s="59"/>
      <c r="K201">
        <v>3</v>
      </c>
      <c r="L201" s="95" t="s">
        <v>2493</v>
      </c>
    </row>
    <row r="202" spans="1:12" ht="22.5" customHeight="1">
      <c r="A202" s="79" t="s">
        <v>475</v>
      </c>
      <c r="B202" s="74">
        <f t="shared" si="5"/>
        <v>29</v>
      </c>
      <c r="C202" s="56" t="s">
        <v>509</v>
      </c>
      <c r="D202" s="82" t="s">
        <v>2274</v>
      </c>
      <c r="E202" s="82"/>
      <c r="F202" s="63"/>
      <c r="G202" s="74">
        <f>COUNTIF('08内容'!$C:$C,'整合层-表说明'!$D202)</f>
        <v>0</v>
      </c>
      <c r="H202" s="79"/>
      <c r="I202" s="59"/>
      <c r="J202" s="59"/>
      <c r="K202">
        <v>3</v>
      </c>
      <c r="L202" s="95" t="s">
        <v>2493</v>
      </c>
    </row>
    <row r="203" spans="1:12" ht="22.5" customHeight="1">
      <c r="A203" s="79" t="s">
        <v>475</v>
      </c>
      <c r="B203" s="74">
        <f t="shared" si="5"/>
        <v>30</v>
      </c>
      <c r="C203" s="56" t="s">
        <v>2260</v>
      </c>
      <c r="D203" s="82" t="s">
        <v>2275</v>
      </c>
      <c r="E203" s="82"/>
      <c r="F203" s="63"/>
      <c r="G203" s="74">
        <f>COUNTIF('08内容'!$C:$C,'整合层-表说明'!$D203)</f>
        <v>0</v>
      </c>
      <c r="H203" s="79"/>
      <c r="I203" s="59"/>
      <c r="J203" s="59"/>
      <c r="K203">
        <v>3</v>
      </c>
      <c r="L203" s="95" t="s">
        <v>2493</v>
      </c>
    </row>
    <row r="204" spans="1:12" ht="22.5" customHeight="1">
      <c r="A204" s="79" t="s">
        <v>475</v>
      </c>
      <c r="B204" s="74">
        <f t="shared" si="5"/>
        <v>31</v>
      </c>
      <c r="C204" s="56" t="s">
        <v>508</v>
      </c>
      <c r="D204" s="82" t="s">
        <v>2276</v>
      </c>
      <c r="E204" s="82"/>
      <c r="F204" s="63"/>
      <c r="G204" s="74">
        <f>COUNTIF('08内容'!$C:$C,'整合层-表说明'!$D204)</f>
        <v>0</v>
      </c>
      <c r="H204" s="79"/>
      <c r="I204" s="59"/>
      <c r="J204" s="59"/>
      <c r="K204">
        <v>3</v>
      </c>
      <c r="L204" s="95" t="s">
        <v>2493</v>
      </c>
    </row>
    <row r="205" spans="1:12" ht="22.5" customHeight="1">
      <c r="A205" s="79" t="s">
        <v>520</v>
      </c>
      <c r="B205" s="74">
        <f t="shared" si="5"/>
        <v>1</v>
      </c>
      <c r="C205" s="56" t="s">
        <v>522</v>
      </c>
      <c r="D205" s="82" t="s">
        <v>521</v>
      </c>
      <c r="E205" s="82"/>
      <c r="F205" s="63"/>
      <c r="G205" s="74">
        <f>COUNTIF('09财务'!$C:$C,'整合层-表说明'!$D205)</f>
        <v>15</v>
      </c>
      <c r="H205" s="79"/>
      <c r="I205" s="59"/>
      <c r="J205" s="59"/>
    </row>
    <row r="206" spans="1:12" ht="22.5" customHeight="1">
      <c r="A206" s="79" t="s">
        <v>523</v>
      </c>
      <c r="B206" s="74">
        <f t="shared" si="5"/>
        <v>1</v>
      </c>
      <c r="C206" s="56" t="s">
        <v>524</v>
      </c>
      <c r="D206" s="82" t="s">
        <v>2305</v>
      </c>
      <c r="E206" s="82"/>
      <c r="F206" s="63"/>
      <c r="G206" s="74">
        <f>COUNTIF('10销售'!$C:$C,'整合层-表说明'!$D206)</f>
        <v>21</v>
      </c>
      <c r="H206" s="79"/>
      <c r="I206" s="59"/>
      <c r="J206" s="59"/>
    </row>
    <row r="207" spans="1:12" ht="22.5" customHeight="1">
      <c r="A207" s="79" t="s">
        <v>523</v>
      </c>
      <c r="B207" s="74">
        <f t="shared" si="5"/>
        <v>2</v>
      </c>
      <c r="C207" s="56" t="s">
        <v>525</v>
      </c>
      <c r="D207" s="82" t="s">
        <v>2306</v>
      </c>
      <c r="E207" s="82"/>
      <c r="F207" s="63"/>
      <c r="G207" s="74">
        <f>COUNTIF('10销售'!$C:$C,'整合层-表说明'!$D207)</f>
        <v>0</v>
      </c>
      <c r="H207" s="79"/>
      <c r="I207" s="59"/>
      <c r="J207" s="59"/>
    </row>
    <row r="208" spans="1:12" ht="22.5" customHeight="1">
      <c r="A208" s="79" t="s">
        <v>523</v>
      </c>
      <c r="B208" s="74">
        <f t="shared" si="5"/>
        <v>3</v>
      </c>
      <c r="C208" s="56" t="s">
        <v>526</v>
      </c>
      <c r="D208" s="82" t="s">
        <v>2307</v>
      </c>
      <c r="E208" s="82"/>
      <c r="F208" s="63"/>
      <c r="G208" s="74">
        <f>COUNTIF('10销售'!$C:$C,'整合层-表说明'!$D208)</f>
        <v>0</v>
      </c>
      <c r="H208" s="79"/>
      <c r="I208" s="59"/>
      <c r="J208" s="59"/>
    </row>
    <row r="209" spans="1:10" ht="22.5" customHeight="1">
      <c r="A209" s="79" t="s">
        <v>523</v>
      </c>
      <c r="B209" s="74">
        <f t="shared" si="5"/>
        <v>4</v>
      </c>
      <c r="C209" s="56" t="s">
        <v>527</v>
      </c>
      <c r="D209" s="82" t="s">
        <v>2308</v>
      </c>
      <c r="E209" s="82"/>
      <c r="F209" s="63"/>
      <c r="G209" s="74">
        <f>COUNTIF('10销售'!$C:$C,'整合层-表说明'!$D209)</f>
        <v>0</v>
      </c>
      <c r="H209" s="79"/>
      <c r="I209" s="59"/>
      <c r="J209" s="59"/>
    </row>
    <row r="210" spans="1:10" ht="22.5" customHeight="1">
      <c r="A210" s="79" t="s">
        <v>523</v>
      </c>
      <c r="B210" s="74">
        <f t="shared" si="5"/>
        <v>5</v>
      </c>
      <c r="C210" s="56" t="s">
        <v>528</v>
      </c>
      <c r="D210" s="82" t="s">
        <v>2309</v>
      </c>
      <c r="E210" s="82"/>
      <c r="F210" s="63"/>
      <c r="G210" s="74">
        <f>COUNTIF('10销售'!$C:$C,'整合层-表说明'!$D210)</f>
        <v>0</v>
      </c>
      <c r="H210" s="79"/>
      <c r="I210" s="59"/>
      <c r="J210" s="59"/>
    </row>
    <row r="211" spans="1:10" ht="22.5" customHeight="1">
      <c r="A211" s="79" t="s">
        <v>523</v>
      </c>
      <c r="B211" s="74">
        <f t="shared" si="5"/>
        <v>6</v>
      </c>
      <c r="C211" s="56" t="s">
        <v>529</v>
      </c>
      <c r="D211" s="82" t="s">
        <v>2310</v>
      </c>
      <c r="E211" s="82"/>
      <c r="F211" s="63"/>
      <c r="G211" s="74">
        <f>COUNTIF('10销售'!$C:$C,'整合层-表说明'!$D211)</f>
        <v>0</v>
      </c>
      <c r="H211" s="79"/>
      <c r="I211" s="59"/>
      <c r="J211" s="59"/>
    </row>
    <row r="212" spans="1:10" ht="22.5" customHeight="1">
      <c r="A212" s="79" t="s">
        <v>523</v>
      </c>
      <c r="B212" s="74">
        <f t="shared" si="5"/>
        <v>7</v>
      </c>
      <c r="C212" s="56" t="s">
        <v>530</v>
      </c>
      <c r="D212" s="82" t="s">
        <v>2311</v>
      </c>
      <c r="E212" s="82"/>
      <c r="F212" s="63"/>
      <c r="G212" s="74">
        <f>COUNTIF('10销售'!$C:$C,'整合层-表说明'!$D212)</f>
        <v>0</v>
      </c>
      <c r="H212" s="79"/>
      <c r="I212" s="59"/>
      <c r="J212" s="59"/>
    </row>
    <row r="213" spans="1:10" ht="22.5" customHeight="1">
      <c r="A213" s="79" t="s">
        <v>523</v>
      </c>
      <c r="B213" s="74">
        <f t="shared" si="5"/>
        <v>8</v>
      </c>
      <c r="C213" s="56" t="s">
        <v>2304</v>
      </c>
      <c r="D213" s="82" t="s">
        <v>2312</v>
      </c>
      <c r="E213" s="82"/>
      <c r="F213" s="63"/>
      <c r="G213" s="74">
        <f>COUNTIF('10销售'!$C:$C,'整合层-表说明'!$D213)</f>
        <v>0</v>
      </c>
      <c r="H213" s="79"/>
      <c r="I213" s="59"/>
      <c r="J213" s="59"/>
    </row>
    <row r="214" spans="1:10" ht="22.5" customHeight="1">
      <c r="A214" s="79" t="s">
        <v>523</v>
      </c>
      <c r="B214" s="74">
        <f t="shared" si="5"/>
        <v>9</v>
      </c>
      <c r="C214" s="56" t="s">
        <v>531</v>
      </c>
      <c r="D214" s="82" t="s">
        <v>2313</v>
      </c>
      <c r="E214" s="82"/>
      <c r="F214" s="63"/>
      <c r="G214" s="74">
        <f>COUNTIF('10销售'!$C:$C,'整合层-表说明'!$D214)</f>
        <v>0</v>
      </c>
      <c r="H214" s="79"/>
      <c r="I214" s="59"/>
      <c r="J214" s="59"/>
    </row>
    <row r="215" spans="1:10" ht="22.5" customHeight="1">
      <c r="A215" s="79" t="s">
        <v>523</v>
      </c>
      <c r="B215" s="74">
        <f t="shared" si="5"/>
        <v>10</v>
      </c>
      <c r="C215" s="56" t="s">
        <v>532</v>
      </c>
      <c r="D215" s="82" t="s">
        <v>2314</v>
      </c>
      <c r="E215" s="82"/>
      <c r="F215" s="63"/>
      <c r="G215" s="74">
        <f>COUNTIF('10销售'!$C:$C,'整合层-表说明'!$D215)</f>
        <v>0</v>
      </c>
      <c r="H215" s="79"/>
      <c r="I215" s="59"/>
      <c r="J215" s="59"/>
    </row>
    <row r="216" spans="1:10" ht="22.5" customHeight="1">
      <c r="A216" s="79" t="s">
        <v>523</v>
      </c>
      <c r="B216" s="74">
        <f t="shared" si="5"/>
        <v>11</v>
      </c>
      <c r="C216" s="56" t="s">
        <v>533</v>
      </c>
      <c r="D216" s="82" t="s">
        <v>2315</v>
      </c>
      <c r="E216" s="82"/>
      <c r="F216" s="63"/>
      <c r="G216" s="74">
        <f>COUNTIF('10销售'!$C:$C,'整合层-表说明'!$D216)</f>
        <v>0</v>
      </c>
      <c r="H216" s="79"/>
      <c r="I216" s="59"/>
      <c r="J216" s="59"/>
    </row>
    <row r="217" spans="1:10" ht="22.5" customHeight="1">
      <c r="A217" s="79" t="s">
        <v>523</v>
      </c>
      <c r="B217" s="74">
        <f t="shared" si="5"/>
        <v>12</v>
      </c>
      <c r="C217" s="56" t="s">
        <v>534</v>
      </c>
      <c r="D217" s="82" t="s">
        <v>2316</v>
      </c>
      <c r="E217" s="82"/>
      <c r="F217" s="63"/>
      <c r="G217" s="74">
        <f>COUNTIF('10销售'!$C:$C,'整合层-表说明'!$D217)</f>
        <v>0</v>
      </c>
      <c r="H217" s="79"/>
      <c r="I217" s="59"/>
      <c r="J217" s="59"/>
    </row>
    <row r="218" spans="1:10" ht="22.5" customHeight="1">
      <c r="A218" s="79" t="s">
        <v>535</v>
      </c>
      <c r="B218" s="74">
        <f t="shared" si="5"/>
        <v>1</v>
      </c>
      <c r="C218" s="56" t="s">
        <v>2323</v>
      </c>
      <c r="D218" s="82" t="s">
        <v>561</v>
      </c>
      <c r="E218" s="82"/>
      <c r="F218" s="63"/>
      <c r="G218" s="74">
        <f>COUNTIF('11online'!$C:$C,'整合层-表说明'!$D218)</f>
        <v>7</v>
      </c>
      <c r="H218" s="79"/>
      <c r="I218" s="59"/>
      <c r="J218" s="59"/>
    </row>
    <row r="219" spans="1:10" ht="22.5" customHeight="1">
      <c r="A219" s="79" t="s">
        <v>535</v>
      </c>
      <c r="B219" s="74">
        <f t="shared" si="5"/>
        <v>2</v>
      </c>
      <c r="C219" s="56" t="s">
        <v>536</v>
      </c>
      <c r="D219" s="82" t="s">
        <v>562</v>
      </c>
      <c r="E219" s="82"/>
      <c r="F219" s="63"/>
      <c r="G219" s="74">
        <f>COUNTIF('11online'!$C:$C,'整合层-表说明'!$D219)</f>
        <v>0</v>
      </c>
      <c r="H219" s="79"/>
      <c r="I219" s="59"/>
      <c r="J219" s="59"/>
    </row>
    <row r="220" spans="1:10" ht="22.5" customHeight="1">
      <c r="A220" s="79" t="s">
        <v>535</v>
      </c>
      <c r="B220" s="74">
        <f t="shared" si="5"/>
        <v>3</v>
      </c>
      <c r="C220" s="56" t="s">
        <v>537</v>
      </c>
      <c r="D220" s="82" t="s">
        <v>563</v>
      </c>
      <c r="E220" s="82"/>
      <c r="F220" s="63"/>
      <c r="G220" s="74">
        <f>COUNTIF('11online'!$C:$C,'整合层-表说明'!$D220)</f>
        <v>0</v>
      </c>
      <c r="H220" s="79"/>
      <c r="I220" s="59"/>
      <c r="J220" s="59"/>
    </row>
    <row r="221" spans="1:10" ht="22.5" customHeight="1">
      <c r="A221" s="79" t="s">
        <v>535</v>
      </c>
      <c r="B221" s="74">
        <f t="shared" si="5"/>
        <v>4</v>
      </c>
      <c r="C221" s="56" t="s">
        <v>538</v>
      </c>
      <c r="D221" s="82" t="s">
        <v>564</v>
      </c>
      <c r="E221" s="82"/>
      <c r="F221" s="63"/>
      <c r="G221" s="74">
        <f>COUNTIF('11online'!$C:$C,'整合层-表说明'!$D221)</f>
        <v>0</v>
      </c>
      <c r="H221" s="79"/>
      <c r="I221" s="59"/>
      <c r="J221" s="59"/>
    </row>
    <row r="222" spans="1:10" ht="22.5" customHeight="1">
      <c r="A222" s="79" t="s">
        <v>535</v>
      </c>
      <c r="B222" s="74">
        <f t="shared" si="5"/>
        <v>5</v>
      </c>
      <c r="C222" s="56" t="s">
        <v>539</v>
      </c>
      <c r="D222" s="82" t="s">
        <v>565</v>
      </c>
      <c r="E222" s="82"/>
      <c r="F222" s="63"/>
      <c r="G222" s="74">
        <f>COUNTIF('11online'!$C:$C,'整合层-表说明'!$D222)</f>
        <v>0</v>
      </c>
      <c r="H222" s="79"/>
      <c r="I222" s="59"/>
      <c r="J222" s="59"/>
    </row>
    <row r="223" spans="1:10" ht="22.5" customHeight="1">
      <c r="A223" s="79" t="s">
        <v>535</v>
      </c>
      <c r="B223" s="74">
        <f t="shared" si="5"/>
        <v>6</v>
      </c>
      <c r="C223" s="56" t="s">
        <v>540</v>
      </c>
      <c r="D223" s="82" t="s">
        <v>566</v>
      </c>
      <c r="E223" s="82"/>
      <c r="F223" s="63"/>
      <c r="G223" s="74">
        <f>COUNTIF('11online'!$C:$C,'整合层-表说明'!$D223)</f>
        <v>0</v>
      </c>
      <c r="H223" s="79"/>
      <c r="I223" s="59"/>
      <c r="J223" s="59"/>
    </row>
    <row r="224" spans="1:10" ht="22.5" customHeight="1">
      <c r="A224" s="79" t="s">
        <v>535</v>
      </c>
      <c r="B224" s="74">
        <f t="shared" si="5"/>
        <v>7</v>
      </c>
      <c r="C224" s="56" t="s">
        <v>541</v>
      </c>
      <c r="D224" s="82" t="s">
        <v>567</v>
      </c>
      <c r="E224" s="82"/>
      <c r="F224" s="63"/>
      <c r="G224" s="74">
        <f>COUNTIF('11online'!$C:$C,'整合层-表说明'!$D224)</f>
        <v>0</v>
      </c>
      <c r="H224" s="79"/>
      <c r="I224" s="59"/>
      <c r="J224" s="59"/>
    </row>
    <row r="225" spans="1:10" ht="22.5" customHeight="1">
      <c r="A225" s="79" t="s">
        <v>535</v>
      </c>
      <c r="B225" s="74">
        <f t="shared" si="5"/>
        <v>8</v>
      </c>
      <c r="C225" s="56" t="s">
        <v>542</v>
      </c>
      <c r="D225" s="82" t="s">
        <v>568</v>
      </c>
      <c r="E225" s="82"/>
      <c r="F225" s="63"/>
      <c r="G225" s="74">
        <f>COUNTIF('11online'!$C:$C,'整合层-表说明'!$D225)</f>
        <v>0</v>
      </c>
      <c r="H225" s="79"/>
      <c r="I225" s="59"/>
      <c r="J225" s="59"/>
    </row>
    <row r="226" spans="1:10" ht="22.5" customHeight="1">
      <c r="A226" s="79" t="s">
        <v>535</v>
      </c>
      <c r="B226" s="74">
        <f t="shared" si="5"/>
        <v>9</v>
      </c>
      <c r="C226" s="56" t="s">
        <v>543</v>
      </c>
      <c r="D226" s="82" t="s">
        <v>569</v>
      </c>
      <c r="E226" s="82"/>
      <c r="F226" s="63"/>
      <c r="G226" s="74">
        <f>COUNTIF('11online'!$C:$C,'整合层-表说明'!$D226)</f>
        <v>0</v>
      </c>
      <c r="H226" s="79"/>
      <c r="I226" s="59"/>
      <c r="J226" s="59"/>
    </row>
    <row r="227" spans="1:10" ht="22.5" customHeight="1">
      <c r="A227" s="79" t="s">
        <v>535</v>
      </c>
      <c r="B227" s="74">
        <f t="shared" si="5"/>
        <v>10</v>
      </c>
      <c r="C227" s="56" t="s">
        <v>544</v>
      </c>
      <c r="D227" s="82" t="s">
        <v>570</v>
      </c>
      <c r="E227" s="82"/>
      <c r="F227" s="63"/>
      <c r="G227" s="74">
        <f>COUNTIF('11online'!$C:$C,'整合层-表说明'!$D227)</f>
        <v>0</v>
      </c>
      <c r="H227" s="79"/>
      <c r="I227" s="59"/>
      <c r="J227" s="59"/>
    </row>
    <row r="228" spans="1:10" ht="22.5" customHeight="1">
      <c r="A228" s="79" t="s">
        <v>535</v>
      </c>
      <c r="B228" s="74">
        <f t="shared" si="5"/>
        <v>11</v>
      </c>
      <c r="C228" s="56" t="s">
        <v>545</v>
      </c>
      <c r="D228" s="82" t="s">
        <v>571</v>
      </c>
      <c r="E228" s="82"/>
      <c r="F228" s="63"/>
      <c r="G228" s="74">
        <f>COUNTIF('11online'!$C:$C,'整合层-表说明'!$D228)</f>
        <v>0</v>
      </c>
      <c r="H228" s="79"/>
      <c r="I228" s="59"/>
      <c r="J228" s="59"/>
    </row>
    <row r="229" spans="1:10" ht="22.5" customHeight="1">
      <c r="A229" s="79" t="s">
        <v>535</v>
      </c>
      <c r="B229" s="74">
        <f t="shared" si="5"/>
        <v>12</v>
      </c>
      <c r="C229" s="56" t="s">
        <v>546</v>
      </c>
      <c r="D229" s="82" t="s">
        <v>572</v>
      </c>
      <c r="E229" s="82"/>
      <c r="F229" s="63"/>
      <c r="G229" s="74">
        <f>COUNTIF('11online'!$C:$C,'整合层-表说明'!$D229)</f>
        <v>0</v>
      </c>
      <c r="H229" s="79"/>
      <c r="I229" s="59"/>
      <c r="J229" s="59"/>
    </row>
    <row r="230" spans="1:10" ht="22.5" customHeight="1">
      <c r="A230" s="79" t="s">
        <v>535</v>
      </c>
      <c r="B230" s="74">
        <f t="shared" si="5"/>
        <v>13</v>
      </c>
      <c r="C230" s="56" t="s">
        <v>547</v>
      </c>
      <c r="D230" s="82" t="s">
        <v>573</v>
      </c>
      <c r="E230" s="82"/>
      <c r="F230" s="63"/>
      <c r="G230" s="74">
        <f>COUNTIF('11online'!$C:$C,'整合层-表说明'!$D230)</f>
        <v>0</v>
      </c>
      <c r="H230" s="79"/>
      <c r="I230" s="59"/>
      <c r="J230" s="59"/>
    </row>
    <row r="231" spans="1:10" ht="22.5" customHeight="1">
      <c r="A231" s="79" t="s">
        <v>535</v>
      </c>
      <c r="B231" s="74">
        <f t="shared" si="5"/>
        <v>14</v>
      </c>
      <c r="C231" s="56" t="s">
        <v>2324</v>
      </c>
      <c r="D231" s="82" t="s">
        <v>2317</v>
      </c>
      <c r="E231" s="82"/>
      <c r="F231" s="63"/>
      <c r="G231" s="74">
        <f>COUNTIF('11online'!$C:$C,'整合层-表说明'!$D231)</f>
        <v>0</v>
      </c>
      <c r="H231" s="79"/>
      <c r="I231" s="59"/>
      <c r="J231" s="59"/>
    </row>
    <row r="232" spans="1:10" ht="22.5" customHeight="1">
      <c r="A232" s="79" t="s">
        <v>535</v>
      </c>
      <c r="B232" s="74">
        <f t="shared" si="5"/>
        <v>15</v>
      </c>
      <c r="C232" s="56" t="s">
        <v>2325</v>
      </c>
      <c r="D232" s="82" t="s">
        <v>2318</v>
      </c>
      <c r="E232" s="82"/>
      <c r="F232" s="63"/>
      <c r="G232" s="74">
        <f>COUNTIF('11online'!$C:$C,'整合层-表说明'!$D232)</f>
        <v>0</v>
      </c>
      <c r="H232" s="79"/>
      <c r="I232" s="59"/>
      <c r="J232" s="59"/>
    </row>
    <row r="233" spans="1:10" ht="22.5" customHeight="1">
      <c r="A233" s="79" t="s">
        <v>535</v>
      </c>
      <c r="B233" s="74">
        <f t="shared" si="5"/>
        <v>16</v>
      </c>
      <c r="C233" s="56" t="s">
        <v>548</v>
      </c>
      <c r="D233" s="82" t="s">
        <v>574</v>
      </c>
      <c r="E233" s="82"/>
      <c r="F233" s="63"/>
      <c r="G233" s="74">
        <f>COUNTIF('11online'!$C:$C,'整合层-表说明'!$D233)</f>
        <v>0</v>
      </c>
      <c r="H233" s="79"/>
      <c r="I233" s="59"/>
      <c r="J233" s="59"/>
    </row>
    <row r="234" spans="1:10" ht="22.5" customHeight="1">
      <c r="A234" s="79" t="s">
        <v>535</v>
      </c>
      <c r="B234" s="74">
        <f t="shared" si="5"/>
        <v>17</v>
      </c>
      <c r="C234" s="56" t="s">
        <v>549</v>
      </c>
      <c r="D234" s="82" t="s">
        <v>575</v>
      </c>
      <c r="E234" s="82"/>
      <c r="F234" s="63"/>
      <c r="G234" s="74">
        <f>COUNTIF('11online'!$C:$C,'整合层-表说明'!$D234)</f>
        <v>0</v>
      </c>
      <c r="H234" s="79"/>
      <c r="I234" s="59"/>
      <c r="J234" s="59"/>
    </row>
    <row r="235" spans="1:10" ht="22.5" customHeight="1">
      <c r="A235" s="79" t="s">
        <v>535</v>
      </c>
      <c r="B235" s="74">
        <f t="shared" si="5"/>
        <v>18</v>
      </c>
      <c r="C235" s="56" t="s">
        <v>550</v>
      </c>
      <c r="D235" s="82" t="s">
        <v>576</v>
      </c>
      <c r="E235" s="82"/>
      <c r="F235" s="63"/>
      <c r="G235" s="74">
        <f>COUNTIF('11online'!$C:$C,'整合层-表说明'!$D235)</f>
        <v>0</v>
      </c>
      <c r="H235" s="79"/>
      <c r="I235" s="59"/>
      <c r="J235" s="59"/>
    </row>
    <row r="236" spans="1:10" ht="22.5" customHeight="1">
      <c r="A236" s="79" t="s">
        <v>535</v>
      </c>
      <c r="B236" s="74">
        <f t="shared" si="5"/>
        <v>19</v>
      </c>
      <c r="C236" s="56" t="s">
        <v>2326</v>
      </c>
      <c r="D236" s="82" t="s">
        <v>2319</v>
      </c>
      <c r="E236" s="82"/>
      <c r="F236" s="63"/>
      <c r="G236" s="74">
        <f>COUNTIF('11online'!$C:$C,'整合层-表说明'!$D236)</f>
        <v>0</v>
      </c>
      <c r="H236" s="79"/>
      <c r="I236" s="59"/>
      <c r="J236" s="59"/>
    </row>
    <row r="237" spans="1:10" ht="22.5" customHeight="1">
      <c r="A237" s="79" t="s">
        <v>535</v>
      </c>
      <c r="B237" s="74">
        <f t="shared" si="5"/>
        <v>20</v>
      </c>
      <c r="C237" s="56" t="s">
        <v>551</v>
      </c>
      <c r="D237" s="82" t="s">
        <v>577</v>
      </c>
      <c r="E237" s="82"/>
      <c r="F237" s="63"/>
      <c r="G237" s="74">
        <f>COUNTIF('11online'!$C:$C,'整合层-表说明'!$D237)</f>
        <v>0</v>
      </c>
      <c r="H237" s="79"/>
      <c r="I237" s="59"/>
      <c r="J237" s="59"/>
    </row>
    <row r="238" spans="1:10" ht="22.5" customHeight="1">
      <c r="A238" s="79" t="s">
        <v>535</v>
      </c>
      <c r="B238" s="74">
        <f t="shared" si="5"/>
        <v>21</v>
      </c>
      <c r="C238" s="56" t="s">
        <v>2327</v>
      </c>
      <c r="D238" s="82" t="s">
        <v>2320</v>
      </c>
      <c r="E238" s="82"/>
      <c r="F238" s="63"/>
      <c r="G238" s="74">
        <f>COUNTIF('11online'!$C:$C,'整合层-表说明'!$D238)</f>
        <v>0</v>
      </c>
      <c r="H238" s="79"/>
      <c r="I238" s="59"/>
      <c r="J238" s="59"/>
    </row>
    <row r="239" spans="1:10" ht="22.5" customHeight="1">
      <c r="A239" s="79" t="s">
        <v>535</v>
      </c>
      <c r="B239" s="74">
        <f t="shared" si="5"/>
        <v>22</v>
      </c>
      <c r="C239" s="56" t="s">
        <v>552</v>
      </c>
      <c r="D239" s="82" t="s">
        <v>578</v>
      </c>
      <c r="E239" s="82"/>
      <c r="F239" s="63"/>
      <c r="G239" s="74">
        <f>COUNTIF('11online'!$C:$C,'整合层-表说明'!$D239)</f>
        <v>0</v>
      </c>
      <c r="H239" s="79"/>
      <c r="I239" s="59"/>
      <c r="J239" s="59"/>
    </row>
    <row r="240" spans="1:10" ht="22.5" customHeight="1">
      <c r="A240" s="79" t="s">
        <v>535</v>
      </c>
      <c r="B240" s="74">
        <f t="shared" si="5"/>
        <v>23</v>
      </c>
      <c r="C240" s="56" t="s">
        <v>2328</v>
      </c>
      <c r="D240" s="82" t="s">
        <v>2321</v>
      </c>
      <c r="E240" s="82"/>
      <c r="F240" s="63"/>
      <c r="G240" s="74">
        <f>COUNTIF('11online'!$C:$C,'整合层-表说明'!$D240)</f>
        <v>0</v>
      </c>
      <c r="H240" s="79"/>
      <c r="I240" s="59"/>
      <c r="J240" s="59"/>
    </row>
    <row r="241" spans="1:10" ht="22.5" customHeight="1">
      <c r="A241" s="79" t="s">
        <v>535</v>
      </c>
      <c r="B241" s="74">
        <f t="shared" si="5"/>
        <v>24</v>
      </c>
      <c r="C241" s="56" t="s">
        <v>553</v>
      </c>
      <c r="D241" s="82" t="s">
        <v>2321</v>
      </c>
      <c r="E241" s="82"/>
      <c r="F241" s="63"/>
      <c r="G241" s="74">
        <f>COUNTIF('11online'!$C:$C,'整合层-表说明'!$D241)</f>
        <v>0</v>
      </c>
      <c r="H241" s="79"/>
      <c r="I241" s="59"/>
      <c r="J241" s="59"/>
    </row>
    <row r="242" spans="1:10" ht="22.5" customHeight="1">
      <c r="A242" s="79" t="s">
        <v>535</v>
      </c>
      <c r="B242" s="74">
        <f t="shared" si="5"/>
        <v>25</v>
      </c>
      <c r="C242" s="56" t="s">
        <v>2329</v>
      </c>
      <c r="D242" s="82" t="s">
        <v>2322</v>
      </c>
      <c r="E242" s="82"/>
      <c r="F242" s="63"/>
      <c r="G242" s="74">
        <f>COUNTIF('11online'!$C:$C,'整合层-表说明'!$D242)</f>
        <v>0</v>
      </c>
      <c r="H242" s="79"/>
      <c r="I242" s="59"/>
      <c r="J242" s="59"/>
    </row>
    <row r="243" spans="1:10" ht="22.5" customHeight="1">
      <c r="A243" s="79" t="s">
        <v>535</v>
      </c>
      <c r="B243" s="74">
        <f t="shared" si="5"/>
        <v>26</v>
      </c>
      <c r="C243" s="56" t="s">
        <v>554</v>
      </c>
      <c r="D243" s="82" t="s">
        <v>2322</v>
      </c>
      <c r="E243" s="82"/>
      <c r="F243" s="63"/>
      <c r="G243" s="74">
        <f>COUNTIF('11online'!$C:$C,'整合层-表说明'!$D243)</f>
        <v>0</v>
      </c>
      <c r="H243" s="79"/>
      <c r="I243" s="59"/>
      <c r="J243" s="59"/>
    </row>
    <row r="244" spans="1:10" ht="22.5" customHeight="1">
      <c r="A244" s="79" t="s">
        <v>535</v>
      </c>
      <c r="B244" s="74">
        <f t="shared" si="5"/>
        <v>27</v>
      </c>
      <c r="C244" s="56" t="s">
        <v>555</v>
      </c>
      <c r="D244" s="82" t="s">
        <v>579</v>
      </c>
      <c r="E244" s="82"/>
      <c r="F244" s="63"/>
      <c r="G244" s="74">
        <f>COUNTIF('11online'!$C:$C,'整合层-表说明'!$D244)</f>
        <v>0</v>
      </c>
      <c r="H244" s="79"/>
      <c r="I244" s="59"/>
      <c r="J244" s="59"/>
    </row>
    <row r="245" spans="1:10" ht="22.5" customHeight="1">
      <c r="A245" s="79" t="s">
        <v>535</v>
      </c>
      <c r="B245" s="74">
        <f t="shared" si="5"/>
        <v>28</v>
      </c>
      <c r="C245" s="56" t="s">
        <v>556</v>
      </c>
      <c r="D245" s="82" t="s">
        <v>580</v>
      </c>
      <c r="E245" s="82"/>
      <c r="F245" s="63"/>
      <c r="G245" s="74">
        <f>COUNTIF('11online'!$C:$C,'整合层-表说明'!$D245)</f>
        <v>0</v>
      </c>
      <c r="H245" s="79"/>
      <c r="I245" s="59"/>
      <c r="J245" s="59"/>
    </row>
    <row r="246" spans="1:10" ht="22.5" customHeight="1">
      <c r="A246" s="79" t="s">
        <v>535</v>
      </c>
      <c r="B246" s="74">
        <f t="shared" si="5"/>
        <v>29</v>
      </c>
      <c r="C246" s="56" t="s">
        <v>557</v>
      </c>
      <c r="D246" s="82" t="s">
        <v>581</v>
      </c>
      <c r="E246" s="82"/>
      <c r="F246" s="63"/>
      <c r="G246" s="74">
        <f>COUNTIF('11online'!$C:$C,'整合层-表说明'!$D246)</f>
        <v>0</v>
      </c>
      <c r="H246" s="79"/>
      <c r="I246" s="59"/>
      <c r="J246" s="59"/>
    </row>
    <row r="247" spans="1:10" ht="22.5" customHeight="1">
      <c r="A247" s="79" t="s">
        <v>535</v>
      </c>
      <c r="B247" s="74">
        <f t="shared" si="5"/>
        <v>30</v>
      </c>
      <c r="C247" s="56" t="s">
        <v>558</v>
      </c>
      <c r="D247" s="82" t="s">
        <v>582</v>
      </c>
      <c r="E247" s="82"/>
      <c r="F247" s="63"/>
      <c r="G247" s="74">
        <f>COUNTIF('11online'!$C:$C,'整合层-表说明'!$D247)</f>
        <v>0</v>
      </c>
      <c r="H247" s="79"/>
      <c r="I247" s="59"/>
      <c r="J247" s="59"/>
    </row>
    <row r="248" spans="1:10" ht="22.5" customHeight="1">
      <c r="A248" s="79" t="s">
        <v>535</v>
      </c>
      <c r="B248" s="74">
        <f t="shared" si="5"/>
        <v>31</v>
      </c>
      <c r="C248" s="56" t="s">
        <v>2330</v>
      </c>
      <c r="D248" s="82" t="s">
        <v>583</v>
      </c>
      <c r="E248" s="82"/>
      <c r="F248" s="63"/>
      <c r="G248" s="74">
        <f>COUNTIF('11online'!$C:$C,'整合层-表说明'!$D248)</f>
        <v>0</v>
      </c>
      <c r="H248" s="79"/>
      <c r="I248" s="59"/>
      <c r="J248" s="59"/>
    </row>
    <row r="249" spans="1:10" ht="22.5" customHeight="1">
      <c r="A249" s="79" t="s">
        <v>535</v>
      </c>
      <c r="B249" s="74">
        <f t="shared" si="5"/>
        <v>32</v>
      </c>
      <c r="C249" s="56" t="s">
        <v>559</v>
      </c>
      <c r="D249" s="82" t="s">
        <v>584</v>
      </c>
      <c r="E249" s="82"/>
      <c r="F249" s="63"/>
      <c r="G249" s="74">
        <f>COUNTIF('11online'!$C:$C,'整合层-表说明'!$D249)</f>
        <v>0</v>
      </c>
      <c r="H249" s="79"/>
      <c r="I249" s="59"/>
      <c r="J249" s="59"/>
    </row>
    <row r="250" spans="1:10" ht="22.5" customHeight="1">
      <c r="A250" s="79" t="s">
        <v>535</v>
      </c>
      <c r="B250" s="74">
        <f t="shared" si="5"/>
        <v>33</v>
      </c>
      <c r="C250" s="56" t="s">
        <v>560</v>
      </c>
      <c r="D250" s="82" t="s">
        <v>585</v>
      </c>
      <c r="E250" s="82"/>
      <c r="F250" s="63"/>
      <c r="G250" s="74"/>
      <c r="H250" s="79"/>
      <c r="I250" s="59"/>
      <c r="J250" s="59"/>
    </row>
    <row r="251" spans="1:10" ht="22.5" customHeight="1">
      <c r="A251" s="79" t="s">
        <v>586</v>
      </c>
      <c r="B251" s="74">
        <f>IF($A251=$A249,$B249+1,1)</f>
        <v>1</v>
      </c>
      <c r="C251" s="56" t="s">
        <v>587</v>
      </c>
      <c r="D251" s="88" t="s">
        <v>2331</v>
      </c>
      <c r="E251" s="88"/>
      <c r="F251" s="63"/>
      <c r="G251" s="74">
        <f>COUNTIF('12参数'!$C:$C,'整合层-表说明'!$D250)</f>
        <v>0</v>
      </c>
      <c r="H251" s="79"/>
      <c r="I251" s="59"/>
      <c r="J251" s="59"/>
    </row>
    <row r="252" spans="1:10" ht="22.5" customHeight="1">
      <c r="A252" s="79" t="s">
        <v>586</v>
      </c>
      <c r="B252" s="74">
        <f t="shared" si="5"/>
        <v>2</v>
      </c>
      <c r="C252" s="56" t="s">
        <v>588</v>
      </c>
      <c r="D252" s="82" t="s">
        <v>2332</v>
      </c>
      <c r="E252" s="82"/>
      <c r="F252" s="63"/>
      <c r="G252" s="74">
        <f>COUNTIF('12参数'!$C:$C,'整合层-表说明'!$D252)</f>
        <v>4</v>
      </c>
      <c r="H252" s="79"/>
      <c r="I252" s="59"/>
      <c r="J252" s="59"/>
    </row>
    <row r="253" spans="1:10" ht="22.5" customHeight="1">
      <c r="A253" s="79" t="s">
        <v>589</v>
      </c>
      <c r="B253" s="74">
        <f t="shared" si="5"/>
        <v>1</v>
      </c>
      <c r="C253" s="56" t="s">
        <v>753</v>
      </c>
      <c r="D253" s="82" t="s">
        <v>590</v>
      </c>
      <c r="E253" s="82"/>
      <c r="F253" s="63"/>
      <c r="G253" s="74">
        <f>COUNTIF('13代码'!$C:$C,'整合层-表说明'!$D253)</f>
        <v>4</v>
      </c>
      <c r="H253" s="79"/>
      <c r="I253" s="59"/>
      <c r="J253" s="59"/>
    </row>
    <row r="254" spans="1:10" ht="22.5" customHeight="1">
      <c r="A254" s="79" t="s">
        <v>589</v>
      </c>
      <c r="B254" s="74">
        <f t="shared" ref="B254:B317" si="6">IF($A254=$A253,$B253+1,1)</f>
        <v>2</v>
      </c>
      <c r="C254" s="56" t="s">
        <v>754</v>
      </c>
      <c r="D254" s="82" t="s">
        <v>591</v>
      </c>
      <c r="E254" s="82"/>
      <c r="F254" s="63"/>
      <c r="G254" s="74">
        <f>COUNTIF('13代码'!$C:$C,'整合层-表说明'!$D254)</f>
        <v>0</v>
      </c>
      <c r="H254" s="79"/>
      <c r="I254" s="59"/>
      <c r="J254" s="59"/>
    </row>
    <row r="255" spans="1:10" ht="22.5" customHeight="1">
      <c r="A255" s="79" t="s">
        <v>589</v>
      </c>
      <c r="B255" s="74">
        <f t="shared" si="6"/>
        <v>3</v>
      </c>
      <c r="C255" s="56" t="s">
        <v>755</v>
      </c>
      <c r="D255" s="82" t="s">
        <v>592</v>
      </c>
      <c r="E255" s="82"/>
      <c r="F255" s="63"/>
      <c r="G255" s="74">
        <f>COUNTIF('13代码'!$C:$C,'整合层-表说明'!$D255)</f>
        <v>0</v>
      </c>
      <c r="H255" s="79"/>
      <c r="I255" s="59"/>
      <c r="J255" s="59"/>
    </row>
    <row r="256" spans="1:10" ht="22.5" customHeight="1">
      <c r="A256" s="79" t="s">
        <v>589</v>
      </c>
      <c r="B256" s="74">
        <f t="shared" si="6"/>
        <v>4</v>
      </c>
      <c r="C256" s="56" t="s">
        <v>756</v>
      </c>
      <c r="D256" s="82" t="s">
        <v>592</v>
      </c>
      <c r="E256" s="82"/>
      <c r="F256" s="63"/>
      <c r="G256" s="74">
        <f>COUNTIF('13代码'!$C:$C,'整合层-表说明'!$D256)</f>
        <v>0</v>
      </c>
      <c r="H256" s="79"/>
      <c r="I256" s="59"/>
      <c r="J256" s="59"/>
    </row>
    <row r="257" spans="1:10" ht="22.5" customHeight="1">
      <c r="A257" s="79" t="s">
        <v>589</v>
      </c>
      <c r="B257" s="74">
        <f t="shared" si="6"/>
        <v>5</v>
      </c>
      <c r="C257" s="56" t="s">
        <v>757</v>
      </c>
      <c r="D257" s="82" t="s">
        <v>593</v>
      </c>
      <c r="E257" s="82"/>
      <c r="F257" s="63"/>
      <c r="G257" s="74">
        <f>COUNTIF('13代码'!$C:$C,'整合层-表说明'!$D257)</f>
        <v>0</v>
      </c>
      <c r="H257" s="79"/>
      <c r="I257" s="59"/>
      <c r="J257" s="59"/>
    </row>
    <row r="258" spans="1:10" ht="22.5" customHeight="1">
      <c r="A258" s="79" t="s">
        <v>589</v>
      </c>
      <c r="B258" s="74">
        <f t="shared" si="6"/>
        <v>6</v>
      </c>
      <c r="C258" s="56" t="s">
        <v>758</v>
      </c>
      <c r="D258" s="82" t="s">
        <v>594</v>
      </c>
      <c r="E258" s="82"/>
      <c r="F258" s="63"/>
      <c r="G258" s="74">
        <f>COUNTIF('13代码'!$C:$C,'整合层-表说明'!$D258)</f>
        <v>0</v>
      </c>
      <c r="H258" s="79"/>
      <c r="I258" s="59"/>
      <c r="J258" s="59"/>
    </row>
    <row r="259" spans="1:10" ht="22.5" customHeight="1">
      <c r="A259" s="79" t="s">
        <v>589</v>
      </c>
      <c r="B259" s="74">
        <f t="shared" si="6"/>
        <v>7</v>
      </c>
      <c r="C259" s="56" t="s">
        <v>759</v>
      </c>
      <c r="D259" s="82" t="s">
        <v>595</v>
      </c>
      <c r="E259" s="82"/>
      <c r="F259" s="63"/>
      <c r="G259" s="74">
        <f>COUNTIF('13代码'!$C:$C,'整合层-表说明'!$D259)</f>
        <v>0</v>
      </c>
      <c r="H259" s="79"/>
      <c r="I259" s="59"/>
      <c r="J259" s="59"/>
    </row>
    <row r="260" spans="1:10" ht="22.5" customHeight="1">
      <c r="A260" s="79" t="s">
        <v>589</v>
      </c>
      <c r="B260" s="74">
        <f t="shared" si="6"/>
        <v>8</v>
      </c>
      <c r="C260" s="56" t="s">
        <v>760</v>
      </c>
      <c r="D260" s="82" t="s">
        <v>596</v>
      </c>
      <c r="E260" s="82"/>
      <c r="F260" s="63"/>
      <c r="G260" s="74">
        <f>COUNTIF('13代码'!$C:$C,'整合层-表说明'!$D260)</f>
        <v>0</v>
      </c>
      <c r="H260" s="79"/>
      <c r="I260" s="59"/>
      <c r="J260" s="59"/>
    </row>
    <row r="261" spans="1:10" ht="22.5" customHeight="1">
      <c r="A261" s="79" t="s">
        <v>589</v>
      </c>
      <c r="B261" s="74">
        <f t="shared" si="6"/>
        <v>9</v>
      </c>
      <c r="C261" s="56" t="s">
        <v>761</v>
      </c>
      <c r="D261" s="82" t="s">
        <v>597</v>
      </c>
      <c r="E261" s="82"/>
      <c r="F261" s="63"/>
      <c r="G261" s="74">
        <f>COUNTIF('13代码'!$C:$C,'整合层-表说明'!$D261)</f>
        <v>0</v>
      </c>
      <c r="H261" s="79"/>
      <c r="I261" s="59"/>
      <c r="J261" s="59"/>
    </row>
    <row r="262" spans="1:10" ht="22.5" customHeight="1">
      <c r="A262" s="79" t="s">
        <v>589</v>
      </c>
      <c r="B262" s="74">
        <f t="shared" si="6"/>
        <v>10</v>
      </c>
      <c r="C262" s="56" t="s">
        <v>762</v>
      </c>
      <c r="D262" s="82" t="s">
        <v>598</v>
      </c>
      <c r="E262" s="82"/>
      <c r="F262" s="63"/>
      <c r="G262" s="74">
        <f>COUNTIF('13代码'!$C:$C,'整合层-表说明'!$D262)</f>
        <v>0</v>
      </c>
      <c r="H262" s="79"/>
      <c r="I262" s="59"/>
      <c r="J262" s="59"/>
    </row>
    <row r="263" spans="1:10" ht="22.5" customHeight="1">
      <c r="A263" s="79" t="s">
        <v>589</v>
      </c>
      <c r="B263" s="74">
        <f t="shared" si="6"/>
        <v>11</v>
      </c>
      <c r="C263" s="56" t="s">
        <v>763</v>
      </c>
      <c r="D263" s="82" t="s">
        <v>599</v>
      </c>
      <c r="E263" s="82"/>
      <c r="F263" s="63"/>
      <c r="G263" s="74">
        <f>COUNTIF('13代码'!$C:$C,'整合层-表说明'!$D263)</f>
        <v>0</v>
      </c>
      <c r="H263" s="79"/>
      <c r="I263" s="59"/>
      <c r="J263" s="59"/>
    </row>
    <row r="264" spans="1:10" ht="22.5" customHeight="1">
      <c r="A264" s="79" t="s">
        <v>589</v>
      </c>
      <c r="B264" s="74">
        <f t="shared" si="6"/>
        <v>12</v>
      </c>
      <c r="C264" s="56" t="s">
        <v>764</v>
      </c>
      <c r="D264" s="82" t="s">
        <v>600</v>
      </c>
      <c r="E264" s="82"/>
      <c r="F264" s="63"/>
      <c r="G264" s="74">
        <f>COUNTIF('13代码'!$C:$C,'整合层-表说明'!$D264)</f>
        <v>0</v>
      </c>
      <c r="H264" s="79"/>
      <c r="I264" s="59"/>
      <c r="J264" s="59"/>
    </row>
    <row r="265" spans="1:10" ht="22.5" customHeight="1">
      <c r="A265" s="79" t="s">
        <v>589</v>
      </c>
      <c r="B265" s="74">
        <f t="shared" si="6"/>
        <v>13</v>
      </c>
      <c r="C265" s="56" t="s">
        <v>765</v>
      </c>
      <c r="D265" s="82" t="s">
        <v>601</v>
      </c>
      <c r="E265" s="82"/>
      <c r="F265" s="63"/>
      <c r="G265" s="74">
        <f>COUNTIF('13代码'!$C:$C,'整合层-表说明'!$D265)</f>
        <v>0</v>
      </c>
      <c r="H265" s="79"/>
      <c r="I265" s="59"/>
      <c r="J265" s="59"/>
    </row>
    <row r="266" spans="1:10" ht="22.5" customHeight="1">
      <c r="A266" s="79" t="s">
        <v>589</v>
      </c>
      <c r="B266" s="74">
        <f t="shared" si="6"/>
        <v>14</v>
      </c>
      <c r="C266" s="56" t="s">
        <v>766</v>
      </c>
      <c r="D266" s="82" t="s">
        <v>602</v>
      </c>
      <c r="E266" s="82"/>
      <c r="F266" s="63"/>
      <c r="G266" s="74">
        <f>COUNTIF('13代码'!$C:$C,'整合层-表说明'!$D266)</f>
        <v>0</v>
      </c>
      <c r="H266" s="79"/>
      <c r="I266" s="59"/>
      <c r="J266" s="59"/>
    </row>
    <row r="267" spans="1:10" ht="22.5" customHeight="1">
      <c r="A267" s="79" t="s">
        <v>589</v>
      </c>
      <c r="B267" s="74">
        <f t="shared" si="6"/>
        <v>15</v>
      </c>
      <c r="C267" s="56" t="s">
        <v>767</v>
      </c>
      <c r="D267" s="82" t="s">
        <v>603</v>
      </c>
      <c r="E267" s="82"/>
      <c r="F267" s="63"/>
      <c r="G267" s="74">
        <f>COUNTIF('13代码'!$C:$C,'整合层-表说明'!$D267)</f>
        <v>0</v>
      </c>
      <c r="H267" s="79"/>
      <c r="I267" s="59"/>
      <c r="J267" s="59"/>
    </row>
    <row r="268" spans="1:10" ht="22.5" customHeight="1">
      <c r="A268" s="79" t="s">
        <v>589</v>
      </c>
      <c r="B268" s="74">
        <f t="shared" si="6"/>
        <v>16</v>
      </c>
      <c r="C268" s="56" t="s">
        <v>768</v>
      </c>
      <c r="D268" s="82" t="s">
        <v>604</v>
      </c>
      <c r="E268" s="82"/>
      <c r="F268" s="63"/>
      <c r="G268" s="74">
        <f>COUNTIF('13代码'!$C:$C,'整合层-表说明'!$D268)</f>
        <v>0</v>
      </c>
      <c r="H268" s="79"/>
      <c r="I268" s="59"/>
      <c r="J268" s="59"/>
    </row>
    <row r="269" spans="1:10" ht="22.5" customHeight="1">
      <c r="A269" s="79" t="s">
        <v>589</v>
      </c>
      <c r="B269" s="74">
        <f t="shared" si="6"/>
        <v>17</v>
      </c>
      <c r="C269" s="56" t="s">
        <v>769</v>
      </c>
      <c r="D269" s="82" t="s">
        <v>605</v>
      </c>
      <c r="E269" s="82"/>
      <c r="F269" s="63"/>
      <c r="G269" s="74">
        <f>COUNTIF('13代码'!$C:$C,'整合层-表说明'!$D269)</f>
        <v>0</v>
      </c>
      <c r="H269" s="79"/>
      <c r="I269" s="59"/>
      <c r="J269" s="59"/>
    </row>
    <row r="270" spans="1:10" ht="22.5" customHeight="1">
      <c r="A270" s="79" t="s">
        <v>589</v>
      </c>
      <c r="B270" s="74">
        <f t="shared" si="6"/>
        <v>18</v>
      </c>
      <c r="C270" s="56" t="s">
        <v>770</v>
      </c>
      <c r="D270" s="82" t="s">
        <v>2333</v>
      </c>
      <c r="E270" s="82"/>
      <c r="F270" s="63"/>
      <c r="G270" s="74">
        <f>COUNTIF('13代码'!$C:$C,'整合层-表说明'!$D270)</f>
        <v>0</v>
      </c>
      <c r="H270" s="79"/>
      <c r="I270" s="59"/>
      <c r="J270" s="59"/>
    </row>
    <row r="271" spans="1:10" ht="22.5" customHeight="1">
      <c r="A271" s="79" t="s">
        <v>589</v>
      </c>
      <c r="B271" s="74">
        <f t="shared" si="6"/>
        <v>19</v>
      </c>
      <c r="C271" s="56" t="s">
        <v>771</v>
      </c>
      <c r="D271" s="82" t="s">
        <v>606</v>
      </c>
      <c r="E271" s="82"/>
      <c r="F271" s="63"/>
      <c r="G271" s="74">
        <f>COUNTIF('13代码'!$C:$C,'整合层-表说明'!$D271)</f>
        <v>0</v>
      </c>
      <c r="H271" s="79"/>
      <c r="I271" s="59"/>
      <c r="J271" s="59"/>
    </row>
    <row r="272" spans="1:10" ht="22.5" customHeight="1">
      <c r="A272" s="79" t="s">
        <v>589</v>
      </c>
      <c r="B272" s="74">
        <f t="shared" si="6"/>
        <v>20</v>
      </c>
      <c r="C272" s="56" t="s">
        <v>772</v>
      </c>
      <c r="D272" s="82" t="s">
        <v>607</v>
      </c>
      <c r="E272" s="82"/>
      <c r="F272" s="63"/>
      <c r="G272" s="74">
        <f>COUNTIF('13代码'!$C:$C,'整合层-表说明'!$D272)</f>
        <v>0</v>
      </c>
      <c r="H272" s="79"/>
      <c r="I272" s="59"/>
      <c r="J272" s="59"/>
    </row>
    <row r="273" spans="1:10" ht="22.5" customHeight="1">
      <c r="A273" s="79" t="s">
        <v>589</v>
      </c>
      <c r="B273" s="74">
        <f t="shared" si="6"/>
        <v>21</v>
      </c>
      <c r="C273" s="56" t="s">
        <v>773</v>
      </c>
      <c r="D273" s="82" t="s">
        <v>608</v>
      </c>
      <c r="E273" s="82"/>
      <c r="F273" s="63"/>
      <c r="G273" s="74">
        <f>COUNTIF('13代码'!$C:$C,'整合层-表说明'!$D273)</f>
        <v>0</v>
      </c>
      <c r="H273" s="79"/>
      <c r="I273" s="59"/>
      <c r="J273" s="59"/>
    </row>
    <row r="274" spans="1:10" ht="22.5" customHeight="1">
      <c r="A274" s="79" t="s">
        <v>589</v>
      </c>
      <c r="B274" s="74">
        <f t="shared" si="6"/>
        <v>22</v>
      </c>
      <c r="C274" s="56" t="s">
        <v>774</v>
      </c>
      <c r="D274" s="82" t="s">
        <v>609</v>
      </c>
      <c r="E274" s="82"/>
      <c r="F274" s="63"/>
      <c r="G274" s="74">
        <f>COUNTIF('13代码'!$C:$C,'整合层-表说明'!$D274)</f>
        <v>0</v>
      </c>
      <c r="H274" s="79"/>
      <c r="I274" s="59"/>
      <c r="J274" s="59"/>
    </row>
    <row r="275" spans="1:10" ht="22.5" customHeight="1">
      <c r="A275" s="79" t="s">
        <v>589</v>
      </c>
      <c r="B275" s="74">
        <f t="shared" si="6"/>
        <v>23</v>
      </c>
      <c r="C275" s="56" t="s">
        <v>775</v>
      </c>
      <c r="D275" s="82" t="s">
        <v>610</v>
      </c>
      <c r="E275" s="82"/>
      <c r="F275" s="63"/>
      <c r="G275" s="74">
        <f>COUNTIF('13代码'!$C:$C,'整合层-表说明'!$D275)</f>
        <v>0</v>
      </c>
      <c r="H275" s="79"/>
      <c r="I275" s="59"/>
      <c r="J275" s="59"/>
    </row>
    <row r="276" spans="1:10" ht="22.5" customHeight="1">
      <c r="A276" s="79" t="s">
        <v>589</v>
      </c>
      <c r="B276" s="74">
        <f t="shared" si="6"/>
        <v>24</v>
      </c>
      <c r="C276" s="56" t="s">
        <v>776</v>
      </c>
      <c r="D276" s="82" t="s">
        <v>611</v>
      </c>
      <c r="E276" s="82"/>
      <c r="F276" s="63"/>
      <c r="G276" s="74">
        <f>COUNTIF('13代码'!$C:$C,'整合层-表说明'!$D276)</f>
        <v>0</v>
      </c>
      <c r="H276" s="79"/>
      <c r="I276" s="59"/>
      <c r="J276" s="59"/>
    </row>
    <row r="277" spans="1:10" ht="22.5" customHeight="1">
      <c r="A277" s="79" t="s">
        <v>589</v>
      </c>
      <c r="B277" s="74">
        <f t="shared" si="6"/>
        <v>25</v>
      </c>
      <c r="C277" s="56" t="s">
        <v>777</v>
      </c>
      <c r="D277" s="82" t="s">
        <v>612</v>
      </c>
      <c r="E277" s="82"/>
      <c r="F277" s="63"/>
      <c r="G277" s="74">
        <f>COUNTIF('13代码'!$C:$C,'整合层-表说明'!$D277)</f>
        <v>0</v>
      </c>
      <c r="H277" s="79"/>
      <c r="I277" s="59"/>
      <c r="J277" s="59"/>
    </row>
    <row r="278" spans="1:10" ht="22.5" customHeight="1">
      <c r="A278" s="79" t="s">
        <v>589</v>
      </c>
      <c r="B278" s="74">
        <f t="shared" si="6"/>
        <v>26</v>
      </c>
      <c r="C278" s="56" t="s">
        <v>778</v>
      </c>
      <c r="D278" s="82" t="s">
        <v>613</v>
      </c>
      <c r="E278" s="82"/>
      <c r="F278" s="63"/>
      <c r="G278" s="74">
        <f>COUNTIF('13代码'!$C:$C,'整合层-表说明'!$D278)</f>
        <v>0</v>
      </c>
      <c r="H278" s="79"/>
      <c r="I278" s="59"/>
      <c r="J278" s="59"/>
    </row>
    <row r="279" spans="1:10" ht="22.5" customHeight="1">
      <c r="A279" s="79" t="s">
        <v>589</v>
      </c>
      <c r="B279" s="74">
        <f t="shared" si="6"/>
        <v>27</v>
      </c>
      <c r="C279" s="56" t="s">
        <v>779</v>
      </c>
      <c r="D279" s="82" t="s">
        <v>614</v>
      </c>
      <c r="E279" s="82"/>
      <c r="F279" s="63"/>
      <c r="G279" s="74">
        <f>COUNTIF('13代码'!$C:$C,'整合层-表说明'!$D279)</f>
        <v>0</v>
      </c>
      <c r="H279" s="79"/>
      <c r="I279" s="59"/>
      <c r="J279" s="59"/>
    </row>
    <row r="280" spans="1:10" ht="22.5" customHeight="1">
      <c r="A280" s="79" t="s">
        <v>589</v>
      </c>
      <c r="B280" s="74">
        <f t="shared" si="6"/>
        <v>28</v>
      </c>
      <c r="C280" s="56" t="s">
        <v>780</v>
      </c>
      <c r="D280" s="82" t="s">
        <v>615</v>
      </c>
      <c r="E280" s="82"/>
      <c r="F280" s="63"/>
      <c r="G280" s="74">
        <f>COUNTIF('13代码'!$C:$C,'整合层-表说明'!$D280)</f>
        <v>0</v>
      </c>
      <c r="H280" s="79"/>
      <c r="I280" s="59"/>
      <c r="J280" s="59"/>
    </row>
    <row r="281" spans="1:10" ht="22.5" customHeight="1">
      <c r="A281" s="79" t="s">
        <v>589</v>
      </c>
      <c r="B281" s="74">
        <f t="shared" si="6"/>
        <v>29</v>
      </c>
      <c r="C281" s="56" t="s">
        <v>781</v>
      </c>
      <c r="D281" s="82" t="s">
        <v>616</v>
      </c>
      <c r="E281" s="82"/>
      <c r="F281" s="63"/>
      <c r="G281" s="74">
        <f>COUNTIF('13代码'!$C:$C,'整合层-表说明'!$D281)</f>
        <v>0</v>
      </c>
      <c r="H281" s="79"/>
      <c r="I281" s="59"/>
      <c r="J281" s="59"/>
    </row>
    <row r="282" spans="1:10" ht="22.5" customHeight="1">
      <c r="A282" s="79" t="s">
        <v>589</v>
      </c>
      <c r="B282" s="74">
        <f t="shared" si="6"/>
        <v>30</v>
      </c>
      <c r="C282" s="56" t="s">
        <v>782</v>
      </c>
      <c r="D282" s="82" t="s">
        <v>2334</v>
      </c>
      <c r="E282" s="82"/>
      <c r="F282" s="63"/>
      <c r="G282" s="74">
        <f>COUNTIF('13代码'!$C:$C,'整合层-表说明'!$D282)</f>
        <v>0</v>
      </c>
      <c r="H282" s="79"/>
      <c r="I282" s="59"/>
      <c r="J282" s="59"/>
    </row>
    <row r="283" spans="1:10" ht="22.5" customHeight="1">
      <c r="A283" s="79" t="s">
        <v>589</v>
      </c>
      <c r="B283" s="74">
        <f t="shared" si="6"/>
        <v>31</v>
      </c>
      <c r="C283" s="56" t="s">
        <v>783</v>
      </c>
      <c r="D283" s="82" t="s">
        <v>617</v>
      </c>
      <c r="E283" s="82"/>
      <c r="F283" s="63"/>
      <c r="G283" s="74">
        <f>COUNTIF('13代码'!$C:$C,'整合层-表说明'!$D283)</f>
        <v>0</v>
      </c>
      <c r="H283" s="79"/>
      <c r="I283" s="59"/>
      <c r="J283" s="59"/>
    </row>
    <row r="284" spans="1:10" ht="22.5" customHeight="1">
      <c r="A284" s="79" t="s">
        <v>589</v>
      </c>
      <c r="B284" s="74">
        <f t="shared" si="6"/>
        <v>32</v>
      </c>
      <c r="C284" s="56" t="s">
        <v>784</v>
      </c>
      <c r="D284" s="82" t="s">
        <v>618</v>
      </c>
      <c r="E284" s="82"/>
      <c r="F284" s="63"/>
      <c r="G284" s="74">
        <f>COUNTIF('13代码'!$C:$C,'整合层-表说明'!$D284)</f>
        <v>0</v>
      </c>
      <c r="H284" s="79"/>
      <c r="I284" s="59"/>
      <c r="J284" s="59"/>
    </row>
    <row r="285" spans="1:10" ht="22.5" customHeight="1">
      <c r="A285" s="79" t="s">
        <v>589</v>
      </c>
      <c r="B285" s="74">
        <f t="shared" si="6"/>
        <v>33</v>
      </c>
      <c r="C285" s="56" t="s">
        <v>785</v>
      </c>
      <c r="D285" s="82" t="s">
        <v>619</v>
      </c>
      <c r="E285" s="82"/>
      <c r="F285" s="63"/>
      <c r="G285" s="74">
        <f>COUNTIF('13代码'!$C:$C,'整合层-表说明'!$D285)</f>
        <v>0</v>
      </c>
      <c r="H285" s="79"/>
      <c r="I285" s="59"/>
      <c r="J285" s="59"/>
    </row>
    <row r="286" spans="1:10" ht="22.5" customHeight="1">
      <c r="A286" s="79" t="s">
        <v>589</v>
      </c>
      <c r="B286" s="74">
        <f t="shared" si="6"/>
        <v>34</v>
      </c>
      <c r="C286" s="56" t="s">
        <v>786</v>
      </c>
      <c r="D286" s="82" t="s">
        <v>620</v>
      </c>
      <c r="E286" s="82"/>
      <c r="F286" s="63"/>
      <c r="G286" s="74">
        <f>COUNTIF('13代码'!$C:$C,'整合层-表说明'!$D286)</f>
        <v>0</v>
      </c>
      <c r="H286" s="79"/>
      <c r="I286" s="59"/>
      <c r="J286" s="59"/>
    </row>
    <row r="287" spans="1:10" ht="22.5" customHeight="1">
      <c r="A287" s="79" t="s">
        <v>589</v>
      </c>
      <c r="B287" s="74">
        <f t="shared" si="6"/>
        <v>35</v>
      </c>
      <c r="C287" s="56" t="s">
        <v>787</v>
      </c>
      <c r="D287" s="82" t="s">
        <v>621</v>
      </c>
      <c r="E287" s="82"/>
      <c r="F287" s="63"/>
      <c r="G287" s="74">
        <f>COUNTIF('13代码'!$C:$C,'整合层-表说明'!$D287)</f>
        <v>0</v>
      </c>
      <c r="H287" s="79"/>
      <c r="I287" s="59"/>
      <c r="J287" s="59"/>
    </row>
    <row r="288" spans="1:10" ht="22.5" customHeight="1">
      <c r="A288" s="79" t="s">
        <v>589</v>
      </c>
      <c r="B288" s="74">
        <f t="shared" si="6"/>
        <v>36</v>
      </c>
      <c r="C288" s="56" t="s">
        <v>788</v>
      </c>
      <c r="D288" s="82" t="s">
        <v>622</v>
      </c>
      <c r="E288" s="82"/>
      <c r="F288" s="63"/>
      <c r="G288" s="74">
        <f>COUNTIF('13代码'!$C:$C,'整合层-表说明'!$D288)</f>
        <v>0</v>
      </c>
      <c r="H288" s="79"/>
      <c r="I288" s="59"/>
      <c r="J288" s="59"/>
    </row>
    <row r="289" spans="1:10" ht="22.5" customHeight="1">
      <c r="A289" s="79" t="s">
        <v>589</v>
      </c>
      <c r="B289" s="74">
        <f t="shared" si="6"/>
        <v>37</v>
      </c>
      <c r="C289" s="56" t="s">
        <v>789</v>
      </c>
      <c r="D289" s="82" t="s">
        <v>623</v>
      </c>
      <c r="E289" s="82"/>
      <c r="F289" s="63"/>
      <c r="G289" s="74">
        <f>COUNTIF('13代码'!$C:$C,'整合层-表说明'!$D289)</f>
        <v>0</v>
      </c>
      <c r="H289" s="79"/>
      <c r="I289" s="59"/>
      <c r="J289" s="59"/>
    </row>
    <row r="290" spans="1:10" ht="22.5" customHeight="1">
      <c r="A290" s="79" t="s">
        <v>589</v>
      </c>
      <c r="B290" s="74">
        <f t="shared" si="6"/>
        <v>38</v>
      </c>
      <c r="C290" s="56" t="s">
        <v>790</v>
      </c>
      <c r="D290" s="82" t="s">
        <v>624</v>
      </c>
      <c r="E290" s="82"/>
      <c r="F290" s="63"/>
      <c r="G290" s="74">
        <f>COUNTIF('13代码'!$C:$C,'整合层-表说明'!$D290)</f>
        <v>0</v>
      </c>
      <c r="H290" s="79"/>
      <c r="I290" s="59"/>
      <c r="J290" s="59"/>
    </row>
    <row r="291" spans="1:10" ht="22.5" customHeight="1">
      <c r="A291" s="79" t="s">
        <v>589</v>
      </c>
      <c r="B291" s="74">
        <f t="shared" si="6"/>
        <v>39</v>
      </c>
      <c r="C291" s="56" t="s">
        <v>791</v>
      </c>
      <c r="D291" s="82" t="s">
        <v>625</v>
      </c>
      <c r="E291" s="82"/>
      <c r="F291" s="63"/>
      <c r="G291" s="74">
        <f>COUNTIF('13代码'!$C:$C,'整合层-表说明'!$D291)</f>
        <v>0</v>
      </c>
      <c r="H291" s="79"/>
      <c r="I291" s="59"/>
      <c r="J291" s="59"/>
    </row>
    <row r="292" spans="1:10" ht="22.5" customHeight="1">
      <c r="A292" s="79" t="s">
        <v>589</v>
      </c>
      <c r="B292" s="74">
        <f t="shared" si="6"/>
        <v>40</v>
      </c>
      <c r="C292" s="56" t="s">
        <v>792</v>
      </c>
      <c r="D292" s="82" t="s">
        <v>626</v>
      </c>
      <c r="E292" s="82"/>
      <c r="F292" s="63"/>
      <c r="G292" s="74">
        <f>COUNTIF('13代码'!$C:$C,'整合层-表说明'!$D292)</f>
        <v>0</v>
      </c>
      <c r="H292" s="79"/>
      <c r="I292" s="59"/>
      <c r="J292" s="59"/>
    </row>
    <row r="293" spans="1:10" ht="22.5" customHeight="1">
      <c r="A293" s="79" t="s">
        <v>589</v>
      </c>
      <c r="B293" s="74">
        <f t="shared" si="6"/>
        <v>41</v>
      </c>
      <c r="C293" s="56" t="s">
        <v>793</v>
      </c>
      <c r="D293" s="82" t="s">
        <v>627</v>
      </c>
      <c r="E293" s="82"/>
      <c r="F293" s="63"/>
      <c r="G293" s="74">
        <f>COUNTIF('13代码'!$C:$C,'整合层-表说明'!$D293)</f>
        <v>0</v>
      </c>
      <c r="H293" s="79"/>
      <c r="I293" s="59"/>
      <c r="J293" s="59"/>
    </row>
    <row r="294" spans="1:10" ht="22.5" customHeight="1">
      <c r="A294" s="79" t="s">
        <v>589</v>
      </c>
      <c r="B294" s="74">
        <f t="shared" si="6"/>
        <v>42</v>
      </c>
      <c r="C294" s="56" t="s">
        <v>794</v>
      </c>
      <c r="D294" s="82" t="s">
        <v>628</v>
      </c>
      <c r="E294" s="82"/>
      <c r="F294" s="63"/>
      <c r="G294" s="74">
        <f>COUNTIF('13代码'!$C:$C,'整合层-表说明'!$D294)</f>
        <v>0</v>
      </c>
      <c r="H294" s="79"/>
      <c r="I294" s="59"/>
      <c r="J294" s="59"/>
    </row>
    <row r="295" spans="1:10" ht="22.5" customHeight="1">
      <c r="A295" s="79" t="s">
        <v>589</v>
      </c>
      <c r="B295" s="74">
        <f t="shared" si="6"/>
        <v>43</v>
      </c>
      <c r="C295" s="56" t="s">
        <v>795</v>
      </c>
      <c r="D295" s="82" t="s">
        <v>629</v>
      </c>
      <c r="E295" s="82"/>
      <c r="F295" s="63"/>
      <c r="G295" s="74">
        <f>COUNTIF('13代码'!$C:$C,'整合层-表说明'!$D295)</f>
        <v>0</v>
      </c>
      <c r="H295" s="79"/>
      <c r="I295" s="59"/>
      <c r="J295" s="59"/>
    </row>
    <row r="296" spans="1:10" ht="22.5" customHeight="1">
      <c r="A296" s="79" t="s">
        <v>589</v>
      </c>
      <c r="B296" s="74">
        <f t="shared" si="6"/>
        <v>44</v>
      </c>
      <c r="C296" s="56" t="s">
        <v>796</v>
      </c>
      <c r="D296" s="82" t="s">
        <v>630</v>
      </c>
      <c r="E296" s="82"/>
      <c r="F296" s="63"/>
      <c r="G296" s="74">
        <f>COUNTIF('13代码'!$C:$C,'整合层-表说明'!$D296)</f>
        <v>0</v>
      </c>
      <c r="H296" s="79"/>
      <c r="I296" s="59"/>
      <c r="J296" s="59"/>
    </row>
    <row r="297" spans="1:10" ht="22.5" customHeight="1">
      <c r="A297" s="79" t="s">
        <v>589</v>
      </c>
      <c r="B297" s="74">
        <f t="shared" si="6"/>
        <v>45</v>
      </c>
      <c r="C297" s="56" t="s">
        <v>797</v>
      </c>
      <c r="D297" s="82" t="s">
        <v>631</v>
      </c>
      <c r="E297" s="82"/>
      <c r="F297" s="63"/>
      <c r="G297" s="74">
        <f>COUNTIF('13代码'!$C:$C,'整合层-表说明'!$D297)</f>
        <v>0</v>
      </c>
      <c r="H297" s="79"/>
      <c r="I297" s="59"/>
      <c r="J297" s="59"/>
    </row>
    <row r="298" spans="1:10" ht="22.5" customHeight="1">
      <c r="A298" s="79" t="s">
        <v>589</v>
      </c>
      <c r="B298" s="74">
        <f t="shared" si="6"/>
        <v>46</v>
      </c>
      <c r="C298" s="56" t="s">
        <v>798</v>
      </c>
      <c r="D298" s="82" t="s">
        <v>632</v>
      </c>
      <c r="E298" s="82"/>
      <c r="F298" s="63"/>
      <c r="G298" s="74">
        <f>COUNTIF('13代码'!$C:$C,'整合层-表说明'!$D298)</f>
        <v>0</v>
      </c>
      <c r="H298" s="79"/>
      <c r="I298" s="59"/>
      <c r="J298" s="59"/>
    </row>
    <row r="299" spans="1:10" ht="22.5" customHeight="1">
      <c r="A299" s="79" t="s">
        <v>589</v>
      </c>
      <c r="B299" s="74">
        <f t="shared" si="6"/>
        <v>47</v>
      </c>
      <c r="C299" s="56" t="s">
        <v>799</v>
      </c>
      <c r="D299" s="82" t="s">
        <v>2335</v>
      </c>
      <c r="E299" s="82"/>
      <c r="F299" s="63"/>
      <c r="G299" s="74">
        <f>COUNTIF('13代码'!$C:$C,'整合层-表说明'!$D299)</f>
        <v>0</v>
      </c>
      <c r="H299" s="79"/>
      <c r="I299" s="59"/>
      <c r="J299" s="59"/>
    </row>
    <row r="300" spans="1:10" ht="22.5" customHeight="1">
      <c r="A300" s="79" t="s">
        <v>589</v>
      </c>
      <c r="B300" s="74">
        <f t="shared" si="6"/>
        <v>48</v>
      </c>
      <c r="C300" s="56" t="s">
        <v>923</v>
      </c>
      <c r="D300" s="82" t="s">
        <v>747</v>
      </c>
      <c r="E300" s="82"/>
      <c r="F300" s="63"/>
      <c r="G300" s="74">
        <f>COUNTIF('13代码'!$C:$C,'整合层-表说明'!$D300)</f>
        <v>0</v>
      </c>
      <c r="H300" s="79"/>
      <c r="I300" s="59"/>
      <c r="J300" s="59"/>
    </row>
    <row r="301" spans="1:10" ht="22.5" customHeight="1">
      <c r="A301" s="79" t="s">
        <v>589</v>
      </c>
      <c r="B301" s="74">
        <f t="shared" si="6"/>
        <v>49</v>
      </c>
      <c r="C301" s="56" t="s">
        <v>924</v>
      </c>
      <c r="D301" s="82" t="s">
        <v>748</v>
      </c>
      <c r="E301" s="82"/>
      <c r="F301" s="63"/>
      <c r="G301" s="74">
        <f>COUNTIF('13代码'!$C:$C,'整合层-表说明'!$D301)</f>
        <v>0</v>
      </c>
      <c r="H301" s="79"/>
      <c r="I301" s="59"/>
      <c r="J301" s="59"/>
    </row>
    <row r="302" spans="1:10" ht="22.5" customHeight="1">
      <c r="A302" s="79" t="s">
        <v>589</v>
      </c>
      <c r="B302" s="74">
        <f t="shared" si="6"/>
        <v>50</v>
      </c>
      <c r="C302" s="56" t="s">
        <v>801</v>
      </c>
      <c r="D302" s="82" t="s">
        <v>633</v>
      </c>
      <c r="E302" s="82"/>
      <c r="F302" s="63"/>
      <c r="G302" s="74">
        <f>COUNTIF('13代码'!$C:$C,'整合层-表说明'!$D302)</f>
        <v>0</v>
      </c>
      <c r="H302" s="79"/>
      <c r="I302" s="59"/>
      <c r="J302" s="59"/>
    </row>
    <row r="303" spans="1:10" ht="22.5" customHeight="1">
      <c r="A303" s="79" t="s">
        <v>589</v>
      </c>
      <c r="B303" s="74">
        <f t="shared" si="6"/>
        <v>51</v>
      </c>
      <c r="C303" s="56" t="s">
        <v>800</v>
      </c>
      <c r="D303" s="82" t="s">
        <v>2336</v>
      </c>
      <c r="E303" s="82"/>
      <c r="F303" s="63"/>
      <c r="G303" s="74">
        <f>COUNTIF('13代码'!$C:$C,'整合层-表说明'!$D303)</f>
        <v>0</v>
      </c>
      <c r="H303" s="79"/>
      <c r="I303" s="59"/>
      <c r="J303" s="59"/>
    </row>
    <row r="304" spans="1:10" ht="22.5" customHeight="1">
      <c r="A304" s="79" t="s">
        <v>589</v>
      </c>
      <c r="B304" s="74">
        <f t="shared" si="6"/>
        <v>52</v>
      </c>
      <c r="C304" s="56" t="s">
        <v>803</v>
      </c>
      <c r="D304" s="82" t="s">
        <v>634</v>
      </c>
      <c r="E304" s="82"/>
      <c r="F304" s="63"/>
      <c r="G304" s="74">
        <f>COUNTIF('13代码'!$C:$C,'整合层-表说明'!$D304)</f>
        <v>0</v>
      </c>
      <c r="H304" s="79"/>
      <c r="I304" s="59"/>
      <c r="J304" s="59"/>
    </row>
    <row r="305" spans="1:10" ht="22.5" customHeight="1">
      <c r="A305" s="79" t="s">
        <v>589</v>
      </c>
      <c r="B305" s="74">
        <f t="shared" si="6"/>
        <v>53</v>
      </c>
      <c r="C305" s="56" t="s">
        <v>804</v>
      </c>
      <c r="D305" s="82" t="s">
        <v>635</v>
      </c>
      <c r="E305" s="82"/>
      <c r="F305" s="63"/>
      <c r="G305" s="74">
        <f>COUNTIF('13代码'!$C:$C,'整合层-表说明'!$D305)</f>
        <v>0</v>
      </c>
      <c r="H305" s="79"/>
      <c r="I305" s="59"/>
      <c r="J305" s="59"/>
    </row>
    <row r="306" spans="1:10" ht="22.5" customHeight="1">
      <c r="A306" s="79" t="s">
        <v>589</v>
      </c>
      <c r="B306" s="74">
        <f t="shared" si="6"/>
        <v>54</v>
      </c>
      <c r="C306" s="56" t="s">
        <v>805</v>
      </c>
      <c r="D306" s="82" t="s">
        <v>2337</v>
      </c>
      <c r="E306" s="82"/>
      <c r="F306" s="63"/>
      <c r="G306" s="74">
        <f>COUNTIF('13代码'!$C:$C,'整合层-表说明'!$D306)</f>
        <v>0</v>
      </c>
      <c r="H306" s="79"/>
      <c r="I306" s="59"/>
      <c r="J306" s="59"/>
    </row>
    <row r="307" spans="1:10" ht="22.5" customHeight="1">
      <c r="A307" s="79" t="s">
        <v>589</v>
      </c>
      <c r="B307" s="74">
        <f t="shared" si="6"/>
        <v>55</v>
      </c>
      <c r="C307" s="56" t="s">
        <v>806</v>
      </c>
      <c r="D307" s="82" t="s">
        <v>636</v>
      </c>
      <c r="E307" s="82"/>
      <c r="F307" s="63"/>
      <c r="G307" s="74">
        <f>COUNTIF('13代码'!$C:$C,'整合层-表说明'!$D307)</f>
        <v>0</v>
      </c>
      <c r="H307" s="79"/>
      <c r="I307" s="59"/>
      <c r="J307" s="59"/>
    </row>
    <row r="308" spans="1:10" ht="22.5" customHeight="1">
      <c r="A308" s="79" t="s">
        <v>589</v>
      </c>
      <c r="B308" s="74">
        <f t="shared" si="6"/>
        <v>56</v>
      </c>
      <c r="C308" s="56" t="s">
        <v>807</v>
      </c>
      <c r="D308" s="82" t="s">
        <v>637</v>
      </c>
      <c r="E308" s="82"/>
      <c r="F308" s="63"/>
      <c r="G308" s="74">
        <f>COUNTIF('13代码'!$C:$C,'整合层-表说明'!$D308)</f>
        <v>0</v>
      </c>
      <c r="H308" s="79"/>
      <c r="I308" s="59"/>
      <c r="J308" s="59"/>
    </row>
    <row r="309" spans="1:10" ht="22.5" customHeight="1">
      <c r="A309" s="79" t="s">
        <v>589</v>
      </c>
      <c r="B309" s="74">
        <f t="shared" si="6"/>
        <v>57</v>
      </c>
      <c r="C309" s="56" t="s">
        <v>808</v>
      </c>
      <c r="D309" s="82" t="s">
        <v>638</v>
      </c>
      <c r="E309" s="82"/>
      <c r="F309" s="63"/>
      <c r="G309" s="74">
        <f>COUNTIF('13代码'!$C:$C,'整合层-表说明'!$D309)</f>
        <v>0</v>
      </c>
      <c r="H309" s="79"/>
      <c r="I309" s="59"/>
      <c r="J309" s="59"/>
    </row>
    <row r="310" spans="1:10" ht="22.5" customHeight="1">
      <c r="A310" s="79" t="s">
        <v>589</v>
      </c>
      <c r="B310" s="74">
        <f t="shared" si="6"/>
        <v>58</v>
      </c>
      <c r="C310" s="56" t="s">
        <v>809</v>
      </c>
      <c r="D310" s="82" t="s">
        <v>639</v>
      </c>
      <c r="E310" s="82"/>
      <c r="F310" s="63"/>
      <c r="G310" s="74">
        <f>COUNTIF('13代码'!$C:$C,'整合层-表说明'!$D310)</f>
        <v>0</v>
      </c>
      <c r="H310" s="79"/>
      <c r="I310" s="59"/>
      <c r="J310" s="59"/>
    </row>
    <row r="311" spans="1:10" ht="22.5" customHeight="1">
      <c r="A311" s="79" t="s">
        <v>589</v>
      </c>
      <c r="B311" s="74">
        <f t="shared" si="6"/>
        <v>59</v>
      </c>
      <c r="C311" s="56" t="s">
        <v>810</v>
      </c>
      <c r="D311" s="82" t="s">
        <v>640</v>
      </c>
      <c r="E311" s="82"/>
      <c r="F311" s="63"/>
      <c r="G311" s="74">
        <f>COUNTIF('13代码'!$C:$C,'整合层-表说明'!$D311)</f>
        <v>0</v>
      </c>
      <c r="H311" s="79"/>
      <c r="I311" s="59"/>
      <c r="J311" s="59"/>
    </row>
    <row r="312" spans="1:10" ht="22.5" customHeight="1">
      <c r="A312" s="79" t="s">
        <v>589</v>
      </c>
      <c r="B312" s="74">
        <f t="shared" si="6"/>
        <v>60</v>
      </c>
      <c r="C312" s="56" t="s">
        <v>811</v>
      </c>
      <c r="D312" s="82" t="s">
        <v>641</v>
      </c>
      <c r="E312" s="82"/>
      <c r="F312" s="63"/>
      <c r="G312" s="74">
        <f>COUNTIF('13代码'!$C:$C,'整合层-表说明'!$D312)</f>
        <v>0</v>
      </c>
      <c r="H312" s="79"/>
      <c r="I312" s="59"/>
      <c r="J312" s="59"/>
    </row>
    <row r="313" spans="1:10" ht="22.5" customHeight="1">
      <c r="A313" s="79" t="s">
        <v>589</v>
      </c>
      <c r="B313" s="74">
        <f t="shared" si="6"/>
        <v>61</v>
      </c>
      <c r="C313" s="56" t="s">
        <v>812</v>
      </c>
      <c r="D313" s="82" t="s">
        <v>642</v>
      </c>
      <c r="E313" s="82"/>
      <c r="F313" s="63"/>
      <c r="G313" s="74">
        <f>COUNTIF('13代码'!$C:$C,'整合层-表说明'!$D313)</f>
        <v>0</v>
      </c>
      <c r="H313" s="79"/>
      <c r="I313" s="59"/>
      <c r="J313" s="59"/>
    </row>
    <row r="314" spans="1:10" ht="22.5" customHeight="1">
      <c r="A314" s="79" t="s">
        <v>589</v>
      </c>
      <c r="B314" s="74">
        <f t="shared" si="6"/>
        <v>62</v>
      </c>
      <c r="C314" s="56" t="s">
        <v>813</v>
      </c>
      <c r="D314" s="82" t="s">
        <v>642</v>
      </c>
      <c r="E314" s="82"/>
      <c r="F314" s="63"/>
      <c r="G314" s="74">
        <f>COUNTIF('13代码'!$C:$C,'整合层-表说明'!$D314)</f>
        <v>0</v>
      </c>
      <c r="H314" s="79"/>
      <c r="I314" s="59"/>
      <c r="J314" s="59"/>
    </row>
    <row r="315" spans="1:10" ht="22.5" customHeight="1">
      <c r="A315" s="79" t="s">
        <v>589</v>
      </c>
      <c r="B315" s="74">
        <f t="shared" si="6"/>
        <v>63</v>
      </c>
      <c r="C315" s="56" t="s">
        <v>816</v>
      </c>
      <c r="D315" s="82" t="s">
        <v>643</v>
      </c>
      <c r="E315" s="82"/>
      <c r="F315" s="63"/>
      <c r="G315" s="74">
        <f>COUNTIF('13代码'!$C:$C,'整合层-表说明'!$D315)</f>
        <v>0</v>
      </c>
      <c r="H315" s="79"/>
      <c r="I315" s="59"/>
      <c r="J315" s="59"/>
    </row>
    <row r="316" spans="1:10" ht="22.5" customHeight="1">
      <c r="A316" s="79" t="s">
        <v>589</v>
      </c>
      <c r="B316" s="74">
        <f t="shared" si="6"/>
        <v>64</v>
      </c>
      <c r="C316" s="56" t="s">
        <v>817</v>
      </c>
      <c r="D316" s="82" t="s">
        <v>644</v>
      </c>
      <c r="E316" s="82"/>
      <c r="F316" s="63"/>
      <c r="G316" s="74">
        <f>COUNTIF('13代码'!$C:$C,'整合层-表说明'!$D316)</f>
        <v>0</v>
      </c>
      <c r="H316" s="79"/>
      <c r="I316" s="59"/>
      <c r="J316" s="59"/>
    </row>
    <row r="317" spans="1:10" ht="22.5" customHeight="1">
      <c r="A317" s="79" t="s">
        <v>589</v>
      </c>
      <c r="B317" s="74">
        <f t="shared" si="6"/>
        <v>65</v>
      </c>
      <c r="C317" s="56" t="s">
        <v>818</v>
      </c>
      <c r="D317" s="82" t="s">
        <v>645</v>
      </c>
      <c r="E317" s="82"/>
      <c r="F317" s="63"/>
      <c r="G317" s="74">
        <f>COUNTIF('13代码'!$C:$C,'整合层-表说明'!$D317)</f>
        <v>0</v>
      </c>
      <c r="H317" s="79"/>
      <c r="I317" s="59"/>
      <c r="J317" s="59"/>
    </row>
    <row r="318" spans="1:10" ht="22.5" customHeight="1">
      <c r="A318" s="79" t="s">
        <v>589</v>
      </c>
      <c r="B318" s="74">
        <f t="shared" ref="B318:B381" si="7">IF($A318=$A317,$B317+1,1)</f>
        <v>66</v>
      </c>
      <c r="C318" s="56" t="s">
        <v>819</v>
      </c>
      <c r="D318" s="82" t="s">
        <v>646</v>
      </c>
      <c r="E318" s="82"/>
      <c r="F318" s="63"/>
      <c r="G318" s="74">
        <f>COUNTIF('13代码'!$C:$C,'整合层-表说明'!$D318)</f>
        <v>0</v>
      </c>
      <c r="H318" s="79"/>
      <c r="I318" s="59"/>
      <c r="J318" s="59"/>
    </row>
    <row r="319" spans="1:10" ht="22.5" customHeight="1">
      <c r="A319" s="79" t="s">
        <v>589</v>
      </c>
      <c r="B319" s="74">
        <f t="shared" si="7"/>
        <v>67</v>
      </c>
      <c r="C319" s="56" t="s">
        <v>820</v>
      </c>
      <c r="D319" s="82" t="s">
        <v>647</v>
      </c>
      <c r="E319" s="82"/>
      <c r="F319" s="63"/>
      <c r="G319" s="74">
        <f>COUNTIF('13代码'!$C:$C,'整合层-表说明'!$D319)</f>
        <v>0</v>
      </c>
      <c r="H319" s="79"/>
      <c r="I319" s="59"/>
      <c r="J319" s="59"/>
    </row>
    <row r="320" spans="1:10" ht="22.5" customHeight="1">
      <c r="A320" s="79" t="s">
        <v>589</v>
      </c>
      <c r="B320" s="74">
        <f t="shared" si="7"/>
        <v>68</v>
      </c>
      <c r="C320" s="56" t="s">
        <v>821</v>
      </c>
      <c r="D320" s="82" t="s">
        <v>648</v>
      </c>
      <c r="E320" s="82"/>
      <c r="F320" s="63"/>
      <c r="G320" s="74">
        <f>COUNTIF('13代码'!$C:$C,'整合层-表说明'!$D320)</f>
        <v>0</v>
      </c>
      <c r="H320" s="79"/>
      <c r="I320" s="59"/>
      <c r="J320" s="59"/>
    </row>
    <row r="321" spans="1:10" ht="22.5" customHeight="1">
      <c r="A321" s="79" t="s">
        <v>589</v>
      </c>
      <c r="B321" s="74">
        <f t="shared" si="7"/>
        <v>69</v>
      </c>
      <c r="C321" s="56" t="s">
        <v>822</v>
      </c>
      <c r="D321" s="82" t="s">
        <v>649</v>
      </c>
      <c r="E321" s="82"/>
      <c r="F321" s="63"/>
      <c r="G321" s="74">
        <f>COUNTIF('13代码'!$C:$C,'整合层-表说明'!$D321)</f>
        <v>0</v>
      </c>
      <c r="H321" s="79"/>
      <c r="I321" s="59"/>
      <c r="J321" s="59"/>
    </row>
    <row r="322" spans="1:10" ht="22.5" customHeight="1">
      <c r="A322" s="79" t="s">
        <v>589</v>
      </c>
      <c r="B322" s="74">
        <f t="shared" si="7"/>
        <v>70</v>
      </c>
      <c r="C322" s="56" t="s">
        <v>823</v>
      </c>
      <c r="D322" s="82" t="s">
        <v>650</v>
      </c>
      <c r="E322" s="82"/>
      <c r="F322" s="63"/>
      <c r="G322" s="74">
        <f>COUNTIF('13代码'!$C:$C,'整合层-表说明'!$D322)</f>
        <v>0</v>
      </c>
      <c r="H322" s="79"/>
      <c r="I322" s="59"/>
      <c r="J322" s="59"/>
    </row>
    <row r="323" spans="1:10" ht="22.5" customHeight="1">
      <c r="A323" s="79" t="s">
        <v>589</v>
      </c>
      <c r="B323" s="74">
        <f t="shared" si="7"/>
        <v>71</v>
      </c>
      <c r="C323" s="56" t="s">
        <v>824</v>
      </c>
      <c r="D323" s="82" t="s">
        <v>651</v>
      </c>
      <c r="E323" s="82"/>
      <c r="F323" s="63"/>
      <c r="G323" s="74">
        <f>COUNTIF('13代码'!$C:$C,'整合层-表说明'!$D323)</f>
        <v>0</v>
      </c>
      <c r="H323" s="79"/>
      <c r="I323" s="59"/>
      <c r="J323" s="59"/>
    </row>
    <row r="324" spans="1:10" ht="22.5" customHeight="1">
      <c r="A324" s="79" t="s">
        <v>589</v>
      </c>
      <c r="B324" s="74">
        <f t="shared" si="7"/>
        <v>72</v>
      </c>
      <c r="C324" s="56" t="s">
        <v>826</v>
      </c>
      <c r="D324" s="82" t="s">
        <v>652</v>
      </c>
      <c r="E324" s="82"/>
      <c r="F324" s="63"/>
      <c r="G324" s="74">
        <f>COUNTIF('13代码'!$C:$C,'整合层-表说明'!$D324)</f>
        <v>0</v>
      </c>
      <c r="H324" s="79"/>
      <c r="I324" s="59"/>
      <c r="J324" s="59"/>
    </row>
    <row r="325" spans="1:10" ht="22.5" customHeight="1">
      <c r="A325" s="79" t="s">
        <v>589</v>
      </c>
      <c r="B325" s="74">
        <f t="shared" si="7"/>
        <v>73</v>
      </c>
      <c r="C325" s="56" t="s">
        <v>825</v>
      </c>
      <c r="D325" s="82" t="s">
        <v>2338</v>
      </c>
      <c r="E325" s="82"/>
      <c r="F325" s="63"/>
      <c r="G325" s="74">
        <f>COUNTIF('13代码'!$C:$C,'整合层-表说明'!$D325)</f>
        <v>0</v>
      </c>
      <c r="H325" s="79"/>
      <c r="I325" s="59"/>
      <c r="J325" s="59"/>
    </row>
    <row r="326" spans="1:10" ht="22.5" customHeight="1">
      <c r="A326" s="79" t="s">
        <v>589</v>
      </c>
      <c r="B326" s="74">
        <f t="shared" si="7"/>
        <v>74</v>
      </c>
      <c r="C326" s="56" t="s">
        <v>827</v>
      </c>
      <c r="D326" s="82" t="s">
        <v>653</v>
      </c>
      <c r="E326" s="82"/>
      <c r="F326" s="63"/>
      <c r="G326" s="74">
        <f>COUNTIF('13代码'!$C:$C,'整合层-表说明'!$D326)</f>
        <v>0</v>
      </c>
      <c r="H326" s="79"/>
      <c r="I326" s="59"/>
      <c r="J326" s="59"/>
    </row>
    <row r="327" spans="1:10" ht="22.5" customHeight="1">
      <c r="A327" s="79" t="s">
        <v>589</v>
      </c>
      <c r="B327" s="74">
        <f t="shared" si="7"/>
        <v>75</v>
      </c>
      <c r="C327" s="56" t="s">
        <v>828</v>
      </c>
      <c r="D327" s="82" t="s">
        <v>654</v>
      </c>
      <c r="E327" s="82"/>
      <c r="F327" s="63"/>
      <c r="G327" s="74">
        <f>COUNTIF('13代码'!$C:$C,'整合层-表说明'!$D327)</f>
        <v>0</v>
      </c>
      <c r="H327" s="79"/>
      <c r="I327" s="59"/>
      <c r="J327" s="59"/>
    </row>
    <row r="328" spans="1:10" ht="22.5" customHeight="1">
      <c r="A328" s="79" t="s">
        <v>589</v>
      </c>
      <c r="B328" s="74">
        <f t="shared" si="7"/>
        <v>76</v>
      </c>
      <c r="C328" s="56" t="s">
        <v>829</v>
      </c>
      <c r="D328" s="82" t="s">
        <v>655</v>
      </c>
      <c r="E328" s="82"/>
      <c r="F328" s="63"/>
      <c r="G328" s="74">
        <f>COUNTIF('13代码'!$C:$C,'整合层-表说明'!$D328)</f>
        <v>0</v>
      </c>
      <c r="H328" s="79"/>
      <c r="I328" s="59"/>
      <c r="J328" s="59"/>
    </row>
    <row r="329" spans="1:10" ht="22.5" customHeight="1">
      <c r="A329" s="79" t="s">
        <v>589</v>
      </c>
      <c r="B329" s="74">
        <f t="shared" si="7"/>
        <v>77</v>
      </c>
      <c r="C329" s="56" t="s">
        <v>830</v>
      </c>
      <c r="D329" s="82" t="s">
        <v>656</v>
      </c>
      <c r="E329" s="82"/>
      <c r="F329" s="63"/>
      <c r="G329" s="74">
        <f>COUNTIF('13代码'!$C:$C,'整合层-表说明'!$D329)</f>
        <v>0</v>
      </c>
      <c r="H329" s="79"/>
      <c r="I329" s="59"/>
      <c r="J329" s="59"/>
    </row>
    <row r="330" spans="1:10" ht="22.5" customHeight="1">
      <c r="A330" s="79" t="s">
        <v>589</v>
      </c>
      <c r="B330" s="74">
        <f t="shared" si="7"/>
        <v>78</v>
      </c>
      <c r="C330" s="56" t="s">
        <v>831</v>
      </c>
      <c r="D330" s="82" t="s">
        <v>657</v>
      </c>
      <c r="E330" s="82"/>
      <c r="F330" s="63"/>
      <c r="G330" s="74">
        <f>COUNTIF('13代码'!$C:$C,'整合层-表说明'!$D330)</f>
        <v>0</v>
      </c>
      <c r="H330" s="79"/>
      <c r="I330" s="59"/>
      <c r="J330" s="59"/>
    </row>
    <row r="331" spans="1:10" ht="22.5" customHeight="1">
      <c r="A331" s="79" t="s">
        <v>589</v>
      </c>
      <c r="B331" s="74">
        <f t="shared" si="7"/>
        <v>79</v>
      </c>
      <c r="C331" s="56" t="s">
        <v>832</v>
      </c>
      <c r="D331" s="82" t="s">
        <v>658</v>
      </c>
      <c r="E331" s="82"/>
      <c r="F331" s="63"/>
      <c r="G331" s="74">
        <f>COUNTIF('13代码'!$C:$C,'整合层-表说明'!$D331)</f>
        <v>0</v>
      </c>
      <c r="H331" s="79"/>
      <c r="I331" s="59"/>
      <c r="J331" s="59"/>
    </row>
    <row r="332" spans="1:10" ht="22.5" customHeight="1">
      <c r="A332" s="79" t="s">
        <v>589</v>
      </c>
      <c r="B332" s="74">
        <f t="shared" si="7"/>
        <v>80</v>
      </c>
      <c r="C332" s="56" t="s">
        <v>833</v>
      </c>
      <c r="D332" s="82" t="s">
        <v>659</v>
      </c>
      <c r="E332" s="82"/>
      <c r="F332" s="63"/>
      <c r="G332" s="74">
        <f>COUNTIF('13代码'!$C:$C,'整合层-表说明'!$D332)</f>
        <v>0</v>
      </c>
      <c r="H332" s="79"/>
      <c r="I332" s="59"/>
      <c r="J332" s="59"/>
    </row>
    <row r="333" spans="1:10" ht="22.5" customHeight="1">
      <c r="A333" s="79" t="s">
        <v>589</v>
      </c>
      <c r="B333" s="74">
        <f t="shared" si="7"/>
        <v>81</v>
      </c>
      <c r="C333" s="56" t="s">
        <v>834</v>
      </c>
      <c r="D333" s="82" t="s">
        <v>660</v>
      </c>
      <c r="E333" s="82"/>
      <c r="F333" s="63"/>
      <c r="G333" s="74">
        <f>COUNTIF('13代码'!$C:$C,'整合层-表说明'!$D333)</f>
        <v>0</v>
      </c>
      <c r="H333" s="79"/>
      <c r="I333" s="59"/>
      <c r="J333" s="59"/>
    </row>
    <row r="334" spans="1:10" ht="22.5" customHeight="1">
      <c r="A334" s="79" t="s">
        <v>589</v>
      </c>
      <c r="B334" s="74">
        <f t="shared" si="7"/>
        <v>82</v>
      </c>
      <c r="C334" s="56" t="s">
        <v>835</v>
      </c>
      <c r="D334" s="82" t="s">
        <v>661</v>
      </c>
      <c r="E334" s="82"/>
      <c r="F334" s="63"/>
      <c r="G334" s="74">
        <f>COUNTIF('13代码'!$C:$C,'整合层-表说明'!$D334)</f>
        <v>0</v>
      </c>
      <c r="H334" s="79"/>
      <c r="I334" s="59"/>
      <c r="J334" s="59"/>
    </row>
    <row r="335" spans="1:10" ht="22.5" customHeight="1">
      <c r="A335" s="79" t="s">
        <v>589</v>
      </c>
      <c r="B335" s="74">
        <f t="shared" si="7"/>
        <v>83</v>
      </c>
      <c r="C335" s="56" t="s">
        <v>836</v>
      </c>
      <c r="D335" s="82" t="s">
        <v>662</v>
      </c>
      <c r="E335" s="82"/>
      <c r="F335" s="63"/>
      <c r="G335" s="74">
        <f>COUNTIF('13代码'!$C:$C,'整合层-表说明'!$D335)</f>
        <v>0</v>
      </c>
      <c r="H335" s="79"/>
      <c r="I335" s="59"/>
      <c r="J335" s="59"/>
    </row>
    <row r="336" spans="1:10" ht="22.5" customHeight="1">
      <c r="A336" s="79" t="s">
        <v>589</v>
      </c>
      <c r="B336" s="74">
        <f t="shared" si="7"/>
        <v>84</v>
      </c>
      <c r="C336" s="56" t="s">
        <v>837</v>
      </c>
      <c r="D336" s="82" t="s">
        <v>663</v>
      </c>
      <c r="E336" s="82"/>
      <c r="F336" s="63"/>
      <c r="G336" s="74">
        <f>COUNTIF('13代码'!$C:$C,'整合层-表说明'!$D336)</f>
        <v>0</v>
      </c>
      <c r="H336" s="79"/>
      <c r="I336" s="59"/>
      <c r="J336" s="59"/>
    </row>
    <row r="337" spans="1:10" ht="22.5" customHeight="1">
      <c r="A337" s="79" t="s">
        <v>589</v>
      </c>
      <c r="B337" s="74">
        <f t="shared" si="7"/>
        <v>85</v>
      </c>
      <c r="C337" s="56" t="s">
        <v>838</v>
      </c>
      <c r="D337" s="82" t="s">
        <v>664</v>
      </c>
      <c r="E337" s="82"/>
      <c r="F337" s="63"/>
      <c r="G337" s="74">
        <f>COUNTIF('13代码'!$C:$C,'整合层-表说明'!$D337)</f>
        <v>0</v>
      </c>
      <c r="H337" s="79"/>
      <c r="I337" s="59"/>
      <c r="J337" s="59"/>
    </row>
    <row r="338" spans="1:10" ht="22.5" customHeight="1">
      <c r="A338" s="79" t="s">
        <v>589</v>
      </c>
      <c r="B338" s="74">
        <f t="shared" si="7"/>
        <v>86</v>
      </c>
      <c r="C338" s="56" t="s">
        <v>839</v>
      </c>
      <c r="D338" s="82" t="s">
        <v>665</v>
      </c>
      <c r="E338" s="82"/>
      <c r="F338" s="63"/>
      <c r="G338" s="74">
        <f>COUNTIF('13代码'!$C:$C,'整合层-表说明'!$D338)</f>
        <v>0</v>
      </c>
      <c r="H338" s="79"/>
      <c r="I338" s="59"/>
      <c r="J338" s="59"/>
    </row>
    <row r="339" spans="1:10" ht="22.5" customHeight="1">
      <c r="A339" s="79" t="s">
        <v>589</v>
      </c>
      <c r="B339" s="74">
        <f t="shared" si="7"/>
        <v>87</v>
      </c>
      <c r="C339" s="56" t="s">
        <v>840</v>
      </c>
      <c r="D339" s="82" t="s">
        <v>666</v>
      </c>
      <c r="E339" s="82"/>
      <c r="F339" s="63"/>
      <c r="G339" s="74">
        <f>COUNTIF('13代码'!$C:$C,'整合层-表说明'!$D339)</f>
        <v>0</v>
      </c>
      <c r="H339" s="79"/>
      <c r="I339" s="59"/>
      <c r="J339" s="59"/>
    </row>
    <row r="340" spans="1:10" ht="22.5" customHeight="1">
      <c r="A340" s="79" t="s">
        <v>589</v>
      </c>
      <c r="B340" s="74">
        <f t="shared" si="7"/>
        <v>88</v>
      </c>
      <c r="C340" s="56" t="s">
        <v>841</v>
      </c>
      <c r="D340" s="82" t="s">
        <v>667</v>
      </c>
      <c r="E340" s="82"/>
      <c r="F340" s="63"/>
      <c r="G340" s="74">
        <f>COUNTIF('13代码'!$C:$C,'整合层-表说明'!$D340)</f>
        <v>0</v>
      </c>
      <c r="H340" s="79"/>
      <c r="I340" s="59"/>
      <c r="J340" s="59"/>
    </row>
    <row r="341" spans="1:10" ht="22.5" customHeight="1">
      <c r="A341" s="79" t="s">
        <v>589</v>
      </c>
      <c r="B341" s="74">
        <f t="shared" si="7"/>
        <v>89</v>
      </c>
      <c r="C341" s="56" t="s">
        <v>842</v>
      </c>
      <c r="D341" s="82" t="s">
        <v>668</v>
      </c>
      <c r="E341" s="82"/>
      <c r="F341" s="63"/>
      <c r="G341" s="74">
        <f>COUNTIF('13代码'!$C:$C,'整合层-表说明'!$D341)</f>
        <v>0</v>
      </c>
      <c r="H341" s="79"/>
      <c r="I341" s="59"/>
      <c r="J341" s="59"/>
    </row>
    <row r="342" spans="1:10" ht="22.5" customHeight="1">
      <c r="A342" s="79" t="s">
        <v>589</v>
      </c>
      <c r="B342" s="74">
        <f t="shared" si="7"/>
        <v>90</v>
      </c>
      <c r="C342" s="56" t="s">
        <v>843</v>
      </c>
      <c r="D342" s="82" t="s">
        <v>669</v>
      </c>
      <c r="E342" s="82"/>
      <c r="F342" s="63"/>
      <c r="G342" s="74">
        <f>COUNTIF('13代码'!$C:$C,'整合层-表说明'!$D342)</f>
        <v>0</v>
      </c>
      <c r="H342" s="79"/>
      <c r="I342" s="59"/>
      <c r="J342" s="59"/>
    </row>
    <row r="343" spans="1:10" ht="22.5" customHeight="1">
      <c r="A343" s="79" t="s">
        <v>589</v>
      </c>
      <c r="B343" s="74">
        <f t="shared" si="7"/>
        <v>91</v>
      </c>
      <c r="C343" s="56" t="s">
        <v>844</v>
      </c>
      <c r="D343" s="82" t="s">
        <v>670</v>
      </c>
      <c r="E343" s="82"/>
      <c r="F343" s="63"/>
      <c r="G343" s="74">
        <f>COUNTIF('13代码'!$C:$C,'整合层-表说明'!$D343)</f>
        <v>0</v>
      </c>
      <c r="H343" s="79"/>
      <c r="I343" s="59"/>
      <c r="J343" s="59"/>
    </row>
    <row r="344" spans="1:10" ht="22.5" customHeight="1">
      <c r="A344" s="79" t="s">
        <v>589</v>
      </c>
      <c r="B344" s="74">
        <f t="shared" si="7"/>
        <v>92</v>
      </c>
      <c r="C344" s="56" t="s">
        <v>845</v>
      </c>
      <c r="D344" s="82" t="s">
        <v>671</v>
      </c>
      <c r="E344" s="82"/>
      <c r="F344" s="63"/>
      <c r="G344" s="74">
        <f>COUNTIF('13代码'!$C:$C,'整合层-表说明'!$D344)</f>
        <v>0</v>
      </c>
      <c r="H344" s="79"/>
      <c r="I344" s="59"/>
      <c r="J344" s="59"/>
    </row>
    <row r="345" spans="1:10" ht="22.5" customHeight="1">
      <c r="A345" s="79" t="s">
        <v>589</v>
      </c>
      <c r="B345" s="74">
        <f t="shared" si="7"/>
        <v>93</v>
      </c>
      <c r="C345" s="56" t="s">
        <v>2345</v>
      </c>
      <c r="D345" s="82" t="s">
        <v>672</v>
      </c>
      <c r="E345" s="82"/>
      <c r="F345" s="63"/>
      <c r="G345" s="74">
        <f>COUNTIF('13代码'!$C:$C,'整合层-表说明'!$D345)</f>
        <v>0</v>
      </c>
      <c r="H345" s="79"/>
      <c r="I345" s="59"/>
      <c r="J345" s="59"/>
    </row>
    <row r="346" spans="1:10" ht="22.5" customHeight="1">
      <c r="A346" s="79" t="s">
        <v>589</v>
      </c>
      <c r="B346" s="74">
        <f t="shared" si="7"/>
        <v>94</v>
      </c>
      <c r="C346" s="56" t="s">
        <v>2346</v>
      </c>
      <c r="D346" s="82" t="s">
        <v>673</v>
      </c>
      <c r="E346" s="82"/>
      <c r="F346" s="63"/>
      <c r="G346" s="74">
        <f>COUNTIF('13代码'!$C:$C,'整合层-表说明'!$D346)</f>
        <v>0</v>
      </c>
      <c r="H346" s="79"/>
      <c r="I346" s="59"/>
      <c r="J346" s="59"/>
    </row>
    <row r="347" spans="1:10" ht="22.5" customHeight="1">
      <c r="A347" s="79" t="s">
        <v>589</v>
      </c>
      <c r="B347" s="74">
        <f t="shared" si="7"/>
        <v>95</v>
      </c>
      <c r="C347" s="56" t="s">
        <v>846</v>
      </c>
      <c r="D347" s="82" t="s">
        <v>674</v>
      </c>
      <c r="E347" s="82"/>
      <c r="F347" s="63"/>
      <c r="G347" s="74">
        <f>COUNTIF('13代码'!$C:$C,'整合层-表说明'!$D347)</f>
        <v>0</v>
      </c>
      <c r="H347" s="79"/>
      <c r="I347" s="59"/>
      <c r="J347" s="59"/>
    </row>
    <row r="348" spans="1:10" ht="22.5" customHeight="1">
      <c r="A348" s="79" t="s">
        <v>589</v>
      </c>
      <c r="B348" s="74">
        <f t="shared" si="7"/>
        <v>96</v>
      </c>
      <c r="C348" s="56" t="s">
        <v>847</v>
      </c>
      <c r="D348" s="82" t="s">
        <v>675</v>
      </c>
      <c r="E348" s="82"/>
      <c r="F348" s="63"/>
      <c r="G348" s="74">
        <f>COUNTIF('13代码'!$C:$C,'整合层-表说明'!$D348)</f>
        <v>0</v>
      </c>
      <c r="H348" s="79"/>
      <c r="I348" s="59"/>
      <c r="J348" s="59"/>
    </row>
    <row r="349" spans="1:10" ht="22.5" customHeight="1">
      <c r="A349" s="79" t="s">
        <v>589</v>
      </c>
      <c r="B349" s="74">
        <f t="shared" si="7"/>
        <v>97</v>
      </c>
      <c r="C349" s="56" t="s">
        <v>848</v>
      </c>
      <c r="D349" s="82" t="s">
        <v>676</v>
      </c>
      <c r="E349" s="82"/>
      <c r="F349" s="63"/>
      <c r="G349" s="74">
        <f>COUNTIF('13代码'!$C:$C,'整合层-表说明'!$D349)</f>
        <v>0</v>
      </c>
      <c r="H349" s="79"/>
      <c r="I349" s="59"/>
      <c r="J349" s="59"/>
    </row>
    <row r="350" spans="1:10" ht="22.5" customHeight="1">
      <c r="A350" s="79" t="s">
        <v>589</v>
      </c>
      <c r="B350" s="74">
        <f t="shared" si="7"/>
        <v>98</v>
      </c>
      <c r="C350" s="56" t="s">
        <v>849</v>
      </c>
      <c r="D350" s="82" t="s">
        <v>677</v>
      </c>
      <c r="E350" s="82"/>
      <c r="F350" s="63"/>
      <c r="G350" s="74">
        <f>COUNTIF('13代码'!$C:$C,'整合层-表说明'!$D350)</f>
        <v>0</v>
      </c>
      <c r="H350" s="79"/>
      <c r="I350" s="59"/>
      <c r="J350" s="59"/>
    </row>
    <row r="351" spans="1:10" ht="22.5" customHeight="1">
      <c r="A351" s="79" t="s">
        <v>589</v>
      </c>
      <c r="B351" s="74">
        <f t="shared" si="7"/>
        <v>99</v>
      </c>
      <c r="C351" s="56" t="s">
        <v>851</v>
      </c>
      <c r="D351" s="82" t="s">
        <v>678</v>
      </c>
      <c r="E351" s="82"/>
      <c r="F351" s="63"/>
      <c r="G351" s="74">
        <f>COUNTIF('13代码'!$C:$C,'整合层-表说明'!$D351)</f>
        <v>0</v>
      </c>
      <c r="H351" s="79"/>
      <c r="I351" s="59"/>
      <c r="J351" s="59"/>
    </row>
    <row r="352" spans="1:10" ht="22.5" customHeight="1">
      <c r="A352" s="79" t="s">
        <v>589</v>
      </c>
      <c r="B352" s="74">
        <f t="shared" si="7"/>
        <v>100</v>
      </c>
      <c r="C352" s="56" t="s">
        <v>852</v>
      </c>
      <c r="D352" s="82" t="s">
        <v>679</v>
      </c>
      <c r="E352" s="82"/>
      <c r="F352" s="63"/>
      <c r="G352" s="74">
        <f>COUNTIF('13代码'!$C:$C,'整合层-表说明'!$D352)</f>
        <v>0</v>
      </c>
      <c r="H352" s="79"/>
      <c r="I352" s="59"/>
      <c r="J352" s="59"/>
    </row>
    <row r="353" spans="1:10" ht="22.5" customHeight="1">
      <c r="A353" s="79" t="s">
        <v>589</v>
      </c>
      <c r="B353" s="74">
        <f t="shared" si="7"/>
        <v>101</v>
      </c>
      <c r="C353" s="56" t="s">
        <v>853</v>
      </c>
      <c r="D353" s="82" t="s">
        <v>680</v>
      </c>
      <c r="E353" s="82"/>
      <c r="F353" s="63"/>
      <c r="G353" s="74">
        <f>COUNTIF('13代码'!$C:$C,'整合层-表说明'!$D353)</f>
        <v>0</v>
      </c>
      <c r="H353" s="79"/>
      <c r="I353" s="59"/>
      <c r="J353" s="59"/>
    </row>
    <row r="354" spans="1:10" ht="22.5" customHeight="1">
      <c r="A354" s="79" t="s">
        <v>589</v>
      </c>
      <c r="B354" s="74">
        <f t="shared" si="7"/>
        <v>102</v>
      </c>
      <c r="C354" s="56" t="s">
        <v>850</v>
      </c>
      <c r="D354" s="82" t="s">
        <v>2339</v>
      </c>
      <c r="E354" s="82"/>
      <c r="F354" s="63"/>
      <c r="G354" s="74">
        <f>COUNTIF('13代码'!$C:$C,'整合层-表说明'!$D354)</f>
        <v>0</v>
      </c>
      <c r="H354" s="79"/>
      <c r="I354" s="59"/>
      <c r="J354" s="59"/>
    </row>
    <row r="355" spans="1:10" ht="22.5" customHeight="1">
      <c r="A355" s="79" t="s">
        <v>589</v>
      </c>
      <c r="B355" s="74">
        <f t="shared" si="7"/>
        <v>103</v>
      </c>
      <c r="C355" s="56" t="s">
        <v>854</v>
      </c>
      <c r="D355" s="82" t="s">
        <v>681</v>
      </c>
      <c r="E355" s="82"/>
      <c r="F355" s="63"/>
      <c r="G355" s="74">
        <f>COUNTIF('13代码'!$C:$C,'整合层-表说明'!$D355)</f>
        <v>0</v>
      </c>
      <c r="H355" s="79"/>
      <c r="I355" s="59"/>
      <c r="J355" s="59"/>
    </row>
    <row r="356" spans="1:10" ht="22.5" customHeight="1">
      <c r="A356" s="79" t="s">
        <v>589</v>
      </c>
      <c r="B356" s="74">
        <f t="shared" si="7"/>
        <v>104</v>
      </c>
      <c r="C356" s="56" t="s">
        <v>855</v>
      </c>
      <c r="D356" s="82" t="s">
        <v>682</v>
      </c>
      <c r="E356" s="82"/>
      <c r="F356" s="63"/>
      <c r="G356" s="74">
        <f>COUNTIF('13代码'!$C:$C,'整合层-表说明'!$D356)</f>
        <v>0</v>
      </c>
      <c r="H356" s="79"/>
      <c r="I356" s="59"/>
      <c r="J356" s="59"/>
    </row>
    <row r="357" spans="1:10" ht="22.5" customHeight="1">
      <c r="A357" s="79" t="s">
        <v>589</v>
      </c>
      <c r="B357" s="74">
        <f t="shared" si="7"/>
        <v>105</v>
      </c>
      <c r="C357" s="56" t="s">
        <v>856</v>
      </c>
      <c r="D357" s="82" t="s">
        <v>683</v>
      </c>
      <c r="E357" s="82"/>
      <c r="F357" s="63"/>
      <c r="G357" s="74">
        <f>COUNTIF('13代码'!$C:$C,'整合层-表说明'!$D357)</f>
        <v>0</v>
      </c>
      <c r="H357" s="79"/>
      <c r="I357" s="59"/>
      <c r="J357" s="59"/>
    </row>
    <row r="358" spans="1:10" ht="22.5" customHeight="1">
      <c r="A358" s="79" t="s">
        <v>589</v>
      </c>
      <c r="B358" s="74">
        <f t="shared" si="7"/>
        <v>106</v>
      </c>
      <c r="C358" s="56" t="s">
        <v>2347</v>
      </c>
      <c r="D358" s="82" t="s">
        <v>683</v>
      </c>
      <c r="E358" s="82"/>
      <c r="F358" s="63"/>
      <c r="G358" s="74">
        <f>COUNTIF('13代码'!$C:$C,'整合层-表说明'!$D358)</f>
        <v>0</v>
      </c>
      <c r="H358" s="79"/>
      <c r="I358" s="59"/>
      <c r="J358" s="59"/>
    </row>
    <row r="359" spans="1:10" ht="22.5" customHeight="1">
      <c r="A359" s="79" t="s">
        <v>589</v>
      </c>
      <c r="B359" s="74">
        <f t="shared" si="7"/>
        <v>107</v>
      </c>
      <c r="C359" s="56" t="s">
        <v>857</v>
      </c>
      <c r="D359" s="82" t="s">
        <v>684</v>
      </c>
      <c r="E359" s="82"/>
      <c r="F359" s="63"/>
      <c r="G359" s="74">
        <f>COUNTIF('13代码'!$C:$C,'整合层-表说明'!$D359)</f>
        <v>0</v>
      </c>
      <c r="H359" s="79"/>
      <c r="I359" s="59"/>
      <c r="J359" s="59"/>
    </row>
    <row r="360" spans="1:10" ht="22.5" customHeight="1">
      <c r="A360" s="79" t="s">
        <v>589</v>
      </c>
      <c r="B360" s="74">
        <f t="shared" si="7"/>
        <v>108</v>
      </c>
      <c r="C360" s="56" t="s">
        <v>858</v>
      </c>
      <c r="D360" s="82" t="s">
        <v>685</v>
      </c>
      <c r="E360" s="82"/>
      <c r="F360" s="63"/>
      <c r="G360" s="74">
        <f>COUNTIF('13代码'!$C:$C,'整合层-表说明'!$D360)</f>
        <v>0</v>
      </c>
      <c r="H360" s="79"/>
      <c r="I360" s="59"/>
      <c r="J360" s="59"/>
    </row>
    <row r="361" spans="1:10" ht="22.5" customHeight="1">
      <c r="A361" s="79" t="s">
        <v>589</v>
      </c>
      <c r="B361" s="74">
        <f t="shared" si="7"/>
        <v>109</v>
      </c>
      <c r="C361" s="56" t="s">
        <v>860</v>
      </c>
      <c r="D361" s="82" t="s">
        <v>686</v>
      </c>
      <c r="E361" s="82"/>
      <c r="F361" s="63"/>
      <c r="G361" s="74">
        <f>COUNTIF('13代码'!$C:$C,'整合层-表说明'!$D361)</f>
        <v>0</v>
      </c>
      <c r="H361" s="79"/>
      <c r="I361" s="59"/>
      <c r="J361" s="59"/>
    </row>
    <row r="362" spans="1:10" ht="22.5" customHeight="1">
      <c r="A362" s="79" t="s">
        <v>589</v>
      </c>
      <c r="B362" s="74">
        <f t="shared" si="7"/>
        <v>110</v>
      </c>
      <c r="C362" s="56" t="s">
        <v>861</v>
      </c>
      <c r="D362" s="82" t="s">
        <v>687</v>
      </c>
      <c r="E362" s="82"/>
      <c r="F362" s="63"/>
      <c r="G362" s="74">
        <f>COUNTIF('13代码'!$C:$C,'整合层-表说明'!$D362)</f>
        <v>0</v>
      </c>
      <c r="H362" s="79"/>
      <c r="I362" s="59"/>
      <c r="J362" s="59"/>
    </row>
    <row r="363" spans="1:10" ht="22.5" customHeight="1">
      <c r="A363" s="79" t="s">
        <v>589</v>
      </c>
      <c r="B363" s="74">
        <f t="shared" si="7"/>
        <v>111</v>
      </c>
      <c r="C363" s="56" t="s">
        <v>862</v>
      </c>
      <c r="D363" s="82" t="s">
        <v>688</v>
      </c>
      <c r="E363" s="82"/>
      <c r="F363" s="63"/>
      <c r="G363" s="74">
        <f>COUNTIF('13代码'!$C:$C,'整合层-表说明'!$D363)</f>
        <v>0</v>
      </c>
      <c r="H363" s="79"/>
      <c r="I363" s="59"/>
      <c r="J363" s="59"/>
    </row>
    <row r="364" spans="1:10" ht="22.5" customHeight="1">
      <c r="A364" s="79" t="s">
        <v>589</v>
      </c>
      <c r="B364" s="74">
        <f t="shared" si="7"/>
        <v>112</v>
      </c>
      <c r="C364" s="56" t="s">
        <v>863</v>
      </c>
      <c r="D364" s="82" t="s">
        <v>689</v>
      </c>
      <c r="E364" s="82"/>
      <c r="F364" s="63"/>
      <c r="G364" s="74">
        <f>COUNTIF('13代码'!$C:$C,'整合层-表说明'!$D364)</f>
        <v>0</v>
      </c>
      <c r="H364" s="79"/>
      <c r="I364" s="59"/>
      <c r="J364" s="59"/>
    </row>
    <row r="365" spans="1:10" ht="22.5" customHeight="1">
      <c r="A365" s="79" t="s">
        <v>589</v>
      </c>
      <c r="B365" s="74">
        <f t="shared" si="7"/>
        <v>113</v>
      </c>
      <c r="C365" s="56" t="s">
        <v>859</v>
      </c>
      <c r="D365" s="82" t="s">
        <v>2340</v>
      </c>
      <c r="E365" s="82"/>
      <c r="F365" s="63"/>
      <c r="G365" s="74">
        <f>COUNTIF('13代码'!$C:$C,'整合层-表说明'!$D365)</f>
        <v>0</v>
      </c>
      <c r="H365" s="79"/>
      <c r="I365" s="59"/>
      <c r="J365" s="59"/>
    </row>
    <row r="366" spans="1:10" ht="22.5" customHeight="1">
      <c r="A366" s="79" t="s">
        <v>589</v>
      </c>
      <c r="B366" s="74">
        <f t="shared" si="7"/>
        <v>114</v>
      </c>
      <c r="C366" s="56" t="s">
        <v>864</v>
      </c>
      <c r="D366" s="82" t="s">
        <v>690</v>
      </c>
      <c r="E366" s="82"/>
      <c r="F366" s="63"/>
      <c r="G366" s="74">
        <f>COUNTIF('13代码'!$C:$C,'整合层-表说明'!$D366)</f>
        <v>0</v>
      </c>
      <c r="H366" s="79"/>
      <c r="I366" s="59"/>
      <c r="J366" s="59"/>
    </row>
    <row r="367" spans="1:10" ht="22.5" customHeight="1">
      <c r="A367" s="79" t="s">
        <v>589</v>
      </c>
      <c r="B367" s="74">
        <f t="shared" si="7"/>
        <v>115</v>
      </c>
      <c r="C367" s="56" t="s">
        <v>865</v>
      </c>
      <c r="D367" s="82" t="s">
        <v>691</v>
      </c>
      <c r="E367" s="82"/>
      <c r="F367" s="63"/>
      <c r="G367" s="74">
        <f>COUNTIF('13代码'!$C:$C,'整合层-表说明'!$D367)</f>
        <v>0</v>
      </c>
      <c r="H367" s="79"/>
      <c r="I367" s="59"/>
      <c r="J367" s="59"/>
    </row>
    <row r="368" spans="1:10" ht="22.5" customHeight="1">
      <c r="A368" s="79" t="s">
        <v>589</v>
      </c>
      <c r="B368" s="74">
        <f t="shared" si="7"/>
        <v>116</v>
      </c>
      <c r="C368" s="56" t="s">
        <v>866</v>
      </c>
      <c r="D368" s="82" t="s">
        <v>692</v>
      </c>
      <c r="E368" s="82"/>
      <c r="F368" s="63"/>
      <c r="G368" s="74">
        <f>COUNTIF('13代码'!$C:$C,'整合层-表说明'!$D368)</f>
        <v>0</v>
      </c>
      <c r="H368" s="79"/>
      <c r="I368" s="59"/>
      <c r="J368" s="59"/>
    </row>
    <row r="369" spans="1:10" ht="22.5" customHeight="1">
      <c r="A369" s="79" t="s">
        <v>589</v>
      </c>
      <c r="B369" s="74">
        <f t="shared" si="7"/>
        <v>117</v>
      </c>
      <c r="C369" s="56" t="s">
        <v>867</v>
      </c>
      <c r="D369" s="82" t="s">
        <v>693</v>
      </c>
      <c r="E369" s="82"/>
      <c r="F369" s="63"/>
      <c r="G369" s="74">
        <f>COUNTIF('13代码'!$C:$C,'整合层-表说明'!$D369)</f>
        <v>0</v>
      </c>
      <c r="H369" s="79"/>
      <c r="I369" s="59"/>
      <c r="J369" s="59"/>
    </row>
    <row r="370" spans="1:10" ht="22.5" customHeight="1">
      <c r="A370" s="79" t="s">
        <v>589</v>
      </c>
      <c r="B370" s="74">
        <f t="shared" si="7"/>
        <v>118</v>
      </c>
      <c r="C370" s="56" t="s">
        <v>868</v>
      </c>
      <c r="D370" s="82" t="s">
        <v>694</v>
      </c>
      <c r="E370" s="82"/>
      <c r="F370" s="63"/>
      <c r="G370" s="74">
        <f>COUNTIF('13代码'!$C:$C,'整合层-表说明'!$D370)</f>
        <v>0</v>
      </c>
      <c r="H370" s="79"/>
      <c r="I370" s="59"/>
      <c r="J370" s="59"/>
    </row>
    <row r="371" spans="1:10" ht="22.5" customHeight="1">
      <c r="A371" s="79" t="s">
        <v>589</v>
      </c>
      <c r="B371" s="74">
        <f t="shared" si="7"/>
        <v>119</v>
      </c>
      <c r="C371" s="56" t="s">
        <v>869</v>
      </c>
      <c r="D371" s="82" t="s">
        <v>695</v>
      </c>
      <c r="E371" s="82"/>
      <c r="F371" s="63"/>
      <c r="G371" s="74">
        <f>COUNTIF('13代码'!$C:$C,'整合层-表说明'!$D371)</f>
        <v>0</v>
      </c>
      <c r="H371" s="79"/>
      <c r="I371" s="59"/>
      <c r="J371" s="59"/>
    </row>
    <row r="372" spans="1:10" ht="22.5" customHeight="1">
      <c r="A372" s="79" t="s">
        <v>589</v>
      </c>
      <c r="B372" s="74">
        <f t="shared" si="7"/>
        <v>120</v>
      </c>
      <c r="C372" s="56" t="s">
        <v>870</v>
      </c>
      <c r="D372" s="82" t="s">
        <v>696</v>
      </c>
      <c r="E372" s="82"/>
      <c r="F372" s="63"/>
      <c r="G372" s="74">
        <f>COUNTIF('13代码'!$C:$C,'整合层-表说明'!$D372)</f>
        <v>0</v>
      </c>
      <c r="H372" s="79"/>
      <c r="I372" s="59"/>
      <c r="J372" s="59"/>
    </row>
    <row r="373" spans="1:10" ht="22.5" customHeight="1">
      <c r="A373" s="79" t="s">
        <v>589</v>
      </c>
      <c r="B373" s="74">
        <f t="shared" si="7"/>
        <v>121</v>
      </c>
      <c r="C373" s="56" t="s">
        <v>871</v>
      </c>
      <c r="D373" s="82" t="s">
        <v>697</v>
      </c>
      <c r="E373" s="82"/>
      <c r="F373" s="63"/>
      <c r="G373" s="74">
        <f>COUNTIF('13代码'!$C:$C,'整合层-表说明'!$D373)</f>
        <v>0</v>
      </c>
      <c r="H373" s="79"/>
      <c r="I373" s="59"/>
      <c r="J373" s="59"/>
    </row>
    <row r="374" spans="1:10" ht="22.5" customHeight="1">
      <c r="A374" s="79" t="s">
        <v>589</v>
      </c>
      <c r="B374" s="74">
        <f t="shared" si="7"/>
        <v>122</v>
      </c>
      <c r="C374" s="56" t="s">
        <v>925</v>
      </c>
      <c r="D374" s="82" t="s">
        <v>749</v>
      </c>
      <c r="E374" s="82"/>
      <c r="F374" s="63"/>
      <c r="G374" s="74">
        <f>COUNTIF('13代码'!$C:$C,'整合层-表说明'!$D374)</f>
        <v>0</v>
      </c>
      <c r="H374" s="79"/>
      <c r="I374" s="59"/>
      <c r="J374" s="59"/>
    </row>
    <row r="375" spans="1:10" ht="22.5" customHeight="1">
      <c r="A375" s="79" t="s">
        <v>589</v>
      </c>
      <c r="B375" s="74">
        <f t="shared" si="7"/>
        <v>123</v>
      </c>
      <c r="C375" s="56" t="s">
        <v>927</v>
      </c>
      <c r="D375" s="82" t="s">
        <v>751</v>
      </c>
      <c r="E375" s="82"/>
      <c r="F375" s="63"/>
      <c r="G375" s="74">
        <f>COUNTIF('13代码'!$C:$C,'整合层-表说明'!$D375)</f>
        <v>0</v>
      </c>
      <c r="H375" s="79"/>
      <c r="I375" s="59"/>
      <c r="J375" s="59"/>
    </row>
    <row r="376" spans="1:10" ht="22.5" customHeight="1">
      <c r="A376" s="79" t="s">
        <v>589</v>
      </c>
      <c r="B376" s="74">
        <f t="shared" si="7"/>
        <v>124</v>
      </c>
      <c r="C376" s="56" t="s">
        <v>928</v>
      </c>
      <c r="D376" s="82" t="s">
        <v>752</v>
      </c>
      <c r="E376" s="82"/>
      <c r="F376" s="63"/>
      <c r="G376" s="74">
        <f>COUNTIF('13代码'!$C:$C,'整合层-表说明'!$D376)</f>
        <v>0</v>
      </c>
      <c r="H376" s="79"/>
      <c r="I376" s="59"/>
      <c r="J376" s="59"/>
    </row>
    <row r="377" spans="1:10" ht="22.5" customHeight="1">
      <c r="A377" s="79" t="s">
        <v>589</v>
      </c>
      <c r="B377" s="74">
        <f t="shared" si="7"/>
        <v>125</v>
      </c>
      <c r="C377" s="56" t="s">
        <v>926</v>
      </c>
      <c r="D377" s="82" t="s">
        <v>750</v>
      </c>
      <c r="E377" s="82"/>
      <c r="F377" s="63"/>
      <c r="G377" s="74">
        <f>COUNTIF('13代码'!$C:$C,'整合层-表说明'!$D377)</f>
        <v>0</v>
      </c>
      <c r="H377" s="79"/>
      <c r="I377" s="59"/>
      <c r="J377" s="59"/>
    </row>
    <row r="378" spans="1:10" ht="22.5" customHeight="1">
      <c r="A378" s="79" t="s">
        <v>589</v>
      </c>
      <c r="B378" s="74">
        <f t="shared" si="7"/>
        <v>126</v>
      </c>
      <c r="C378" s="56" t="s">
        <v>872</v>
      </c>
      <c r="D378" s="82" t="s">
        <v>698</v>
      </c>
      <c r="E378" s="82"/>
      <c r="F378" s="63"/>
      <c r="G378" s="74">
        <f>COUNTIF('13代码'!$C:$C,'整合层-表说明'!$D378)</f>
        <v>0</v>
      </c>
      <c r="H378" s="79"/>
      <c r="I378" s="59"/>
      <c r="J378" s="59"/>
    </row>
    <row r="379" spans="1:10" ht="22.5" customHeight="1">
      <c r="A379" s="79" t="s">
        <v>589</v>
      </c>
      <c r="B379" s="74">
        <f t="shared" si="7"/>
        <v>127</v>
      </c>
      <c r="C379" s="56" t="s">
        <v>873</v>
      </c>
      <c r="D379" s="82" t="s">
        <v>699</v>
      </c>
      <c r="E379" s="82"/>
      <c r="F379" s="63"/>
      <c r="G379" s="74">
        <f>COUNTIF('13代码'!$C:$C,'整合层-表说明'!$D379)</f>
        <v>0</v>
      </c>
      <c r="H379" s="79"/>
      <c r="I379" s="59"/>
      <c r="J379" s="59"/>
    </row>
    <row r="380" spans="1:10" ht="22.5" customHeight="1">
      <c r="A380" s="79" t="s">
        <v>589</v>
      </c>
      <c r="B380" s="74">
        <f t="shared" si="7"/>
        <v>128</v>
      </c>
      <c r="C380" s="56" t="s">
        <v>874</v>
      </c>
      <c r="D380" s="82" t="s">
        <v>700</v>
      </c>
      <c r="E380" s="82"/>
      <c r="F380" s="63"/>
      <c r="G380" s="74">
        <f>COUNTIF('13代码'!$C:$C,'整合层-表说明'!$D380)</f>
        <v>0</v>
      </c>
      <c r="H380" s="79"/>
      <c r="I380" s="59"/>
      <c r="J380" s="59"/>
    </row>
    <row r="381" spans="1:10" ht="22.5" customHeight="1">
      <c r="A381" s="79" t="s">
        <v>589</v>
      </c>
      <c r="B381" s="74">
        <f t="shared" si="7"/>
        <v>129</v>
      </c>
      <c r="C381" s="56" t="s">
        <v>875</v>
      </c>
      <c r="D381" s="82" t="s">
        <v>701</v>
      </c>
      <c r="E381" s="82"/>
      <c r="F381" s="63"/>
      <c r="G381" s="74">
        <f>COUNTIF('13代码'!$C:$C,'整合层-表说明'!$D381)</f>
        <v>0</v>
      </c>
      <c r="H381" s="79"/>
      <c r="I381" s="59"/>
      <c r="J381" s="59"/>
    </row>
    <row r="382" spans="1:10" ht="22.5" customHeight="1">
      <c r="A382" s="79" t="s">
        <v>589</v>
      </c>
      <c r="B382" s="74">
        <f t="shared" ref="B382:B432" si="8">IF($A382=$A381,$B381+1,1)</f>
        <v>130</v>
      </c>
      <c r="C382" s="56" t="s">
        <v>876</v>
      </c>
      <c r="D382" s="82" t="s">
        <v>702</v>
      </c>
      <c r="E382" s="82"/>
      <c r="F382" s="63"/>
      <c r="G382" s="74">
        <f>COUNTIF('13代码'!$C:$C,'整合层-表说明'!$D382)</f>
        <v>0</v>
      </c>
      <c r="H382" s="79"/>
      <c r="I382" s="59"/>
      <c r="J382" s="59"/>
    </row>
    <row r="383" spans="1:10" ht="22.5" customHeight="1">
      <c r="A383" s="79" t="s">
        <v>589</v>
      </c>
      <c r="B383" s="74">
        <f t="shared" si="8"/>
        <v>131</v>
      </c>
      <c r="C383" s="56" t="s">
        <v>877</v>
      </c>
      <c r="D383" s="82" t="s">
        <v>703</v>
      </c>
      <c r="E383" s="82"/>
      <c r="F383" s="63"/>
      <c r="G383" s="74">
        <f>COUNTIF('13代码'!$C:$C,'整合层-表说明'!$D383)</f>
        <v>0</v>
      </c>
      <c r="H383" s="79"/>
      <c r="I383" s="59"/>
      <c r="J383" s="59"/>
    </row>
    <row r="384" spans="1:10" ht="22.5" customHeight="1">
      <c r="A384" s="79" t="s">
        <v>589</v>
      </c>
      <c r="B384" s="74">
        <f t="shared" si="8"/>
        <v>132</v>
      </c>
      <c r="C384" s="56" t="s">
        <v>878</v>
      </c>
      <c r="D384" s="82" t="s">
        <v>704</v>
      </c>
      <c r="E384" s="82"/>
      <c r="F384" s="63"/>
      <c r="G384" s="74">
        <f>COUNTIF('13代码'!$C:$C,'整合层-表说明'!$D384)</f>
        <v>0</v>
      </c>
      <c r="H384" s="79"/>
      <c r="I384" s="59"/>
      <c r="J384" s="59"/>
    </row>
    <row r="385" spans="1:10" ht="22.5" customHeight="1">
      <c r="A385" s="79" t="s">
        <v>589</v>
      </c>
      <c r="B385" s="74">
        <f t="shared" si="8"/>
        <v>133</v>
      </c>
      <c r="C385" s="56" t="s">
        <v>879</v>
      </c>
      <c r="D385" s="82" t="s">
        <v>705</v>
      </c>
      <c r="E385" s="82"/>
      <c r="F385" s="63"/>
      <c r="G385" s="74">
        <f>COUNTIF('13代码'!$C:$C,'整合层-表说明'!$D385)</f>
        <v>0</v>
      </c>
      <c r="H385" s="79"/>
      <c r="I385" s="59"/>
      <c r="J385" s="59"/>
    </row>
    <row r="386" spans="1:10" ht="22.5" customHeight="1">
      <c r="A386" s="79" t="s">
        <v>589</v>
      </c>
      <c r="B386" s="74">
        <f t="shared" si="8"/>
        <v>134</v>
      </c>
      <c r="C386" s="56" t="s">
        <v>880</v>
      </c>
      <c r="D386" s="82" t="s">
        <v>706</v>
      </c>
      <c r="E386" s="82"/>
      <c r="F386" s="63"/>
      <c r="G386" s="74">
        <f>COUNTIF('13代码'!$C:$C,'整合层-表说明'!$D386)</f>
        <v>0</v>
      </c>
      <c r="H386" s="79"/>
      <c r="I386" s="59"/>
      <c r="J386" s="59"/>
    </row>
    <row r="387" spans="1:10" ht="22.5" customHeight="1">
      <c r="A387" s="79" t="s">
        <v>589</v>
      </c>
      <c r="B387" s="74">
        <f t="shared" si="8"/>
        <v>135</v>
      </c>
      <c r="C387" s="56" t="s">
        <v>881</v>
      </c>
      <c r="D387" s="82" t="s">
        <v>707</v>
      </c>
      <c r="E387" s="82"/>
      <c r="F387" s="63"/>
      <c r="G387" s="74">
        <f>COUNTIF('13代码'!$C:$C,'整合层-表说明'!$D387)</f>
        <v>0</v>
      </c>
      <c r="H387" s="79"/>
      <c r="I387" s="59"/>
      <c r="J387" s="59"/>
    </row>
    <row r="388" spans="1:10" ht="22.5" customHeight="1">
      <c r="A388" s="79" t="s">
        <v>589</v>
      </c>
      <c r="B388" s="74">
        <f t="shared" si="8"/>
        <v>136</v>
      </c>
      <c r="C388" s="56" t="s">
        <v>882</v>
      </c>
      <c r="D388" s="82" t="s">
        <v>708</v>
      </c>
      <c r="E388" s="82"/>
      <c r="F388" s="63"/>
      <c r="G388" s="74">
        <f>COUNTIF('13代码'!$C:$C,'整合层-表说明'!$D388)</f>
        <v>0</v>
      </c>
      <c r="H388" s="79"/>
      <c r="I388" s="59"/>
      <c r="J388" s="59"/>
    </row>
    <row r="389" spans="1:10" ht="22.5" customHeight="1">
      <c r="A389" s="79" t="s">
        <v>589</v>
      </c>
      <c r="B389" s="74">
        <f t="shared" si="8"/>
        <v>137</v>
      </c>
      <c r="C389" s="56" t="s">
        <v>883</v>
      </c>
      <c r="D389" s="82" t="s">
        <v>709</v>
      </c>
      <c r="E389" s="82"/>
      <c r="F389" s="63"/>
      <c r="G389" s="74">
        <f>COUNTIF('13代码'!$C:$C,'整合层-表说明'!$D389)</f>
        <v>0</v>
      </c>
      <c r="H389" s="79"/>
      <c r="I389" s="59"/>
      <c r="J389" s="59"/>
    </row>
    <row r="390" spans="1:10" ht="22.5" customHeight="1">
      <c r="A390" s="79" t="s">
        <v>589</v>
      </c>
      <c r="B390" s="74">
        <f t="shared" si="8"/>
        <v>138</v>
      </c>
      <c r="C390" s="56" t="s">
        <v>884</v>
      </c>
      <c r="D390" s="82" t="s">
        <v>710</v>
      </c>
      <c r="E390" s="82"/>
      <c r="F390" s="63"/>
      <c r="G390" s="74">
        <f>COUNTIF('13代码'!$C:$C,'整合层-表说明'!$D390)</f>
        <v>0</v>
      </c>
      <c r="H390" s="79"/>
      <c r="I390" s="59"/>
      <c r="J390" s="59"/>
    </row>
    <row r="391" spans="1:10" ht="22.5" customHeight="1">
      <c r="A391" s="79" t="s">
        <v>589</v>
      </c>
      <c r="B391" s="74">
        <f t="shared" si="8"/>
        <v>139</v>
      </c>
      <c r="C391" s="56" t="s">
        <v>885</v>
      </c>
      <c r="D391" s="82" t="s">
        <v>711</v>
      </c>
      <c r="E391" s="82"/>
      <c r="F391" s="63"/>
      <c r="G391" s="74">
        <f>COUNTIF('13代码'!$C:$C,'整合层-表说明'!$D391)</f>
        <v>0</v>
      </c>
      <c r="H391" s="79"/>
      <c r="I391" s="59"/>
      <c r="J391" s="59"/>
    </row>
    <row r="392" spans="1:10" ht="22.5" customHeight="1">
      <c r="A392" s="79" t="s">
        <v>589</v>
      </c>
      <c r="B392" s="74">
        <f t="shared" si="8"/>
        <v>140</v>
      </c>
      <c r="C392" s="56" t="s">
        <v>886</v>
      </c>
      <c r="D392" s="82" t="s">
        <v>712</v>
      </c>
      <c r="E392" s="82"/>
      <c r="F392" s="63"/>
      <c r="G392" s="74">
        <f>COUNTIF('13代码'!$C:$C,'整合层-表说明'!$D392)</f>
        <v>0</v>
      </c>
      <c r="H392" s="79"/>
      <c r="I392" s="59"/>
      <c r="J392" s="59"/>
    </row>
    <row r="393" spans="1:10" ht="22.5" customHeight="1">
      <c r="A393" s="79" t="s">
        <v>589</v>
      </c>
      <c r="B393" s="74">
        <f t="shared" si="8"/>
        <v>141</v>
      </c>
      <c r="C393" s="56" t="s">
        <v>887</v>
      </c>
      <c r="D393" s="82" t="s">
        <v>713</v>
      </c>
      <c r="E393" s="82"/>
      <c r="F393" s="63"/>
      <c r="G393" s="74">
        <f>COUNTIF('13代码'!$C:$C,'整合层-表说明'!$D393)</f>
        <v>0</v>
      </c>
      <c r="H393" s="79"/>
      <c r="I393" s="59"/>
      <c r="J393" s="59"/>
    </row>
    <row r="394" spans="1:10" ht="22.5" customHeight="1">
      <c r="A394" s="79" t="s">
        <v>589</v>
      </c>
      <c r="B394" s="74">
        <f t="shared" si="8"/>
        <v>142</v>
      </c>
      <c r="C394" s="56" t="s">
        <v>888</v>
      </c>
      <c r="D394" s="82" t="s">
        <v>714</v>
      </c>
      <c r="E394" s="82"/>
      <c r="F394" s="63"/>
      <c r="G394" s="74">
        <f>COUNTIF('13代码'!$C:$C,'整合层-表说明'!$D394)</f>
        <v>0</v>
      </c>
      <c r="H394" s="79"/>
      <c r="I394" s="59"/>
      <c r="J394" s="59"/>
    </row>
    <row r="395" spans="1:10" ht="22.5" customHeight="1">
      <c r="A395" s="79" t="s">
        <v>589</v>
      </c>
      <c r="B395" s="74">
        <f t="shared" si="8"/>
        <v>143</v>
      </c>
      <c r="C395" s="56" t="s">
        <v>889</v>
      </c>
      <c r="D395" s="82" t="s">
        <v>715</v>
      </c>
      <c r="E395" s="82"/>
      <c r="F395" s="63"/>
      <c r="G395" s="74">
        <f>COUNTIF('13代码'!$C:$C,'整合层-表说明'!$D395)</f>
        <v>0</v>
      </c>
      <c r="H395" s="79"/>
      <c r="I395" s="59"/>
      <c r="J395" s="59"/>
    </row>
    <row r="396" spans="1:10" ht="22.5" customHeight="1">
      <c r="A396" s="79" t="s">
        <v>589</v>
      </c>
      <c r="B396" s="74">
        <f t="shared" si="8"/>
        <v>144</v>
      </c>
      <c r="C396" s="56" t="s">
        <v>890</v>
      </c>
      <c r="D396" s="82" t="s">
        <v>716</v>
      </c>
      <c r="E396" s="82"/>
      <c r="F396" s="63"/>
      <c r="G396" s="74">
        <f>COUNTIF('13代码'!$C:$C,'整合层-表说明'!$D396)</f>
        <v>0</v>
      </c>
      <c r="H396" s="79"/>
      <c r="I396" s="59"/>
      <c r="J396" s="59"/>
    </row>
    <row r="397" spans="1:10" ht="22.5" customHeight="1">
      <c r="A397" s="79" t="s">
        <v>589</v>
      </c>
      <c r="B397" s="74">
        <f t="shared" si="8"/>
        <v>145</v>
      </c>
      <c r="C397" s="56" t="s">
        <v>892</v>
      </c>
      <c r="D397" s="82" t="s">
        <v>717</v>
      </c>
      <c r="E397" s="82"/>
      <c r="F397" s="63"/>
      <c r="G397" s="74">
        <f>COUNTIF('13代码'!$C:$C,'整合层-表说明'!$D397)</f>
        <v>0</v>
      </c>
      <c r="H397" s="79"/>
      <c r="I397" s="59"/>
      <c r="J397" s="59"/>
    </row>
    <row r="398" spans="1:10" ht="22.5" customHeight="1">
      <c r="A398" s="79" t="s">
        <v>589</v>
      </c>
      <c r="B398" s="74">
        <f t="shared" si="8"/>
        <v>146</v>
      </c>
      <c r="C398" s="56" t="s">
        <v>893</v>
      </c>
      <c r="D398" s="82" t="s">
        <v>718</v>
      </c>
      <c r="E398" s="82"/>
      <c r="F398" s="63"/>
      <c r="G398" s="74">
        <f>COUNTIF('13代码'!$C:$C,'整合层-表说明'!$D398)</f>
        <v>0</v>
      </c>
      <c r="H398" s="79"/>
      <c r="I398" s="59"/>
      <c r="J398" s="59"/>
    </row>
    <row r="399" spans="1:10" ht="22.5" customHeight="1">
      <c r="A399" s="79" t="s">
        <v>589</v>
      </c>
      <c r="B399" s="74">
        <f t="shared" si="8"/>
        <v>147</v>
      </c>
      <c r="C399" s="56" t="s">
        <v>894</v>
      </c>
      <c r="D399" s="82" t="s">
        <v>719</v>
      </c>
      <c r="E399" s="82"/>
      <c r="F399" s="63"/>
      <c r="G399" s="74">
        <f>COUNTIF('13代码'!$C:$C,'整合层-表说明'!$D399)</f>
        <v>0</v>
      </c>
      <c r="H399" s="79"/>
      <c r="I399" s="59"/>
      <c r="J399" s="59"/>
    </row>
    <row r="400" spans="1:10" ht="22.5" customHeight="1">
      <c r="A400" s="79" t="s">
        <v>589</v>
      </c>
      <c r="B400" s="74">
        <f t="shared" si="8"/>
        <v>148</v>
      </c>
      <c r="C400" s="56" t="s">
        <v>895</v>
      </c>
      <c r="D400" s="82" t="s">
        <v>719</v>
      </c>
      <c r="E400" s="82"/>
      <c r="F400" s="63"/>
      <c r="G400" s="74">
        <f>COUNTIF('13代码'!$C:$C,'整合层-表说明'!$D400)</f>
        <v>0</v>
      </c>
      <c r="H400" s="79"/>
      <c r="I400" s="59"/>
      <c r="J400" s="59"/>
    </row>
    <row r="401" spans="1:10" ht="22.5" customHeight="1">
      <c r="A401" s="79" t="s">
        <v>589</v>
      </c>
      <c r="B401" s="74">
        <f t="shared" si="8"/>
        <v>149</v>
      </c>
      <c r="C401" s="56" t="s">
        <v>891</v>
      </c>
      <c r="D401" s="82" t="s">
        <v>2341</v>
      </c>
      <c r="E401" s="82"/>
      <c r="F401" s="63"/>
      <c r="G401" s="74">
        <f>COUNTIF('13代码'!$C:$C,'整合层-表说明'!$D401)</f>
        <v>0</v>
      </c>
      <c r="H401" s="79"/>
      <c r="I401" s="59"/>
      <c r="J401" s="59"/>
    </row>
    <row r="402" spans="1:10" ht="22.5" customHeight="1">
      <c r="A402" s="79" t="s">
        <v>589</v>
      </c>
      <c r="B402" s="74">
        <f t="shared" si="8"/>
        <v>150</v>
      </c>
      <c r="C402" s="56" t="s">
        <v>896</v>
      </c>
      <c r="D402" s="82" t="s">
        <v>720</v>
      </c>
      <c r="E402" s="82"/>
      <c r="F402" s="63"/>
      <c r="G402" s="74">
        <f>COUNTIF('13代码'!$C:$C,'整合层-表说明'!$D402)</f>
        <v>0</v>
      </c>
      <c r="H402" s="79"/>
      <c r="I402" s="59"/>
      <c r="J402" s="59"/>
    </row>
    <row r="403" spans="1:10" ht="22.5" customHeight="1">
      <c r="A403" s="79" t="s">
        <v>589</v>
      </c>
      <c r="B403" s="74">
        <f t="shared" si="8"/>
        <v>151</v>
      </c>
      <c r="C403" s="56" t="s">
        <v>897</v>
      </c>
      <c r="D403" s="82" t="s">
        <v>721</v>
      </c>
      <c r="E403" s="82"/>
      <c r="F403" s="63"/>
      <c r="G403" s="74">
        <f>COUNTIF('13代码'!$C:$C,'整合层-表说明'!$D403)</f>
        <v>0</v>
      </c>
      <c r="H403" s="79"/>
      <c r="I403" s="59"/>
      <c r="J403" s="59"/>
    </row>
    <row r="404" spans="1:10" ht="22.5" customHeight="1">
      <c r="A404" s="79" t="s">
        <v>589</v>
      </c>
      <c r="B404" s="74">
        <f t="shared" si="8"/>
        <v>152</v>
      </c>
      <c r="C404" s="56" t="s">
        <v>898</v>
      </c>
      <c r="D404" s="82" t="s">
        <v>722</v>
      </c>
      <c r="E404" s="82"/>
      <c r="F404" s="63"/>
      <c r="G404" s="74">
        <f>COUNTIF('13代码'!$C:$C,'整合层-表说明'!$D404)</f>
        <v>0</v>
      </c>
      <c r="H404" s="79"/>
      <c r="I404" s="59"/>
      <c r="J404" s="59"/>
    </row>
    <row r="405" spans="1:10" ht="22.5" customHeight="1">
      <c r="A405" s="79" t="s">
        <v>589</v>
      </c>
      <c r="B405" s="74">
        <f t="shared" si="8"/>
        <v>153</v>
      </c>
      <c r="C405" s="56" t="s">
        <v>899</v>
      </c>
      <c r="D405" s="82" t="s">
        <v>723</v>
      </c>
      <c r="E405" s="82"/>
      <c r="F405" s="63"/>
      <c r="G405" s="74">
        <f>COUNTIF('13代码'!$C:$C,'整合层-表说明'!$D405)</f>
        <v>0</v>
      </c>
      <c r="H405" s="79"/>
      <c r="I405" s="59"/>
      <c r="J405" s="59"/>
    </row>
    <row r="406" spans="1:10" ht="22.5" customHeight="1">
      <c r="A406" s="79" t="s">
        <v>589</v>
      </c>
      <c r="B406" s="74">
        <f t="shared" si="8"/>
        <v>154</v>
      </c>
      <c r="C406" s="56" t="s">
        <v>900</v>
      </c>
      <c r="D406" s="82" t="s">
        <v>724</v>
      </c>
      <c r="E406" s="82"/>
      <c r="F406" s="63"/>
      <c r="G406" s="74">
        <f>COUNTIF('13代码'!$C:$C,'整合层-表说明'!$D406)</f>
        <v>0</v>
      </c>
      <c r="H406" s="79"/>
      <c r="I406" s="59"/>
      <c r="J406" s="59"/>
    </row>
    <row r="407" spans="1:10" ht="22.5" customHeight="1">
      <c r="A407" s="79" t="s">
        <v>589</v>
      </c>
      <c r="B407" s="74">
        <f t="shared" si="8"/>
        <v>155</v>
      </c>
      <c r="C407" s="56" t="s">
        <v>901</v>
      </c>
      <c r="D407" s="82" t="s">
        <v>725</v>
      </c>
      <c r="E407" s="82"/>
      <c r="F407" s="63"/>
      <c r="G407" s="74">
        <f>COUNTIF('13代码'!$C:$C,'整合层-表说明'!$D407)</f>
        <v>0</v>
      </c>
      <c r="H407" s="79"/>
      <c r="I407" s="59"/>
      <c r="J407" s="59"/>
    </row>
    <row r="408" spans="1:10" ht="22.5" customHeight="1">
      <c r="A408" s="79" t="s">
        <v>589</v>
      </c>
      <c r="B408" s="74">
        <f t="shared" si="8"/>
        <v>156</v>
      </c>
      <c r="C408" s="56" t="s">
        <v>2348</v>
      </c>
      <c r="D408" s="82" t="s">
        <v>725</v>
      </c>
      <c r="E408" s="82"/>
      <c r="F408" s="63"/>
      <c r="G408" s="74">
        <f>COUNTIF('13代码'!$C:$C,'整合层-表说明'!$D408)</f>
        <v>0</v>
      </c>
      <c r="H408" s="79"/>
      <c r="I408" s="59"/>
      <c r="J408" s="59"/>
    </row>
    <row r="409" spans="1:10" ht="22.5" customHeight="1">
      <c r="A409" s="79" t="s">
        <v>589</v>
      </c>
      <c r="B409" s="74">
        <f t="shared" si="8"/>
        <v>157</v>
      </c>
      <c r="C409" s="56" t="s">
        <v>902</v>
      </c>
      <c r="D409" s="82" t="s">
        <v>726</v>
      </c>
      <c r="E409" s="82"/>
      <c r="F409" s="63"/>
      <c r="G409" s="74">
        <f>COUNTIF('13代码'!$C:$C,'整合层-表说明'!$D409)</f>
        <v>0</v>
      </c>
      <c r="H409" s="79"/>
      <c r="I409" s="59"/>
      <c r="J409" s="59"/>
    </row>
    <row r="410" spans="1:10" ht="22.5" customHeight="1">
      <c r="A410" s="79" t="s">
        <v>589</v>
      </c>
      <c r="B410" s="74">
        <f t="shared" si="8"/>
        <v>158</v>
      </c>
      <c r="C410" s="56" t="s">
        <v>903</v>
      </c>
      <c r="D410" s="82" t="s">
        <v>727</v>
      </c>
      <c r="E410" s="82"/>
      <c r="F410" s="63"/>
      <c r="G410" s="74">
        <f>COUNTIF('13代码'!$C:$C,'整合层-表说明'!$D410)</f>
        <v>0</v>
      </c>
      <c r="H410" s="79"/>
      <c r="I410" s="59"/>
      <c r="J410" s="59"/>
    </row>
    <row r="411" spans="1:10" ht="22.5" customHeight="1">
      <c r="A411" s="79" t="s">
        <v>589</v>
      </c>
      <c r="B411" s="74">
        <f t="shared" si="8"/>
        <v>159</v>
      </c>
      <c r="C411" s="56" t="s">
        <v>904</v>
      </c>
      <c r="D411" s="82" t="s">
        <v>728</v>
      </c>
      <c r="E411" s="82"/>
      <c r="F411" s="63"/>
      <c r="G411" s="74">
        <f>COUNTIF('13代码'!$C:$C,'整合层-表说明'!$D411)</f>
        <v>0</v>
      </c>
      <c r="H411" s="79"/>
      <c r="I411" s="59"/>
      <c r="J411" s="59"/>
    </row>
    <row r="412" spans="1:10" ht="22.5" customHeight="1">
      <c r="A412" s="79" t="s">
        <v>589</v>
      </c>
      <c r="B412" s="74">
        <f t="shared" si="8"/>
        <v>160</v>
      </c>
      <c r="C412" s="56" t="s">
        <v>905</v>
      </c>
      <c r="D412" s="82" t="s">
        <v>729</v>
      </c>
      <c r="E412" s="82"/>
      <c r="F412" s="63"/>
      <c r="G412" s="74">
        <f>COUNTIF('13代码'!$C:$C,'整合层-表说明'!$D412)</f>
        <v>0</v>
      </c>
      <c r="H412" s="79"/>
      <c r="I412" s="59"/>
      <c r="J412" s="59"/>
    </row>
    <row r="413" spans="1:10" ht="22.5" customHeight="1">
      <c r="A413" s="79" t="s">
        <v>589</v>
      </c>
      <c r="B413" s="74">
        <f t="shared" si="8"/>
        <v>161</v>
      </c>
      <c r="C413" s="56" t="s">
        <v>802</v>
      </c>
      <c r="D413" s="82" t="s">
        <v>2342</v>
      </c>
      <c r="E413" s="82"/>
      <c r="F413" s="63"/>
      <c r="G413" s="74">
        <f>COUNTIF('13代码'!$C:$C,'整合层-表说明'!$D413)</f>
        <v>0</v>
      </c>
      <c r="H413" s="79"/>
      <c r="I413" s="59"/>
      <c r="J413" s="59"/>
    </row>
    <row r="414" spans="1:10" ht="22.5" customHeight="1">
      <c r="A414" s="79" t="s">
        <v>589</v>
      </c>
      <c r="B414" s="74">
        <f t="shared" si="8"/>
        <v>162</v>
      </c>
      <c r="C414" s="56" t="s">
        <v>906</v>
      </c>
      <c r="D414" s="82" t="s">
        <v>730</v>
      </c>
      <c r="E414" s="82"/>
      <c r="F414" s="63"/>
      <c r="G414" s="74">
        <f>COUNTIF('13代码'!$C:$C,'整合层-表说明'!$D414)</f>
        <v>0</v>
      </c>
      <c r="H414" s="79"/>
      <c r="I414" s="59"/>
      <c r="J414" s="59"/>
    </row>
    <row r="415" spans="1:10" ht="22.5" customHeight="1">
      <c r="A415" s="79" t="s">
        <v>589</v>
      </c>
      <c r="B415" s="74">
        <f t="shared" si="8"/>
        <v>163</v>
      </c>
      <c r="C415" s="56" t="s">
        <v>907</v>
      </c>
      <c r="D415" s="82" t="s">
        <v>731</v>
      </c>
      <c r="E415" s="82"/>
      <c r="F415" s="63"/>
      <c r="G415" s="74">
        <f>COUNTIF('13代码'!$C:$C,'整合层-表说明'!$D415)</f>
        <v>0</v>
      </c>
      <c r="H415" s="79"/>
      <c r="I415" s="59"/>
      <c r="J415" s="59"/>
    </row>
    <row r="416" spans="1:10" ht="22.5" customHeight="1">
      <c r="A416" s="79" t="s">
        <v>589</v>
      </c>
      <c r="B416" s="74">
        <f t="shared" si="8"/>
        <v>164</v>
      </c>
      <c r="C416" s="56" t="s">
        <v>908</v>
      </c>
      <c r="D416" s="82" t="s">
        <v>732</v>
      </c>
      <c r="E416" s="82"/>
      <c r="F416" s="63"/>
      <c r="G416" s="74">
        <f>COUNTIF('13代码'!$C:$C,'整合层-表说明'!$D416)</f>
        <v>0</v>
      </c>
      <c r="H416" s="79"/>
      <c r="I416" s="59"/>
      <c r="J416" s="59"/>
    </row>
    <row r="417" spans="1:10" ht="22.5" customHeight="1">
      <c r="A417" s="79" t="s">
        <v>589</v>
      </c>
      <c r="B417" s="74">
        <f t="shared" si="8"/>
        <v>165</v>
      </c>
      <c r="C417" s="56" t="s">
        <v>909</v>
      </c>
      <c r="D417" s="82" t="s">
        <v>733</v>
      </c>
      <c r="E417" s="82"/>
      <c r="F417" s="63"/>
      <c r="G417" s="74">
        <f>COUNTIF('13代码'!$C:$C,'整合层-表说明'!$D417)</f>
        <v>0</v>
      </c>
      <c r="H417" s="79"/>
      <c r="I417" s="59"/>
      <c r="J417" s="59"/>
    </row>
    <row r="418" spans="1:10" ht="22.5" customHeight="1">
      <c r="A418" s="79" t="s">
        <v>589</v>
      </c>
      <c r="B418" s="74">
        <f t="shared" si="8"/>
        <v>166</v>
      </c>
      <c r="C418" s="56" t="s">
        <v>910</v>
      </c>
      <c r="D418" s="82" t="s">
        <v>734</v>
      </c>
      <c r="E418" s="82"/>
      <c r="F418" s="63"/>
      <c r="G418" s="74">
        <f>COUNTIF('13代码'!$C:$C,'整合层-表说明'!$D418)</f>
        <v>0</v>
      </c>
      <c r="H418" s="79"/>
      <c r="I418" s="59"/>
      <c r="J418" s="59"/>
    </row>
    <row r="419" spans="1:10" ht="22.5" customHeight="1">
      <c r="A419" s="79" t="s">
        <v>589</v>
      </c>
      <c r="B419" s="74">
        <f t="shared" si="8"/>
        <v>167</v>
      </c>
      <c r="C419" s="56" t="s">
        <v>911</v>
      </c>
      <c r="D419" s="82" t="s">
        <v>735</v>
      </c>
      <c r="E419" s="82"/>
      <c r="F419" s="63"/>
      <c r="G419" s="74">
        <f>COUNTIF('13代码'!$C:$C,'整合层-表说明'!$D419)</f>
        <v>0</v>
      </c>
      <c r="H419" s="79"/>
      <c r="I419" s="59"/>
      <c r="J419" s="59"/>
    </row>
    <row r="420" spans="1:10" ht="22.5" customHeight="1">
      <c r="A420" s="79" t="s">
        <v>589</v>
      </c>
      <c r="B420" s="74">
        <f t="shared" si="8"/>
        <v>168</v>
      </c>
      <c r="C420" s="56" t="s">
        <v>912</v>
      </c>
      <c r="D420" s="82" t="s">
        <v>736</v>
      </c>
      <c r="E420" s="82"/>
      <c r="F420" s="63"/>
      <c r="G420" s="74">
        <f>COUNTIF('13代码'!$C:$C,'整合层-表说明'!$D420)</f>
        <v>0</v>
      </c>
      <c r="H420" s="79"/>
      <c r="I420" s="59"/>
      <c r="J420" s="59"/>
    </row>
    <row r="421" spans="1:10" ht="22.5" customHeight="1">
      <c r="A421" s="79" t="s">
        <v>589</v>
      </c>
      <c r="B421" s="74">
        <f t="shared" si="8"/>
        <v>169</v>
      </c>
      <c r="C421" s="56" t="s">
        <v>913</v>
      </c>
      <c r="D421" s="82" t="s">
        <v>737</v>
      </c>
      <c r="E421" s="82"/>
      <c r="F421" s="63"/>
      <c r="G421" s="74">
        <f>COUNTIF('13代码'!$C:$C,'整合层-表说明'!$D421)</f>
        <v>0</v>
      </c>
      <c r="H421" s="79"/>
      <c r="I421" s="59"/>
      <c r="J421" s="59"/>
    </row>
    <row r="422" spans="1:10" ht="22.5" customHeight="1">
      <c r="A422" s="79" t="s">
        <v>589</v>
      </c>
      <c r="B422" s="74">
        <f t="shared" si="8"/>
        <v>170</v>
      </c>
      <c r="C422" s="56" t="s">
        <v>914</v>
      </c>
      <c r="D422" s="82" t="s">
        <v>738</v>
      </c>
      <c r="E422" s="82"/>
      <c r="F422" s="63"/>
      <c r="G422" s="74">
        <f>COUNTIF('13代码'!$C:$C,'整合层-表说明'!$D422)</f>
        <v>0</v>
      </c>
      <c r="H422" s="79"/>
      <c r="I422" s="59"/>
      <c r="J422" s="59"/>
    </row>
    <row r="423" spans="1:10" ht="22.5" customHeight="1">
      <c r="A423" s="79" t="s">
        <v>589</v>
      </c>
      <c r="B423" s="74">
        <f t="shared" si="8"/>
        <v>171</v>
      </c>
      <c r="C423" s="56" t="s">
        <v>915</v>
      </c>
      <c r="D423" s="82" t="s">
        <v>739</v>
      </c>
      <c r="E423" s="82"/>
      <c r="F423" s="63"/>
      <c r="G423" s="74">
        <f>COUNTIF('13代码'!$C:$C,'整合层-表说明'!$D423)</f>
        <v>0</v>
      </c>
      <c r="H423" s="79"/>
      <c r="I423" s="59"/>
      <c r="J423" s="59"/>
    </row>
    <row r="424" spans="1:10" ht="22.5" customHeight="1">
      <c r="A424" s="79" t="s">
        <v>589</v>
      </c>
      <c r="B424" s="74">
        <f t="shared" si="8"/>
        <v>172</v>
      </c>
      <c r="C424" s="56" t="s">
        <v>916</v>
      </c>
      <c r="D424" s="82" t="s">
        <v>740</v>
      </c>
      <c r="E424" s="82"/>
      <c r="F424" s="63"/>
      <c r="G424" s="74">
        <f>COUNTIF('13代码'!$C:$C,'整合层-表说明'!$D424)</f>
        <v>0</v>
      </c>
      <c r="H424" s="79"/>
      <c r="I424" s="59"/>
      <c r="J424" s="59"/>
    </row>
    <row r="425" spans="1:10" ht="22.5" customHeight="1">
      <c r="A425" s="79" t="s">
        <v>589</v>
      </c>
      <c r="B425" s="74">
        <f t="shared" si="8"/>
        <v>173</v>
      </c>
      <c r="C425" s="56" t="s">
        <v>917</v>
      </c>
      <c r="D425" s="82" t="s">
        <v>741</v>
      </c>
      <c r="E425" s="82"/>
      <c r="F425" s="63"/>
      <c r="G425" s="74">
        <f>COUNTIF('13代码'!$C:$C,'整合层-表说明'!$D425)</f>
        <v>0</v>
      </c>
      <c r="H425" s="79"/>
      <c r="I425" s="59"/>
      <c r="J425" s="59"/>
    </row>
    <row r="426" spans="1:10" ht="22.5" customHeight="1">
      <c r="A426" s="79" t="s">
        <v>589</v>
      </c>
      <c r="B426" s="74">
        <f t="shared" si="8"/>
        <v>174</v>
      </c>
      <c r="C426" s="56" t="s">
        <v>918</v>
      </c>
      <c r="D426" s="82" t="s">
        <v>742</v>
      </c>
      <c r="E426" s="82"/>
      <c r="F426" s="63"/>
      <c r="G426" s="74">
        <f>COUNTIF('13代码'!$C:$C,'整合层-表说明'!$D426)</f>
        <v>0</v>
      </c>
      <c r="H426" s="79"/>
      <c r="I426" s="59"/>
      <c r="J426" s="59"/>
    </row>
    <row r="427" spans="1:10" ht="22.5" customHeight="1">
      <c r="A427" s="79" t="s">
        <v>589</v>
      </c>
      <c r="B427" s="74">
        <f t="shared" si="8"/>
        <v>175</v>
      </c>
      <c r="C427" s="56" t="s">
        <v>919</v>
      </c>
      <c r="D427" s="82" t="s">
        <v>743</v>
      </c>
      <c r="E427" s="82"/>
      <c r="F427" s="63"/>
      <c r="G427" s="74">
        <f>COUNTIF('13代码'!$C:$C,'整合层-表说明'!$D427)</f>
        <v>0</v>
      </c>
      <c r="H427" s="79"/>
      <c r="I427" s="59"/>
      <c r="J427" s="59"/>
    </row>
    <row r="428" spans="1:10" ht="22.5" customHeight="1">
      <c r="A428" s="79" t="s">
        <v>589</v>
      </c>
      <c r="B428" s="74">
        <f t="shared" si="8"/>
        <v>176</v>
      </c>
      <c r="C428" s="56" t="s">
        <v>920</v>
      </c>
      <c r="D428" s="82" t="s">
        <v>744</v>
      </c>
      <c r="E428" s="82"/>
      <c r="F428" s="63"/>
      <c r="G428" s="74">
        <f>COUNTIF('13代码'!$C:$C,'整合层-表说明'!$D428)</f>
        <v>0</v>
      </c>
      <c r="H428" s="79"/>
      <c r="I428" s="59"/>
      <c r="J428" s="59"/>
    </row>
    <row r="429" spans="1:10" ht="22.5" customHeight="1">
      <c r="A429" s="79" t="s">
        <v>589</v>
      </c>
      <c r="B429" s="74">
        <f t="shared" si="8"/>
        <v>177</v>
      </c>
      <c r="C429" s="56" t="s">
        <v>814</v>
      </c>
      <c r="D429" s="82" t="s">
        <v>2343</v>
      </c>
      <c r="E429" s="82"/>
      <c r="F429" s="63"/>
      <c r="G429" s="74">
        <f>COUNTIF('13代码'!$C:$C,'整合层-表说明'!$D429)</f>
        <v>0</v>
      </c>
      <c r="H429" s="79"/>
      <c r="I429" s="59"/>
      <c r="J429" s="59"/>
    </row>
    <row r="430" spans="1:10" ht="22.5" customHeight="1">
      <c r="A430" s="79" t="s">
        <v>589</v>
      </c>
      <c r="B430" s="74">
        <f t="shared" si="8"/>
        <v>178</v>
      </c>
      <c r="C430" s="56" t="s">
        <v>815</v>
      </c>
      <c r="D430" s="82" t="s">
        <v>2344</v>
      </c>
      <c r="E430" s="82"/>
      <c r="F430" s="63"/>
      <c r="G430" s="74">
        <f>COUNTIF('13代码'!$C:$C,'整合层-表说明'!$D430)</f>
        <v>0</v>
      </c>
      <c r="H430" s="79"/>
      <c r="I430" s="59"/>
      <c r="J430" s="59"/>
    </row>
    <row r="431" spans="1:10" ht="22.5" customHeight="1">
      <c r="A431" s="79" t="s">
        <v>589</v>
      </c>
      <c r="B431" s="74">
        <f t="shared" si="8"/>
        <v>179</v>
      </c>
      <c r="C431" s="56" t="s">
        <v>921</v>
      </c>
      <c r="D431" s="82" t="s">
        <v>745</v>
      </c>
      <c r="E431" s="82"/>
      <c r="F431" s="63"/>
      <c r="G431" s="74">
        <f>COUNTIF('13代码'!$C:$C,'整合层-表说明'!$D431)</f>
        <v>0</v>
      </c>
      <c r="H431" s="79"/>
      <c r="I431" s="59"/>
      <c r="J431" s="59"/>
    </row>
    <row r="432" spans="1:10" ht="22.5" customHeight="1">
      <c r="A432" s="79" t="s">
        <v>589</v>
      </c>
      <c r="B432" s="74">
        <f t="shared" si="8"/>
        <v>180</v>
      </c>
      <c r="C432" s="56" t="s">
        <v>922</v>
      </c>
      <c r="D432" s="82" t="s">
        <v>746</v>
      </c>
      <c r="E432" s="82"/>
      <c r="F432" s="63"/>
      <c r="G432" s="74">
        <f>COUNTIF('13代码'!$C:$C,'整合层-表说明'!$D432)</f>
        <v>0</v>
      </c>
      <c r="H432" s="79"/>
      <c r="I432" s="59"/>
      <c r="J432" s="59"/>
    </row>
  </sheetData>
  <autoFilter ref="A2:K432"/>
  <mergeCells count="1">
    <mergeCell ref="A1:J1"/>
  </mergeCells>
  <phoneticPr fontId="8"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B0F0"/>
  </sheetPr>
  <dimension ref="A1:M474"/>
  <sheetViews>
    <sheetView tabSelected="1" workbookViewId="0">
      <pane xSplit="6" ySplit="1" topLeftCell="G22" activePane="bottomRight" state="frozen"/>
      <selection activeCell="E542" sqref="E542"/>
      <selection pane="topRight" activeCell="E542" sqref="E542"/>
      <selection pane="bottomLeft" activeCell="E542" sqref="E542"/>
      <selection pane="bottomRight" activeCell="E542" sqref="E542"/>
    </sheetView>
  </sheetViews>
  <sheetFormatPr defaultRowHeight="23.25" customHeight="1"/>
  <cols>
    <col min="1" max="1" width="7.5703125" style="37" customWidth="1"/>
    <col min="2" max="2" width="15" style="37" customWidth="1"/>
    <col min="3" max="3" width="23.42578125" style="37" customWidth="1"/>
    <col min="4" max="4" width="4.42578125" style="37" customWidth="1"/>
    <col min="5" max="5" width="17.85546875" style="37" customWidth="1"/>
    <col min="6" max="6" width="10.42578125" style="37" customWidth="1"/>
    <col min="7" max="7" width="21.85546875" style="37" customWidth="1"/>
    <col min="8" max="8" width="13.5703125" style="37" customWidth="1"/>
    <col min="9" max="9" width="20.7109375" style="37" customWidth="1"/>
    <col min="10" max="10" width="16.5703125" style="37" customWidth="1"/>
    <col min="11" max="11" width="13" style="37" customWidth="1"/>
    <col min="12" max="12" width="8.5703125" style="37" customWidth="1"/>
    <col min="13" max="13" width="11.42578125" style="37" customWidth="1"/>
  </cols>
  <sheetData>
    <row r="1" spans="1:13" s="4" customFormat="1" ht="23.25" customHeight="1">
      <c r="A1" s="14" t="s">
        <v>15</v>
      </c>
      <c r="B1" s="14" t="s">
        <v>16</v>
      </c>
      <c r="C1" s="14" t="s">
        <v>17</v>
      </c>
      <c r="D1" s="14" t="s">
        <v>24</v>
      </c>
      <c r="E1" s="14" t="s">
        <v>18</v>
      </c>
      <c r="F1" s="14" t="s">
        <v>88</v>
      </c>
      <c r="G1" s="14" t="s">
        <v>9</v>
      </c>
      <c r="H1" s="14" t="s">
        <v>10</v>
      </c>
      <c r="I1" s="14" t="s">
        <v>227</v>
      </c>
      <c r="J1" s="14" t="s">
        <v>2250</v>
      </c>
      <c r="K1" s="14" t="s">
        <v>11</v>
      </c>
      <c r="L1" s="14" t="s">
        <v>83</v>
      </c>
      <c r="M1" s="14" t="s">
        <v>84</v>
      </c>
    </row>
    <row r="2" spans="1:13" s="4" customFormat="1" ht="23.25" customHeight="1">
      <c r="A2" s="89" t="s">
        <v>86</v>
      </c>
      <c r="B2" s="34" t="s">
        <v>129</v>
      </c>
      <c r="C2" s="34" t="s">
        <v>130</v>
      </c>
      <c r="D2" s="89">
        <v>1</v>
      </c>
      <c r="E2" s="34" t="s">
        <v>209</v>
      </c>
      <c r="F2" s="89" t="s">
        <v>214</v>
      </c>
      <c r="G2" s="36" t="s">
        <v>1955</v>
      </c>
      <c r="H2" s="13" t="s">
        <v>1954</v>
      </c>
      <c r="I2" s="13" t="s">
        <v>223</v>
      </c>
      <c r="J2" s="13"/>
      <c r="K2" s="89" t="s">
        <v>81</v>
      </c>
      <c r="L2" s="3"/>
      <c r="M2" s="3"/>
    </row>
    <row r="3" spans="1:13" s="4" customFormat="1" ht="23.25" hidden="1" customHeight="1">
      <c r="A3" s="89" t="s">
        <v>86</v>
      </c>
      <c r="B3" s="34" t="s">
        <v>129</v>
      </c>
      <c r="C3" s="34" t="s">
        <v>130</v>
      </c>
      <c r="D3" s="89">
        <f>IF($C3=$C2,$D2+1,1)</f>
        <v>2</v>
      </c>
      <c r="E3" s="34" t="s">
        <v>79</v>
      </c>
      <c r="F3" s="89" t="s">
        <v>215</v>
      </c>
      <c r="G3" s="42" t="s">
        <v>1592</v>
      </c>
      <c r="H3" s="13" t="s">
        <v>223</v>
      </c>
      <c r="I3" s="13" t="s">
        <v>1032</v>
      </c>
      <c r="J3" s="13"/>
      <c r="K3" s="89" t="s">
        <v>224</v>
      </c>
      <c r="L3" s="3"/>
      <c r="M3" s="3"/>
    </row>
    <row r="4" spans="1:13" s="4" customFormat="1" ht="23.25" hidden="1" customHeight="1">
      <c r="A4" s="89" t="s">
        <v>86</v>
      </c>
      <c r="B4" s="34" t="s">
        <v>129</v>
      </c>
      <c r="C4" s="34" t="s">
        <v>130</v>
      </c>
      <c r="D4" s="89">
        <f t="shared" ref="D4:D9" si="0">IF($C4=$C3,$D3+1,1)</f>
        <v>3</v>
      </c>
      <c r="E4" s="34" t="s">
        <v>210</v>
      </c>
      <c r="F4" s="89" t="s">
        <v>216</v>
      </c>
      <c r="G4" s="5" t="s">
        <v>225</v>
      </c>
      <c r="H4" s="2" t="s">
        <v>226</v>
      </c>
      <c r="I4" s="13" t="s">
        <v>962</v>
      </c>
      <c r="J4" s="13"/>
      <c r="K4" s="89" t="s">
        <v>228</v>
      </c>
      <c r="L4" s="3"/>
      <c r="M4" s="3"/>
    </row>
    <row r="5" spans="1:13" s="4" customFormat="1" ht="23.25" hidden="1" customHeight="1">
      <c r="A5" s="89" t="s">
        <v>86</v>
      </c>
      <c r="B5" s="34" t="s">
        <v>129</v>
      </c>
      <c r="C5" s="34" t="s">
        <v>130</v>
      </c>
      <c r="D5" s="89">
        <f t="shared" si="0"/>
        <v>4</v>
      </c>
      <c r="E5" s="34" t="s">
        <v>211</v>
      </c>
      <c r="F5" s="89" t="s">
        <v>217</v>
      </c>
      <c r="G5" s="5" t="s">
        <v>229</v>
      </c>
      <c r="H5" s="13" t="s">
        <v>223</v>
      </c>
      <c r="I5" s="89" t="s">
        <v>230</v>
      </c>
      <c r="J5" s="89"/>
      <c r="K5" s="89" t="s">
        <v>1599</v>
      </c>
      <c r="L5" s="3"/>
      <c r="M5" s="3"/>
    </row>
    <row r="6" spans="1:13" s="4" customFormat="1" ht="23.25" hidden="1" customHeight="1">
      <c r="A6" s="89" t="s">
        <v>86</v>
      </c>
      <c r="B6" s="34" t="s">
        <v>129</v>
      </c>
      <c r="C6" s="34" t="s">
        <v>130</v>
      </c>
      <c r="D6" s="89">
        <f t="shared" si="0"/>
        <v>5</v>
      </c>
      <c r="E6" s="34" t="s">
        <v>212</v>
      </c>
      <c r="F6" s="89" t="s">
        <v>218</v>
      </c>
      <c r="G6" s="5" t="s">
        <v>231</v>
      </c>
      <c r="H6" s="13" t="s">
        <v>223</v>
      </c>
      <c r="I6" s="89" t="s">
        <v>1967</v>
      </c>
      <c r="J6" s="89"/>
      <c r="K6" s="89" t="s">
        <v>1599</v>
      </c>
      <c r="L6" s="3"/>
      <c r="M6" s="3"/>
    </row>
    <row r="7" spans="1:13" s="4" customFormat="1" ht="23.25" hidden="1" customHeight="1">
      <c r="A7" s="89" t="s">
        <v>86</v>
      </c>
      <c r="B7" s="34" t="s">
        <v>129</v>
      </c>
      <c r="C7" s="34" t="s">
        <v>130</v>
      </c>
      <c r="D7" s="89">
        <f t="shared" si="0"/>
        <v>6</v>
      </c>
      <c r="E7" s="34" t="s">
        <v>213</v>
      </c>
      <c r="F7" s="89" t="s">
        <v>219</v>
      </c>
      <c r="G7" s="36" t="s">
        <v>232</v>
      </c>
      <c r="H7" s="13" t="s">
        <v>223</v>
      </c>
      <c r="I7" s="89" t="s">
        <v>230</v>
      </c>
      <c r="J7" s="89"/>
      <c r="K7" s="89" t="s">
        <v>1599</v>
      </c>
      <c r="L7" s="3"/>
      <c r="M7" s="3"/>
    </row>
    <row r="8" spans="1:13" s="4" customFormat="1" ht="23.25" hidden="1" customHeight="1">
      <c r="A8" s="89" t="s">
        <v>86</v>
      </c>
      <c r="B8" s="34" t="s">
        <v>129</v>
      </c>
      <c r="C8" s="34" t="s">
        <v>130</v>
      </c>
      <c r="D8" s="89">
        <f t="shared" si="0"/>
        <v>7</v>
      </c>
      <c r="E8" s="89" t="s">
        <v>221</v>
      </c>
      <c r="F8" s="89" t="s">
        <v>220</v>
      </c>
      <c r="G8" s="5" t="s">
        <v>233</v>
      </c>
      <c r="H8" s="13" t="s">
        <v>223</v>
      </c>
      <c r="I8" s="89" t="s">
        <v>993</v>
      </c>
      <c r="J8" s="89"/>
      <c r="K8" s="89" t="s">
        <v>1599</v>
      </c>
      <c r="L8" s="3"/>
      <c r="M8" s="3"/>
    </row>
    <row r="9" spans="1:13" s="4" customFormat="1" ht="23.25" hidden="1" customHeight="1">
      <c r="A9" s="89" t="s">
        <v>86</v>
      </c>
      <c r="B9" s="34" t="s">
        <v>129</v>
      </c>
      <c r="C9" s="34" t="s">
        <v>130</v>
      </c>
      <c r="D9" s="89">
        <f t="shared" si="0"/>
        <v>8</v>
      </c>
      <c r="E9" s="34" t="s">
        <v>80</v>
      </c>
      <c r="F9" s="89" t="s">
        <v>222</v>
      </c>
      <c r="G9" s="5" t="s">
        <v>1591</v>
      </c>
      <c r="H9" s="13" t="s">
        <v>223</v>
      </c>
      <c r="I9" s="13" t="s">
        <v>995</v>
      </c>
      <c r="J9" s="13"/>
      <c r="K9" s="89" t="s">
        <v>224</v>
      </c>
      <c r="L9" s="3"/>
      <c r="M9" s="3"/>
    </row>
    <row r="10" spans="1:13" s="4" customFormat="1" ht="23.25" hidden="1" customHeight="1">
      <c r="A10" s="89" t="s">
        <v>86</v>
      </c>
      <c r="B10" s="34" t="s">
        <v>131</v>
      </c>
      <c r="C10" s="54" t="s">
        <v>132</v>
      </c>
      <c r="D10" s="89">
        <f>IF($C10=$C9,$D9+1,1)</f>
        <v>1</v>
      </c>
      <c r="E10" s="34" t="s">
        <v>984</v>
      </c>
      <c r="F10" s="89" t="s">
        <v>979</v>
      </c>
      <c r="G10" s="5" t="s">
        <v>988</v>
      </c>
      <c r="H10" s="13" t="s">
        <v>1004</v>
      </c>
      <c r="I10" s="13" t="s">
        <v>223</v>
      </c>
      <c r="J10" s="13"/>
      <c r="K10" s="89" t="s">
        <v>81</v>
      </c>
      <c r="L10" s="3"/>
      <c r="M10" s="27"/>
    </row>
    <row r="11" spans="1:13" s="4" customFormat="1" ht="23.25" hidden="1" customHeight="1">
      <c r="A11" s="89" t="s">
        <v>86</v>
      </c>
      <c r="B11" s="34" t="s">
        <v>131</v>
      </c>
      <c r="C11" s="54" t="s">
        <v>132</v>
      </c>
      <c r="D11" s="89">
        <f t="shared" ref="D11:D73" si="1">IF($C11=$C10,$D10+1,1)</f>
        <v>2</v>
      </c>
      <c r="E11" s="34" t="s">
        <v>985</v>
      </c>
      <c r="F11" s="89" t="s">
        <v>980</v>
      </c>
      <c r="G11" s="5" t="s">
        <v>989</v>
      </c>
      <c r="H11" s="13" t="s">
        <v>223</v>
      </c>
      <c r="I11" s="13" t="s">
        <v>990</v>
      </c>
      <c r="J11" s="13"/>
      <c r="K11" s="89" t="s">
        <v>1599</v>
      </c>
      <c r="L11" s="3"/>
      <c r="M11" s="3"/>
    </row>
    <row r="12" spans="1:13" s="4" customFormat="1" ht="23.25" customHeight="1">
      <c r="A12" s="89" t="s">
        <v>86</v>
      </c>
      <c r="B12" s="34" t="s">
        <v>131</v>
      </c>
      <c r="C12" s="54" t="s">
        <v>132</v>
      </c>
      <c r="D12" s="89">
        <f t="shared" si="1"/>
        <v>3</v>
      </c>
      <c r="E12" s="34" t="s">
        <v>209</v>
      </c>
      <c r="F12" s="89" t="s">
        <v>981</v>
      </c>
      <c r="G12" s="36" t="s">
        <v>1955</v>
      </c>
      <c r="H12" s="13" t="s">
        <v>1954</v>
      </c>
      <c r="I12" s="13" t="s">
        <v>1006</v>
      </c>
      <c r="J12" s="13"/>
      <c r="K12" s="89" t="s">
        <v>81</v>
      </c>
      <c r="L12" s="3"/>
      <c r="M12" s="3"/>
    </row>
    <row r="13" spans="1:13" s="4" customFormat="1" ht="23.25" hidden="1" customHeight="1">
      <c r="A13" s="89" t="s">
        <v>86</v>
      </c>
      <c r="B13" s="34" t="s">
        <v>131</v>
      </c>
      <c r="C13" s="54" t="s">
        <v>132</v>
      </c>
      <c r="D13" s="89">
        <f t="shared" si="1"/>
        <v>4</v>
      </c>
      <c r="E13" s="34" t="s">
        <v>986</v>
      </c>
      <c r="F13" s="89" t="s">
        <v>982</v>
      </c>
      <c r="G13" s="5" t="s">
        <v>991</v>
      </c>
      <c r="H13" s="13" t="s">
        <v>223</v>
      </c>
      <c r="I13" s="13" t="s">
        <v>223</v>
      </c>
      <c r="J13" s="13"/>
      <c r="K13" s="89" t="s">
        <v>992</v>
      </c>
      <c r="L13" s="3"/>
      <c r="M13" s="3"/>
    </row>
    <row r="14" spans="1:13" s="4" customFormat="1" ht="23.25" hidden="1" customHeight="1">
      <c r="A14" s="89" t="s">
        <v>86</v>
      </c>
      <c r="B14" s="34" t="s">
        <v>131</v>
      </c>
      <c r="C14" s="54" t="s">
        <v>132</v>
      </c>
      <c r="D14" s="89">
        <f t="shared" si="1"/>
        <v>5</v>
      </c>
      <c r="E14" s="89" t="s">
        <v>221</v>
      </c>
      <c r="F14" s="89" t="s">
        <v>983</v>
      </c>
      <c r="G14" s="5" t="s">
        <v>233</v>
      </c>
      <c r="H14" s="13" t="s">
        <v>223</v>
      </c>
      <c r="I14" s="89" t="s">
        <v>993</v>
      </c>
      <c r="J14" s="89"/>
      <c r="K14" s="89" t="s">
        <v>1599</v>
      </c>
      <c r="L14" s="3"/>
      <c r="M14" s="3"/>
    </row>
    <row r="15" spans="1:13" s="4" customFormat="1" ht="23.25" hidden="1" customHeight="1">
      <c r="A15" s="89" t="s">
        <v>86</v>
      </c>
      <c r="B15" s="34" t="s">
        <v>131</v>
      </c>
      <c r="C15" s="54" t="s">
        <v>132</v>
      </c>
      <c r="D15" s="89">
        <f t="shared" si="1"/>
        <v>6</v>
      </c>
      <c r="E15" s="50" t="s">
        <v>987</v>
      </c>
      <c r="F15" s="89" t="s">
        <v>940</v>
      </c>
      <c r="G15" s="12" t="s">
        <v>994</v>
      </c>
      <c r="H15" s="13" t="s">
        <v>223</v>
      </c>
      <c r="I15" s="13" t="s">
        <v>996</v>
      </c>
      <c r="J15" s="13"/>
      <c r="K15" s="89" t="s">
        <v>224</v>
      </c>
      <c r="L15" s="3"/>
      <c r="M15" s="3"/>
    </row>
    <row r="16" spans="1:13" s="4" customFormat="1" ht="23.25" hidden="1" customHeight="1">
      <c r="A16" s="89" t="s">
        <v>86</v>
      </c>
      <c r="B16" s="34" t="s">
        <v>133</v>
      </c>
      <c r="C16" s="54" t="s">
        <v>134</v>
      </c>
      <c r="D16" s="89">
        <f t="shared" si="1"/>
        <v>1</v>
      </c>
      <c r="E16" s="34" t="s">
        <v>984</v>
      </c>
      <c r="F16" s="89" t="s">
        <v>997</v>
      </c>
      <c r="G16" s="5" t="s">
        <v>988</v>
      </c>
      <c r="H16" s="13" t="s">
        <v>1005</v>
      </c>
      <c r="I16" s="13" t="s">
        <v>223</v>
      </c>
      <c r="J16" s="13"/>
      <c r="K16" s="89" t="s">
        <v>81</v>
      </c>
      <c r="L16" s="3"/>
      <c r="M16" s="3"/>
    </row>
    <row r="17" spans="1:13" s="4" customFormat="1" ht="23.25" customHeight="1">
      <c r="A17" s="89" t="s">
        <v>86</v>
      </c>
      <c r="B17" s="34" t="s">
        <v>133</v>
      </c>
      <c r="C17" s="54" t="s">
        <v>134</v>
      </c>
      <c r="D17" s="89">
        <f t="shared" si="1"/>
        <v>2</v>
      </c>
      <c r="E17" s="34" t="s">
        <v>209</v>
      </c>
      <c r="F17" s="89" t="s">
        <v>998</v>
      </c>
      <c r="G17" s="36" t="s">
        <v>1955</v>
      </c>
      <c r="H17" s="13" t="s">
        <v>1954</v>
      </c>
      <c r="I17" s="13" t="s">
        <v>223</v>
      </c>
      <c r="J17" s="13"/>
      <c r="K17" s="89" t="s">
        <v>81</v>
      </c>
      <c r="L17" s="3"/>
      <c r="M17" s="3"/>
    </row>
    <row r="18" spans="1:13" s="4" customFormat="1" ht="23.25" hidden="1" customHeight="1">
      <c r="A18" s="89" t="s">
        <v>86</v>
      </c>
      <c r="B18" s="34" t="s">
        <v>133</v>
      </c>
      <c r="C18" s="54" t="s">
        <v>134</v>
      </c>
      <c r="D18" s="89">
        <f t="shared" si="1"/>
        <v>3</v>
      </c>
      <c r="E18" s="34" t="s">
        <v>1000</v>
      </c>
      <c r="F18" s="89" t="s">
        <v>999</v>
      </c>
      <c r="G18" s="5" t="s">
        <v>1002</v>
      </c>
      <c r="H18" s="13" t="s">
        <v>223</v>
      </c>
      <c r="I18" s="13" t="s">
        <v>223</v>
      </c>
      <c r="J18" s="13"/>
      <c r="K18" s="89" t="s">
        <v>1003</v>
      </c>
      <c r="L18" s="3"/>
      <c r="M18" s="3"/>
    </row>
    <row r="19" spans="1:13" s="4" customFormat="1" ht="23.25" hidden="1" customHeight="1">
      <c r="A19" s="89" t="s">
        <v>86</v>
      </c>
      <c r="B19" s="34" t="s">
        <v>133</v>
      </c>
      <c r="C19" s="54" t="s">
        <v>134</v>
      </c>
      <c r="D19" s="89">
        <f t="shared" si="1"/>
        <v>4</v>
      </c>
      <c r="E19" s="89" t="s">
        <v>221</v>
      </c>
      <c r="F19" s="89" t="s">
        <v>1001</v>
      </c>
      <c r="G19" s="5" t="s">
        <v>233</v>
      </c>
      <c r="H19" s="13" t="s">
        <v>223</v>
      </c>
      <c r="I19" s="89" t="s">
        <v>993</v>
      </c>
      <c r="J19" s="89"/>
      <c r="K19" s="89" t="s">
        <v>1599</v>
      </c>
      <c r="L19" s="3"/>
      <c r="M19" s="3"/>
    </row>
    <row r="20" spans="1:13" s="4" customFormat="1" ht="23.25" hidden="1" customHeight="1">
      <c r="A20" s="89" t="s">
        <v>86</v>
      </c>
      <c r="B20" s="34" t="s">
        <v>133</v>
      </c>
      <c r="C20" s="54" t="s">
        <v>134</v>
      </c>
      <c r="D20" s="89">
        <f t="shared" si="1"/>
        <v>5</v>
      </c>
      <c r="E20" s="50" t="s">
        <v>987</v>
      </c>
      <c r="F20" s="89" t="s">
        <v>940</v>
      </c>
      <c r="G20" s="12" t="s">
        <v>994</v>
      </c>
      <c r="H20" s="13" t="s">
        <v>223</v>
      </c>
      <c r="I20" s="13" t="s">
        <v>996</v>
      </c>
      <c r="J20" s="13"/>
      <c r="K20" s="89" t="s">
        <v>224</v>
      </c>
      <c r="L20" s="3"/>
      <c r="M20" s="3"/>
    </row>
    <row r="21" spans="1:13" s="4" customFormat="1" ht="23.25" hidden="1" customHeight="1">
      <c r="A21" s="89" t="s">
        <v>86</v>
      </c>
      <c r="B21" s="34" t="s">
        <v>135</v>
      </c>
      <c r="C21" s="54" t="s">
        <v>136</v>
      </c>
      <c r="D21" s="89">
        <f t="shared" si="1"/>
        <v>1</v>
      </c>
      <c r="E21" s="34" t="s">
        <v>984</v>
      </c>
      <c r="F21" s="89" t="s">
        <v>979</v>
      </c>
      <c r="G21" s="5" t="s">
        <v>1008</v>
      </c>
      <c r="H21" s="13" t="s">
        <v>1009</v>
      </c>
      <c r="I21" s="13" t="s">
        <v>223</v>
      </c>
      <c r="J21" s="13"/>
      <c r="K21" s="89" t="s">
        <v>81</v>
      </c>
      <c r="L21" s="3"/>
      <c r="M21" s="3"/>
    </row>
    <row r="22" spans="1:13" s="4" customFormat="1" ht="23.25" customHeight="1">
      <c r="A22" s="89" t="s">
        <v>86</v>
      </c>
      <c r="B22" s="34" t="s">
        <v>135</v>
      </c>
      <c r="C22" s="54" t="s">
        <v>136</v>
      </c>
      <c r="D22" s="89">
        <f t="shared" si="1"/>
        <v>2</v>
      </c>
      <c r="E22" s="34" t="s">
        <v>209</v>
      </c>
      <c r="F22" s="89" t="s">
        <v>981</v>
      </c>
      <c r="G22" s="36" t="s">
        <v>1955</v>
      </c>
      <c r="H22" s="13" t="s">
        <v>1954</v>
      </c>
      <c r="I22" s="13" t="s">
        <v>1006</v>
      </c>
      <c r="J22" s="13"/>
      <c r="K22" s="89" t="s">
        <v>81</v>
      </c>
      <c r="L22" s="3"/>
      <c r="M22" s="27"/>
    </row>
    <row r="23" spans="1:13" s="4" customFormat="1" ht="23.25" hidden="1" customHeight="1">
      <c r="A23" s="89" t="s">
        <v>86</v>
      </c>
      <c r="B23" s="34" t="s">
        <v>135</v>
      </c>
      <c r="C23" s="54" t="s">
        <v>136</v>
      </c>
      <c r="D23" s="89">
        <f t="shared" si="1"/>
        <v>3</v>
      </c>
      <c r="E23" s="34" t="s">
        <v>986</v>
      </c>
      <c r="F23" s="89" t="s">
        <v>982</v>
      </c>
      <c r="G23" s="5" t="s">
        <v>991</v>
      </c>
      <c r="H23" s="13" t="s">
        <v>223</v>
      </c>
      <c r="I23" s="13" t="s">
        <v>223</v>
      </c>
      <c r="J23" s="13"/>
      <c r="K23" s="89" t="s">
        <v>992</v>
      </c>
      <c r="L23" s="3"/>
      <c r="M23" s="3"/>
    </row>
    <row r="24" spans="1:13" s="4" customFormat="1" ht="23.25" hidden="1" customHeight="1">
      <c r="A24" s="89" t="s">
        <v>86</v>
      </c>
      <c r="B24" s="34" t="s">
        <v>135</v>
      </c>
      <c r="C24" s="54" t="s">
        <v>136</v>
      </c>
      <c r="D24" s="89">
        <f t="shared" si="1"/>
        <v>4</v>
      </c>
      <c r="E24" s="89" t="s">
        <v>221</v>
      </c>
      <c r="F24" s="89" t="s">
        <v>983</v>
      </c>
      <c r="G24" s="5" t="s">
        <v>233</v>
      </c>
      <c r="H24" s="13" t="s">
        <v>223</v>
      </c>
      <c r="I24" s="89" t="s">
        <v>993</v>
      </c>
      <c r="J24" s="89"/>
      <c r="K24" s="89" t="s">
        <v>1599</v>
      </c>
      <c r="L24" s="3"/>
      <c r="M24" s="27"/>
    </row>
    <row r="25" spans="1:13" s="4" customFormat="1" ht="23.25" hidden="1" customHeight="1">
      <c r="A25" s="89" t="s">
        <v>86</v>
      </c>
      <c r="B25" s="34" t="s">
        <v>135</v>
      </c>
      <c r="C25" s="54" t="s">
        <v>136</v>
      </c>
      <c r="D25" s="89">
        <f t="shared" si="1"/>
        <v>5</v>
      </c>
      <c r="E25" s="50" t="s">
        <v>987</v>
      </c>
      <c r="F25" s="89" t="s">
        <v>940</v>
      </c>
      <c r="G25" s="12" t="s">
        <v>994</v>
      </c>
      <c r="H25" s="13" t="s">
        <v>223</v>
      </c>
      <c r="I25" s="13" t="s">
        <v>996</v>
      </c>
      <c r="J25" s="13"/>
      <c r="K25" s="89" t="s">
        <v>224</v>
      </c>
      <c r="L25" s="3"/>
      <c r="M25" s="3"/>
    </row>
    <row r="26" spans="1:13" s="4" customFormat="1" ht="23.25" hidden="1" customHeight="1">
      <c r="A26" s="89" t="s">
        <v>86</v>
      </c>
      <c r="B26" s="54" t="s">
        <v>137</v>
      </c>
      <c r="C26" s="54" t="s">
        <v>138</v>
      </c>
      <c r="D26" s="89">
        <f t="shared" si="1"/>
        <v>1</v>
      </c>
      <c r="E26" s="34" t="s">
        <v>1019</v>
      </c>
      <c r="F26" s="50" t="s">
        <v>1027</v>
      </c>
      <c r="G26" s="5" t="s">
        <v>1030</v>
      </c>
      <c r="H26" s="2" t="s">
        <v>1031</v>
      </c>
      <c r="I26" s="13" t="s">
        <v>223</v>
      </c>
      <c r="J26" s="13"/>
      <c r="K26" s="89" t="s">
        <v>81</v>
      </c>
      <c r="L26" s="3"/>
      <c r="M26" s="3"/>
    </row>
    <row r="27" spans="1:13" s="4" customFormat="1" ht="23.25" hidden="1" customHeight="1">
      <c r="A27" s="89" t="s">
        <v>86</v>
      </c>
      <c r="B27" s="54" t="s">
        <v>137</v>
      </c>
      <c r="C27" s="54" t="s">
        <v>138</v>
      </c>
      <c r="D27" s="89">
        <f t="shared" si="1"/>
        <v>2</v>
      </c>
      <c r="E27" s="34" t="s">
        <v>79</v>
      </c>
      <c r="F27" s="89" t="s">
        <v>1010</v>
      </c>
      <c r="G27" s="42" t="s">
        <v>1592</v>
      </c>
      <c r="H27" s="13" t="s">
        <v>223</v>
      </c>
      <c r="I27" s="13" t="s">
        <v>1032</v>
      </c>
      <c r="J27" s="13"/>
      <c r="K27" s="89" t="s">
        <v>224</v>
      </c>
      <c r="L27" s="3"/>
      <c r="M27" s="3"/>
    </row>
    <row r="28" spans="1:13" s="4" customFormat="1" ht="23.25" hidden="1" customHeight="1">
      <c r="A28" s="89" t="s">
        <v>86</v>
      </c>
      <c r="B28" s="54" t="s">
        <v>137</v>
      </c>
      <c r="C28" s="54" t="s">
        <v>138</v>
      </c>
      <c r="D28" s="89">
        <f t="shared" si="1"/>
        <v>3</v>
      </c>
      <c r="E28" s="34" t="s">
        <v>1020</v>
      </c>
      <c r="F28" s="89" t="s">
        <v>1011</v>
      </c>
      <c r="G28" s="5" t="s">
        <v>1033</v>
      </c>
      <c r="H28" s="13" t="s">
        <v>223</v>
      </c>
      <c r="I28" s="13" t="s">
        <v>223</v>
      </c>
      <c r="J28" s="13"/>
      <c r="K28" s="89" t="s">
        <v>1035</v>
      </c>
      <c r="L28" s="3"/>
      <c r="M28" s="3"/>
    </row>
    <row r="29" spans="1:13" s="4" customFormat="1" ht="23.25" hidden="1" customHeight="1">
      <c r="A29" s="89" t="s">
        <v>86</v>
      </c>
      <c r="B29" s="54" t="s">
        <v>137</v>
      </c>
      <c r="C29" s="54" t="s">
        <v>138</v>
      </c>
      <c r="D29" s="89">
        <f t="shared" si="1"/>
        <v>4</v>
      </c>
      <c r="E29" s="34" t="s">
        <v>1021</v>
      </c>
      <c r="F29" s="89" t="s">
        <v>1012</v>
      </c>
      <c r="G29" s="5" t="s">
        <v>1034</v>
      </c>
      <c r="H29" s="13" t="s">
        <v>1270</v>
      </c>
      <c r="I29" s="13" t="s">
        <v>223</v>
      </c>
      <c r="J29" s="13"/>
      <c r="K29" s="89" t="s">
        <v>1036</v>
      </c>
      <c r="L29" s="3"/>
      <c r="M29" s="3"/>
    </row>
    <row r="30" spans="1:13" s="4" customFormat="1" ht="23.25" hidden="1" customHeight="1">
      <c r="A30" s="89" t="s">
        <v>86</v>
      </c>
      <c r="B30" s="54" t="s">
        <v>137</v>
      </c>
      <c r="C30" s="54" t="s">
        <v>138</v>
      </c>
      <c r="D30" s="89">
        <f t="shared" si="1"/>
        <v>5</v>
      </c>
      <c r="E30" s="34" t="s">
        <v>1022</v>
      </c>
      <c r="F30" s="89" t="s">
        <v>1013</v>
      </c>
      <c r="G30" s="5" t="s">
        <v>1037</v>
      </c>
      <c r="H30" s="13" t="s">
        <v>223</v>
      </c>
      <c r="I30" s="13" t="s">
        <v>223</v>
      </c>
      <c r="J30" s="13"/>
      <c r="K30" s="89" t="s">
        <v>1035</v>
      </c>
      <c r="L30" s="3"/>
      <c r="M30" s="3"/>
    </row>
    <row r="31" spans="1:13" s="4" customFormat="1" ht="23.25" hidden="1" customHeight="1">
      <c r="A31" s="89" t="s">
        <v>86</v>
      </c>
      <c r="B31" s="54" t="s">
        <v>137</v>
      </c>
      <c r="C31" s="54" t="s">
        <v>138</v>
      </c>
      <c r="D31" s="89">
        <f t="shared" si="1"/>
        <v>6</v>
      </c>
      <c r="E31" s="34" t="s">
        <v>1023</v>
      </c>
      <c r="F31" s="89" t="s">
        <v>1014</v>
      </c>
      <c r="G31" s="5" t="s">
        <v>1038</v>
      </c>
      <c r="H31" s="13" t="s">
        <v>223</v>
      </c>
      <c r="I31" s="13" t="s">
        <v>223</v>
      </c>
      <c r="J31" s="13"/>
      <c r="K31" s="89" t="s">
        <v>1036</v>
      </c>
      <c r="L31" s="3"/>
      <c r="M31" s="27"/>
    </row>
    <row r="32" spans="1:13" s="4" customFormat="1" ht="23.25" hidden="1" customHeight="1">
      <c r="A32" s="89" t="s">
        <v>86</v>
      </c>
      <c r="B32" s="54" t="s">
        <v>137</v>
      </c>
      <c r="C32" s="54" t="s">
        <v>138</v>
      </c>
      <c r="D32" s="89">
        <f t="shared" si="1"/>
        <v>7</v>
      </c>
      <c r="E32" s="34" t="s">
        <v>1024</v>
      </c>
      <c r="F32" s="89" t="s">
        <v>1015</v>
      </c>
      <c r="G32" s="5" t="s">
        <v>1039</v>
      </c>
      <c r="H32" s="13" t="s">
        <v>223</v>
      </c>
      <c r="I32" s="13" t="s">
        <v>223</v>
      </c>
      <c r="J32" s="13"/>
      <c r="K32" s="89" t="s">
        <v>1036</v>
      </c>
      <c r="L32" s="3"/>
      <c r="M32" s="3"/>
    </row>
    <row r="33" spans="1:13" s="4" customFormat="1" ht="23.25" hidden="1" customHeight="1">
      <c r="A33" s="89" t="s">
        <v>86</v>
      </c>
      <c r="B33" s="54" t="s">
        <v>137</v>
      </c>
      <c r="C33" s="54" t="s">
        <v>138</v>
      </c>
      <c r="D33" s="89">
        <f t="shared" si="1"/>
        <v>8</v>
      </c>
      <c r="E33" s="34" t="s">
        <v>1025</v>
      </c>
      <c r="F33" s="89" t="s">
        <v>1016</v>
      </c>
      <c r="G33" s="5" t="s">
        <v>1040</v>
      </c>
      <c r="H33" s="13" t="s">
        <v>223</v>
      </c>
      <c r="I33" s="13" t="s">
        <v>223</v>
      </c>
      <c r="J33" s="13"/>
      <c r="K33" s="89" t="s">
        <v>81</v>
      </c>
      <c r="L33" s="3"/>
      <c r="M33" s="3"/>
    </row>
    <row r="34" spans="1:13" s="4" customFormat="1" ht="23.25" hidden="1" customHeight="1">
      <c r="A34" s="89" t="s">
        <v>86</v>
      </c>
      <c r="B34" s="54" t="s">
        <v>137</v>
      </c>
      <c r="C34" s="54" t="s">
        <v>138</v>
      </c>
      <c r="D34" s="89">
        <f t="shared" si="1"/>
        <v>9</v>
      </c>
      <c r="E34" s="34" t="s">
        <v>1026</v>
      </c>
      <c r="F34" s="89" t="s">
        <v>1017</v>
      </c>
      <c r="G34" s="5" t="s">
        <v>1041</v>
      </c>
      <c r="H34" s="13" t="s">
        <v>223</v>
      </c>
      <c r="I34" s="13" t="s">
        <v>1042</v>
      </c>
      <c r="J34" s="13"/>
      <c r="K34" s="89" t="s">
        <v>224</v>
      </c>
      <c r="L34" s="3"/>
      <c r="M34" s="3"/>
    </row>
    <row r="35" spans="1:13" s="4" customFormat="1" ht="23.25" hidden="1" customHeight="1">
      <c r="A35" s="89" t="s">
        <v>86</v>
      </c>
      <c r="B35" s="54" t="s">
        <v>137</v>
      </c>
      <c r="C35" s="54" t="s">
        <v>138</v>
      </c>
      <c r="D35" s="89">
        <f t="shared" si="1"/>
        <v>10</v>
      </c>
      <c r="E35" s="89" t="s">
        <v>221</v>
      </c>
      <c r="F35" s="89" t="s">
        <v>1018</v>
      </c>
      <c r="G35" s="5" t="s">
        <v>233</v>
      </c>
      <c r="H35" s="13" t="s">
        <v>223</v>
      </c>
      <c r="I35" s="89" t="s">
        <v>993</v>
      </c>
      <c r="J35" s="89"/>
      <c r="K35" s="89" t="s">
        <v>1599</v>
      </c>
      <c r="L35" s="3"/>
      <c r="M35" s="27"/>
    </row>
    <row r="36" spans="1:13" s="4" customFormat="1" ht="23.25" hidden="1" customHeight="1">
      <c r="A36" s="89" t="s">
        <v>86</v>
      </c>
      <c r="B36" s="54" t="s">
        <v>137</v>
      </c>
      <c r="C36" s="54" t="s">
        <v>138</v>
      </c>
      <c r="D36" s="89">
        <f t="shared" si="1"/>
        <v>11</v>
      </c>
      <c r="E36" s="34" t="s">
        <v>80</v>
      </c>
      <c r="F36" s="89" t="s">
        <v>1028</v>
      </c>
      <c r="G36" s="5" t="s">
        <v>1591</v>
      </c>
      <c r="H36" s="13" t="s">
        <v>223</v>
      </c>
      <c r="I36" s="13" t="s">
        <v>1032</v>
      </c>
      <c r="J36" s="13"/>
      <c r="K36" s="89" t="s">
        <v>224</v>
      </c>
      <c r="L36" s="3"/>
      <c r="M36" s="27"/>
    </row>
    <row r="37" spans="1:13" s="4" customFormat="1" ht="23.25" customHeight="1">
      <c r="A37" s="89" t="s">
        <v>86</v>
      </c>
      <c r="B37" s="54" t="s">
        <v>139</v>
      </c>
      <c r="C37" s="54" t="s">
        <v>1043</v>
      </c>
      <c r="D37" s="89">
        <f t="shared" si="1"/>
        <v>1</v>
      </c>
      <c r="E37" s="34" t="s">
        <v>209</v>
      </c>
      <c r="F37" s="89" t="s">
        <v>1044</v>
      </c>
      <c r="G37" s="36" t="s">
        <v>1955</v>
      </c>
      <c r="H37" s="13" t="s">
        <v>1954</v>
      </c>
      <c r="I37" s="13" t="s">
        <v>223</v>
      </c>
      <c r="J37" s="13"/>
      <c r="K37" s="89" t="s">
        <v>81</v>
      </c>
      <c r="L37" s="3"/>
      <c r="M37" s="27"/>
    </row>
    <row r="38" spans="1:13" s="4" customFormat="1" ht="23.25" hidden="1" customHeight="1">
      <c r="A38" s="89" t="s">
        <v>86</v>
      </c>
      <c r="B38" s="54" t="s">
        <v>139</v>
      </c>
      <c r="C38" s="54" t="s">
        <v>1043</v>
      </c>
      <c r="D38" s="89">
        <f t="shared" si="1"/>
        <v>2</v>
      </c>
      <c r="E38" s="34" t="s">
        <v>79</v>
      </c>
      <c r="F38" s="89" t="s">
        <v>1045</v>
      </c>
      <c r="G38" s="42" t="s">
        <v>1592</v>
      </c>
      <c r="H38" s="13" t="s">
        <v>223</v>
      </c>
      <c r="I38" s="13" t="s">
        <v>1032</v>
      </c>
      <c r="J38" s="13"/>
      <c r="K38" s="89" t="s">
        <v>224</v>
      </c>
      <c r="L38" s="3"/>
      <c r="M38" s="3"/>
    </row>
    <row r="39" spans="1:13" s="4" customFormat="1" ht="23.25" hidden="1" customHeight="1">
      <c r="A39" s="89" t="s">
        <v>86</v>
      </c>
      <c r="B39" s="54" t="s">
        <v>139</v>
      </c>
      <c r="C39" s="54" t="s">
        <v>1043</v>
      </c>
      <c r="D39" s="89">
        <f t="shared" si="1"/>
        <v>3</v>
      </c>
      <c r="E39" s="34" t="s">
        <v>1065</v>
      </c>
      <c r="F39" s="89" t="s">
        <v>1046</v>
      </c>
      <c r="G39" s="5" t="s">
        <v>1084</v>
      </c>
      <c r="H39" s="13" t="s">
        <v>1085</v>
      </c>
      <c r="I39" s="13" t="s">
        <v>223</v>
      </c>
      <c r="J39" s="13"/>
      <c r="K39" s="89" t="s">
        <v>1086</v>
      </c>
      <c r="L39" s="3"/>
      <c r="M39" s="3"/>
    </row>
    <row r="40" spans="1:13" s="4" customFormat="1" ht="23.25" hidden="1" customHeight="1">
      <c r="A40" s="89" t="s">
        <v>86</v>
      </c>
      <c r="B40" s="54" t="s">
        <v>139</v>
      </c>
      <c r="C40" s="54" t="s">
        <v>1043</v>
      </c>
      <c r="D40" s="89">
        <f t="shared" si="1"/>
        <v>4</v>
      </c>
      <c r="E40" s="34" t="s">
        <v>1066</v>
      </c>
      <c r="F40" s="89" t="s">
        <v>1047</v>
      </c>
      <c r="G40" s="5" t="s">
        <v>1088</v>
      </c>
      <c r="H40" s="2" t="s">
        <v>1087</v>
      </c>
      <c r="I40" s="13" t="s">
        <v>223</v>
      </c>
      <c r="J40" s="13"/>
      <c r="K40" s="89" t="s">
        <v>1086</v>
      </c>
      <c r="L40" s="3"/>
      <c r="M40" s="3"/>
    </row>
    <row r="41" spans="1:13" s="4" customFormat="1" ht="23.25" hidden="1" customHeight="1">
      <c r="A41" s="89" t="s">
        <v>86</v>
      </c>
      <c r="B41" s="54" t="s">
        <v>139</v>
      </c>
      <c r="C41" s="54" t="s">
        <v>1043</v>
      </c>
      <c r="D41" s="89">
        <f t="shared" si="1"/>
        <v>5</v>
      </c>
      <c r="E41" s="34" t="s">
        <v>1067</v>
      </c>
      <c r="F41" s="89" t="s">
        <v>1048</v>
      </c>
      <c r="G41" s="5" t="s">
        <v>1089</v>
      </c>
      <c r="H41" s="2" t="s">
        <v>1090</v>
      </c>
      <c r="I41" s="13" t="s">
        <v>223</v>
      </c>
      <c r="J41" s="13"/>
      <c r="K41" s="89" t="s">
        <v>1091</v>
      </c>
      <c r="L41" s="3"/>
      <c r="M41" s="3"/>
    </row>
    <row r="42" spans="1:13" s="4" customFormat="1" ht="23.25" hidden="1" customHeight="1">
      <c r="A42" s="89" t="s">
        <v>86</v>
      </c>
      <c r="B42" s="54" t="s">
        <v>139</v>
      </c>
      <c r="C42" s="54" t="s">
        <v>1043</v>
      </c>
      <c r="D42" s="89">
        <f t="shared" si="1"/>
        <v>6</v>
      </c>
      <c r="E42" s="34" t="s">
        <v>1068</v>
      </c>
      <c r="F42" s="89" t="s">
        <v>1049</v>
      </c>
      <c r="G42" s="5" t="s">
        <v>1092</v>
      </c>
      <c r="H42" s="2" t="s">
        <v>1093</v>
      </c>
      <c r="I42" s="89" t="s">
        <v>993</v>
      </c>
      <c r="J42" s="89"/>
      <c r="K42" s="89" t="s">
        <v>1599</v>
      </c>
      <c r="L42" s="3"/>
      <c r="M42" s="3"/>
    </row>
    <row r="43" spans="1:13" s="4" customFormat="1" ht="23.25" hidden="1" customHeight="1">
      <c r="A43" s="89" t="s">
        <v>86</v>
      </c>
      <c r="B43" s="54" t="s">
        <v>139</v>
      </c>
      <c r="C43" s="54" t="s">
        <v>1043</v>
      </c>
      <c r="D43" s="89">
        <f t="shared" si="1"/>
        <v>7</v>
      </c>
      <c r="E43" s="34" t="s">
        <v>1069</v>
      </c>
      <c r="F43" s="89" t="s">
        <v>1050</v>
      </c>
      <c r="G43" s="5" t="s">
        <v>1094</v>
      </c>
      <c r="H43" s="2" t="s">
        <v>1095</v>
      </c>
      <c r="I43" s="13" t="s">
        <v>223</v>
      </c>
      <c r="J43" s="13"/>
      <c r="K43" s="89" t="s">
        <v>1096</v>
      </c>
      <c r="L43" s="3"/>
      <c r="M43" s="3"/>
    </row>
    <row r="44" spans="1:13" s="4" customFormat="1" ht="23.25" hidden="1" customHeight="1">
      <c r="A44" s="89" t="s">
        <v>86</v>
      </c>
      <c r="B44" s="54" t="s">
        <v>139</v>
      </c>
      <c r="C44" s="54" t="s">
        <v>1043</v>
      </c>
      <c r="D44" s="89">
        <f t="shared" si="1"/>
        <v>8</v>
      </c>
      <c r="E44" s="34" t="s">
        <v>1070</v>
      </c>
      <c r="F44" s="89" t="s">
        <v>1051</v>
      </c>
      <c r="G44" s="5" t="s">
        <v>1097</v>
      </c>
      <c r="H44" s="2" t="s">
        <v>1098</v>
      </c>
      <c r="I44" s="13" t="s">
        <v>223</v>
      </c>
      <c r="J44" s="13"/>
      <c r="K44" s="89" t="s">
        <v>1096</v>
      </c>
      <c r="L44" s="3"/>
      <c r="M44" s="3"/>
    </row>
    <row r="45" spans="1:13" s="4" customFormat="1" ht="23.25" hidden="1" customHeight="1">
      <c r="A45" s="89" t="s">
        <v>86</v>
      </c>
      <c r="B45" s="54" t="s">
        <v>139</v>
      </c>
      <c r="C45" s="54" t="s">
        <v>1043</v>
      </c>
      <c r="D45" s="89">
        <f t="shared" si="1"/>
        <v>9</v>
      </c>
      <c r="E45" s="34" t="s">
        <v>1071</v>
      </c>
      <c r="F45" s="89" t="s">
        <v>1052</v>
      </c>
      <c r="G45" s="5" t="s">
        <v>1099</v>
      </c>
      <c r="H45" s="13" t="s">
        <v>223</v>
      </c>
      <c r="I45" s="89" t="s">
        <v>993</v>
      </c>
      <c r="J45" s="89"/>
      <c r="K45" s="89" t="s">
        <v>1599</v>
      </c>
      <c r="L45" s="3"/>
      <c r="M45" s="3"/>
    </row>
    <row r="46" spans="1:13" s="4" customFormat="1" ht="23.25" hidden="1" customHeight="1">
      <c r="A46" s="89" t="s">
        <v>86</v>
      </c>
      <c r="B46" s="54" t="s">
        <v>139</v>
      </c>
      <c r="C46" s="54" t="s">
        <v>1043</v>
      </c>
      <c r="D46" s="89">
        <f t="shared" si="1"/>
        <v>10</v>
      </c>
      <c r="E46" s="34" t="s">
        <v>1072</v>
      </c>
      <c r="F46" s="89" t="s">
        <v>1053</v>
      </c>
      <c r="G46" s="5" t="s">
        <v>1100</v>
      </c>
      <c r="H46" s="13" t="s">
        <v>1101</v>
      </c>
      <c r="I46" s="13" t="s">
        <v>223</v>
      </c>
      <c r="J46" s="13"/>
      <c r="K46" s="89" t="s">
        <v>1102</v>
      </c>
      <c r="L46" s="3"/>
      <c r="M46" s="3"/>
    </row>
    <row r="47" spans="1:13" s="4" customFormat="1" ht="23.25" hidden="1" customHeight="1">
      <c r="A47" s="89" t="s">
        <v>86</v>
      </c>
      <c r="B47" s="54" t="s">
        <v>139</v>
      </c>
      <c r="C47" s="54" t="s">
        <v>1043</v>
      </c>
      <c r="D47" s="89">
        <f t="shared" si="1"/>
        <v>11</v>
      </c>
      <c r="E47" s="34" t="s">
        <v>1073</v>
      </c>
      <c r="F47" s="89" t="s">
        <v>1054</v>
      </c>
      <c r="G47" s="5" t="s">
        <v>1103</v>
      </c>
      <c r="H47" s="2" t="s">
        <v>1104</v>
      </c>
      <c r="I47" s="13" t="s">
        <v>223</v>
      </c>
      <c r="J47" s="13"/>
      <c r="K47" s="89" t="s">
        <v>1118</v>
      </c>
      <c r="L47" s="3"/>
      <c r="M47" s="3"/>
    </row>
    <row r="48" spans="1:13" s="4" customFormat="1" ht="23.25" hidden="1" customHeight="1">
      <c r="A48" s="89" t="s">
        <v>86</v>
      </c>
      <c r="B48" s="54" t="s">
        <v>139</v>
      </c>
      <c r="C48" s="54" t="s">
        <v>1043</v>
      </c>
      <c r="D48" s="89">
        <f t="shared" si="1"/>
        <v>12</v>
      </c>
      <c r="E48" s="34" t="s">
        <v>1074</v>
      </c>
      <c r="F48" s="89" t="s">
        <v>1055</v>
      </c>
      <c r="G48" s="5" t="s">
        <v>1105</v>
      </c>
      <c r="H48" s="13" t="s">
        <v>223</v>
      </c>
      <c r="I48" s="89" t="s">
        <v>993</v>
      </c>
      <c r="J48" s="89"/>
      <c r="K48" s="89" t="s">
        <v>1599</v>
      </c>
      <c r="L48" s="3"/>
      <c r="M48" s="3"/>
    </row>
    <row r="49" spans="1:13" s="4" customFormat="1" ht="23.25" hidden="1" customHeight="1">
      <c r="A49" s="89" t="s">
        <v>86</v>
      </c>
      <c r="B49" s="54" t="s">
        <v>139</v>
      </c>
      <c r="C49" s="54" t="s">
        <v>1043</v>
      </c>
      <c r="D49" s="89">
        <f t="shared" si="1"/>
        <v>13</v>
      </c>
      <c r="E49" s="34" t="s">
        <v>1075</v>
      </c>
      <c r="F49" s="89" t="s">
        <v>1056</v>
      </c>
      <c r="G49" s="5" t="s">
        <v>1106</v>
      </c>
      <c r="H49" s="13" t="s">
        <v>1107</v>
      </c>
      <c r="I49" s="13" t="s">
        <v>223</v>
      </c>
      <c r="J49" s="13"/>
      <c r="K49" s="89" t="s">
        <v>1102</v>
      </c>
      <c r="L49" s="3"/>
      <c r="M49" s="3"/>
    </row>
    <row r="50" spans="1:13" s="4" customFormat="1" ht="23.25" hidden="1" customHeight="1">
      <c r="A50" s="89" t="s">
        <v>86</v>
      </c>
      <c r="B50" s="54" t="s">
        <v>139</v>
      </c>
      <c r="C50" s="54" t="s">
        <v>1043</v>
      </c>
      <c r="D50" s="89">
        <f t="shared" si="1"/>
        <v>14</v>
      </c>
      <c r="E50" s="34" t="s">
        <v>1076</v>
      </c>
      <c r="F50" s="89" t="s">
        <v>1057</v>
      </c>
      <c r="G50" s="5" t="s">
        <v>1108</v>
      </c>
      <c r="H50" s="13" t="s">
        <v>223</v>
      </c>
      <c r="I50" s="89" t="s">
        <v>993</v>
      </c>
      <c r="J50" s="89"/>
      <c r="K50" s="89" t="s">
        <v>1599</v>
      </c>
      <c r="L50" s="3"/>
      <c r="M50" s="24"/>
    </row>
    <row r="51" spans="1:13" s="4" customFormat="1" ht="23.25" hidden="1" customHeight="1">
      <c r="A51" s="89" t="s">
        <v>86</v>
      </c>
      <c r="B51" s="54" t="s">
        <v>139</v>
      </c>
      <c r="C51" s="54" t="s">
        <v>1043</v>
      </c>
      <c r="D51" s="89">
        <f t="shared" si="1"/>
        <v>15</v>
      </c>
      <c r="E51" s="34" t="s">
        <v>1077</v>
      </c>
      <c r="F51" s="89" t="s">
        <v>1058</v>
      </c>
      <c r="G51" s="5" t="s">
        <v>1109</v>
      </c>
      <c r="H51" s="13" t="s">
        <v>223</v>
      </c>
      <c r="I51" s="89" t="s">
        <v>993</v>
      </c>
      <c r="J51" s="89"/>
      <c r="K51" s="89" t="s">
        <v>1599</v>
      </c>
      <c r="L51" s="3"/>
      <c r="M51" s="3"/>
    </row>
    <row r="52" spans="1:13" s="4" customFormat="1" ht="23.25" hidden="1" customHeight="1">
      <c r="A52" s="89" t="s">
        <v>86</v>
      </c>
      <c r="B52" s="54" t="s">
        <v>139</v>
      </c>
      <c r="C52" s="54" t="s">
        <v>1043</v>
      </c>
      <c r="D52" s="89">
        <f t="shared" si="1"/>
        <v>16</v>
      </c>
      <c r="E52" s="34" t="s">
        <v>1078</v>
      </c>
      <c r="F52" s="89" t="s">
        <v>1059</v>
      </c>
      <c r="G52" s="5" t="s">
        <v>1110</v>
      </c>
      <c r="H52" s="13" t="s">
        <v>223</v>
      </c>
      <c r="I52" s="13" t="s">
        <v>223</v>
      </c>
      <c r="J52" s="13"/>
      <c r="K52" s="89" t="s">
        <v>1118</v>
      </c>
      <c r="L52" s="3"/>
      <c r="M52" s="3"/>
    </row>
    <row r="53" spans="1:13" s="4" customFormat="1" ht="23.25" hidden="1" customHeight="1">
      <c r="A53" s="89" t="s">
        <v>86</v>
      </c>
      <c r="B53" s="54" t="s">
        <v>139</v>
      </c>
      <c r="C53" s="54" t="s">
        <v>1043</v>
      </c>
      <c r="D53" s="89">
        <f t="shared" si="1"/>
        <v>17</v>
      </c>
      <c r="E53" s="34" t="s">
        <v>1079</v>
      </c>
      <c r="F53" s="89" t="s">
        <v>1060</v>
      </c>
      <c r="G53" s="5" t="s">
        <v>1111</v>
      </c>
      <c r="H53" s="13" t="s">
        <v>223</v>
      </c>
      <c r="I53" s="13" t="s">
        <v>223</v>
      </c>
      <c r="J53" s="13"/>
      <c r="K53" s="89" t="s">
        <v>1035</v>
      </c>
      <c r="L53" s="3"/>
      <c r="M53" s="3"/>
    </row>
    <row r="54" spans="1:13" s="4" customFormat="1" ht="23.25" hidden="1" customHeight="1">
      <c r="A54" s="89" t="s">
        <v>86</v>
      </c>
      <c r="B54" s="54" t="s">
        <v>139</v>
      </c>
      <c r="C54" s="54" t="s">
        <v>1043</v>
      </c>
      <c r="D54" s="89">
        <f t="shared" si="1"/>
        <v>18</v>
      </c>
      <c r="E54" s="34" t="s">
        <v>1080</v>
      </c>
      <c r="F54" s="89" t="s">
        <v>1061</v>
      </c>
      <c r="G54" s="5" t="s">
        <v>1112</v>
      </c>
      <c r="H54" s="13" t="s">
        <v>223</v>
      </c>
      <c r="I54" s="13" t="s">
        <v>223</v>
      </c>
      <c r="J54" s="13"/>
      <c r="K54" s="89" t="s">
        <v>1035</v>
      </c>
      <c r="L54" s="3"/>
      <c r="M54" s="3"/>
    </row>
    <row r="55" spans="1:13" s="4" customFormat="1" ht="23.25" hidden="1" customHeight="1">
      <c r="A55" s="89" t="s">
        <v>86</v>
      </c>
      <c r="B55" s="54" t="s">
        <v>139</v>
      </c>
      <c r="C55" s="54" t="s">
        <v>1043</v>
      </c>
      <c r="D55" s="89">
        <f t="shared" si="1"/>
        <v>19</v>
      </c>
      <c r="E55" s="34" t="s">
        <v>1081</v>
      </c>
      <c r="F55" s="89" t="s">
        <v>1062</v>
      </c>
      <c r="G55" s="5" t="s">
        <v>1113</v>
      </c>
      <c r="H55" s="13" t="s">
        <v>223</v>
      </c>
      <c r="I55" s="13" t="s">
        <v>223</v>
      </c>
      <c r="J55" s="13"/>
      <c r="K55" s="89" t="s">
        <v>1035</v>
      </c>
      <c r="L55" s="3"/>
      <c r="M55" s="3"/>
    </row>
    <row r="56" spans="1:13" s="4" customFormat="1" ht="23.25" hidden="1" customHeight="1">
      <c r="A56" s="89" t="s">
        <v>86</v>
      </c>
      <c r="B56" s="54" t="s">
        <v>139</v>
      </c>
      <c r="C56" s="54" t="s">
        <v>1043</v>
      </c>
      <c r="D56" s="89">
        <f t="shared" si="1"/>
        <v>20</v>
      </c>
      <c r="E56" s="34" t="s">
        <v>1082</v>
      </c>
      <c r="F56" s="89" t="s">
        <v>1063</v>
      </c>
      <c r="G56" s="5" t="s">
        <v>1114</v>
      </c>
      <c r="H56" s="13" t="s">
        <v>1117</v>
      </c>
      <c r="I56" s="13" t="s">
        <v>223</v>
      </c>
      <c r="J56" s="13"/>
      <c r="K56" s="89" t="s">
        <v>1096</v>
      </c>
      <c r="L56" s="3"/>
      <c r="M56" s="3"/>
    </row>
    <row r="57" spans="1:13" s="4" customFormat="1" ht="23.25" hidden="1" customHeight="1">
      <c r="A57" s="89" t="s">
        <v>86</v>
      </c>
      <c r="B57" s="54" t="s">
        <v>139</v>
      </c>
      <c r="C57" s="54" t="s">
        <v>1043</v>
      </c>
      <c r="D57" s="89">
        <f t="shared" si="1"/>
        <v>21</v>
      </c>
      <c r="E57" s="34" t="s">
        <v>1083</v>
      </c>
      <c r="F57" s="89" t="s">
        <v>1064</v>
      </c>
      <c r="G57" s="5" t="s">
        <v>1115</v>
      </c>
      <c r="H57" s="13" t="s">
        <v>1116</v>
      </c>
      <c r="I57" s="13" t="s">
        <v>223</v>
      </c>
      <c r="J57" s="13"/>
      <c r="K57" s="89" t="s">
        <v>1102</v>
      </c>
      <c r="L57" s="3"/>
      <c r="M57" s="3"/>
    </row>
    <row r="58" spans="1:13" s="4" customFormat="1" ht="23.25" hidden="1" customHeight="1">
      <c r="A58" s="89" t="s">
        <v>86</v>
      </c>
      <c r="B58" s="54" t="s">
        <v>139</v>
      </c>
      <c r="C58" s="54" t="s">
        <v>1043</v>
      </c>
      <c r="D58" s="89">
        <f t="shared" si="1"/>
        <v>22</v>
      </c>
      <c r="E58" s="89" t="s">
        <v>221</v>
      </c>
      <c r="F58" s="89" t="s">
        <v>1018</v>
      </c>
      <c r="G58" s="5" t="s">
        <v>233</v>
      </c>
      <c r="H58" s="13" t="s">
        <v>223</v>
      </c>
      <c r="I58" s="89" t="s">
        <v>993</v>
      </c>
      <c r="J58" s="89"/>
      <c r="K58" s="89" t="s">
        <v>1599</v>
      </c>
      <c r="L58" s="3"/>
      <c r="M58" s="3"/>
    </row>
    <row r="59" spans="1:13" s="4" customFormat="1" ht="23.25" hidden="1" customHeight="1">
      <c r="A59" s="89" t="s">
        <v>86</v>
      </c>
      <c r="B59" s="54" t="s">
        <v>139</v>
      </c>
      <c r="C59" s="54" t="s">
        <v>1043</v>
      </c>
      <c r="D59" s="89">
        <f t="shared" si="1"/>
        <v>23</v>
      </c>
      <c r="E59" s="34" t="s">
        <v>80</v>
      </c>
      <c r="F59" s="89" t="s">
        <v>1028</v>
      </c>
      <c r="G59" s="5" t="s">
        <v>1591</v>
      </c>
      <c r="H59" s="13" t="s">
        <v>223</v>
      </c>
      <c r="I59" s="13" t="s">
        <v>1032</v>
      </c>
      <c r="J59" s="13"/>
      <c r="K59" s="89" t="s">
        <v>224</v>
      </c>
      <c r="L59" s="3"/>
      <c r="M59" s="3"/>
    </row>
    <row r="60" spans="1:13" s="4" customFormat="1" ht="23.25" customHeight="1">
      <c r="A60" s="89" t="s">
        <v>86</v>
      </c>
      <c r="B60" s="54" t="s">
        <v>141</v>
      </c>
      <c r="C60" s="54" t="s">
        <v>142</v>
      </c>
      <c r="D60" s="89">
        <f t="shared" si="1"/>
        <v>1</v>
      </c>
      <c r="E60" s="34" t="s">
        <v>209</v>
      </c>
      <c r="F60" s="89" t="s">
        <v>1044</v>
      </c>
      <c r="G60" s="36" t="s">
        <v>1955</v>
      </c>
      <c r="H60" s="13" t="s">
        <v>1954</v>
      </c>
      <c r="I60" s="13" t="s">
        <v>223</v>
      </c>
      <c r="J60" s="13"/>
      <c r="K60" s="89" t="s">
        <v>81</v>
      </c>
      <c r="L60" s="3"/>
      <c r="M60" s="3"/>
    </row>
    <row r="61" spans="1:13" s="4" customFormat="1" ht="23.25" hidden="1" customHeight="1">
      <c r="A61" s="89" t="s">
        <v>86</v>
      </c>
      <c r="B61" s="54" t="s">
        <v>141</v>
      </c>
      <c r="C61" s="54" t="s">
        <v>142</v>
      </c>
      <c r="D61" s="89">
        <f t="shared" si="1"/>
        <v>2</v>
      </c>
      <c r="E61" s="34" t="s">
        <v>1065</v>
      </c>
      <c r="F61" s="90" t="s">
        <v>1125</v>
      </c>
      <c r="G61" s="5" t="s">
        <v>1084</v>
      </c>
      <c r="H61" s="13" t="s">
        <v>1085</v>
      </c>
      <c r="I61" s="13" t="s">
        <v>223</v>
      </c>
      <c r="J61" s="13"/>
      <c r="K61" s="89" t="s">
        <v>228</v>
      </c>
      <c r="L61" s="3"/>
      <c r="M61" s="3"/>
    </row>
    <row r="62" spans="1:13" s="51" customFormat="1" ht="23.25" hidden="1" customHeight="1">
      <c r="A62" s="89" t="s">
        <v>86</v>
      </c>
      <c r="B62" s="54" t="s">
        <v>141</v>
      </c>
      <c r="C62" s="54" t="s">
        <v>142</v>
      </c>
      <c r="D62" s="89">
        <f t="shared" si="1"/>
        <v>3</v>
      </c>
      <c r="E62" s="54" t="s">
        <v>1135</v>
      </c>
      <c r="F62" s="54" t="s">
        <v>1126</v>
      </c>
      <c r="G62" s="5" t="s">
        <v>1143</v>
      </c>
      <c r="H62" s="5"/>
      <c r="I62" s="5"/>
      <c r="J62" s="5"/>
      <c r="K62" s="52" t="s">
        <v>1035</v>
      </c>
      <c r="L62" s="3"/>
      <c r="M62" s="3"/>
    </row>
    <row r="63" spans="1:13" s="4" customFormat="1" ht="23.25" hidden="1" customHeight="1">
      <c r="A63" s="89" t="s">
        <v>86</v>
      </c>
      <c r="B63" s="54" t="s">
        <v>141</v>
      </c>
      <c r="C63" s="54" t="s">
        <v>142</v>
      </c>
      <c r="D63" s="89">
        <f t="shared" si="1"/>
        <v>4</v>
      </c>
      <c r="E63" s="54" t="s">
        <v>1144</v>
      </c>
      <c r="F63" s="89" t="s">
        <v>1127</v>
      </c>
      <c r="G63" s="5" t="s">
        <v>1145</v>
      </c>
      <c r="H63" s="13" t="s">
        <v>1146</v>
      </c>
      <c r="I63" s="13" t="s">
        <v>223</v>
      </c>
      <c r="J63" s="13"/>
      <c r="K63" s="89" t="s">
        <v>1036</v>
      </c>
      <c r="L63" s="3"/>
      <c r="M63" s="3"/>
    </row>
    <row r="64" spans="1:13" s="4" customFormat="1" ht="23.25" hidden="1" customHeight="1">
      <c r="A64" s="89" t="s">
        <v>86</v>
      </c>
      <c r="B64" s="54" t="s">
        <v>141</v>
      </c>
      <c r="C64" s="54" t="s">
        <v>142</v>
      </c>
      <c r="D64" s="89">
        <f t="shared" si="1"/>
        <v>5</v>
      </c>
      <c r="E64" s="34" t="s">
        <v>1136</v>
      </c>
      <c r="F64" s="89" t="s">
        <v>1128</v>
      </c>
      <c r="G64" s="5" t="s">
        <v>1147</v>
      </c>
      <c r="H64" s="13" t="s">
        <v>223</v>
      </c>
      <c r="I64" s="13" t="s">
        <v>223</v>
      </c>
      <c r="J64" s="13"/>
      <c r="K64" s="89" t="s">
        <v>81</v>
      </c>
      <c r="L64" s="3"/>
      <c r="M64" s="3"/>
    </row>
    <row r="65" spans="1:13" s="4" customFormat="1" ht="23.25" hidden="1" customHeight="1">
      <c r="A65" s="89" t="s">
        <v>86</v>
      </c>
      <c r="B65" s="54" t="s">
        <v>141</v>
      </c>
      <c r="C65" s="54" t="s">
        <v>142</v>
      </c>
      <c r="D65" s="89">
        <f t="shared" si="1"/>
        <v>6</v>
      </c>
      <c r="E65" s="34" t="s">
        <v>1137</v>
      </c>
      <c r="F65" s="89" t="s">
        <v>1129</v>
      </c>
      <c r="G65" s="5" t="s">
        <v>1148</v>
      </c>
      <c r="H65" s="13" t="s">
        <v>223</v>
      </c>
      <c r="I65" s="89" t="s">
        <v>230</v>
      </c>
      <c r="J65" s="89"/>
      <c r="K65" s="89" t="s">
        <v>1599</v>
      </c>
      <c r="L65" s="3"/>
      <c r="M65" s="3"/>
    </row>
    <row r="66" spans="1:13" s="4" customFormat="1" ht="23.25" hidden="1" customHeight="1">
      <c r="A66" s="89" t="s">
        <v>86</v>
      </c>
      <c r="B66" s="54" t="s">
        <v>141</v>
      </c>
      <c r="C66" s="54" t="s">
        <v>142</v>
      </c>
      <c r="D66" s="89">
        <f t="shared" si="1"/>
        <v>7</v>
      </c>
      <c r="E66" s="34" t="s">
        <v>1138</v>
      </c>
      <c r="F66" s="89" t="s">
        <v>1130</v>
      </c>
      <c r="G66" s="5" t="s">
        <v>1149</v>
      </c>
      <c r="H66" s="2" t="s">
        <v>1150</v>
      </c>
      <c r="I66" s="89"/>
      <c r="J66" s="89"/>
      <c r="K66" s="89" t="s">
        <v>1036</v>
      </c>
      <c r="L66" s="3"/>
      <c r="M66" s="3"/>
    </row>
    <row r="67" spans="1:13" s="4" customFormat="1" ht="23.25" hidden="1" customHeight="1">
      <c r="A67" s="89" t="s">
        <v>86</v>
      </c>
      <c r="B67" s="54" t="s">
        <v>141</v>
      </c>
      <c r="C67" s="54" t="s">
        <v>142</v>
      </c>
      <c r="D67" s="89">
        <f t="shared" si="1"/>
        <v>8</v>
      </c>
      <c r="E67" s="34" t="s">
        <v>1139</v>
      </c>
      <c r="F67" s="89" t="s">
        <v>1131</v>
      </c>
      <c r="G67" s="5" t="s">
        <v>1151</v>
      </c>
      <c r="H67" s="13" t="s">
        <v>223</v>
      </c>
      <c r="I67" s="13" t="s">
        <v>223</v>
      </c>
      <c r="J67" s="13"/>
      <c r="K67" s="89" t="s">
        <v>228</v>
      </c>
      <c r="L67" s="3"/>
      <c r="M67" s="3"/>
    </row>
    <row r="68" spans="1:13" s="4" customFormat="1" ht="23.25" hidden="1" customHeight="1">
      <c r="A68" s="89" t="s">
        <v>86</v>
      </c>
      <c r="B68" s="54" t="s">
        <v>141</v>
      </c>
      <c r="C68" s="54" t="s">
        <v>142</v>
      </c>
      <c r="D68" s="89">
        <f t="shared" si="1"/>
        <v>9</v>
      </c>
      <c r="E68" s="34" t="s">
        <v>1140</v>
      </c>
      <c r="F68" s="89" t="s">
        <v>1132</v>
      </c>
      <c r="G68" s="5" t="s">
        <v>1152</v>
      </c>
      <c r="H68" s="13" t="s">
        <v>223</v>
      </c>
      <c r="I68" s="89" t="s">
        <v>230</v>
      </c>
      <c r="J68" s="89"/>
      <c r="K68" s="89" t="s">
        <v>1599</v>
      </c>
      <c r="L68" s="3"/>
      <c r="M68" s="3"/>
    </row>
    <row r="69" spans="1:13" s="4" customFormat="1" ht="23.25" hidden="1" customHeight="1">
      <c r="A69" s="89" t="s">
        <v>86</v>
      </c>
      <c r="B69" s="54" t="s">
        <v>141</v>
      </c>
      <c r="C69" s="54" t="s">
        <v>142</v>
      </c>
      <c r="D69" s="89">
        <f t="shared" si="1"/>
        <v>10</v>
      </c>
      <c r="E69" s="34" t="s">
        <v>1141</v>
      </c>
      <c r="F69" s="90" t="s">
        <v>1133</v>
      </c>
      <c r="G69" s="5" t="s">
        <v>1153</v>
      </c>
      <c r="H69" s="13" t="s">
        <v>223</v>
      </c>
      <c r="I69" s="13" t="s">
        <v>223</v>
      </c>
      <c r="J69" s="13"/>
      <c r="K69" s="89" t="s">
        <v>81</v>
      </c>
      <c r="L69" s="3"/>
      <c r="M69" s="3"/>
    </row>
    <row r="70" spans="1:13" s="4" customFormat="1" ht="23.25" hidden="1" customHeight="1">
      <c r="A70" s="89" t="s">
        <v>86</v>
      </c>
      <c r="B70" s="54" t="s">
        <v>141</v>
      </c>
      <c r="C70" s="54" t="s">
        <v>142</v>
      </c>
      <c r="D70" s="89">
        <f t="shared" si="1"/>
        <v>11</v>
      </c>
      <c r="E70" s="34" t="s">
        <v>1142</v>
      </c>
      <c r="F70" s="90" t="s">
        <v>1134</v>
      </c>
      <c r="G70" s="5" t="s">
        <v>1154</v>
      </c>
      <c r="H70" s="13" t="s">
        <v>223</v>
      </c>
      <c r="I70" s="89" t="s">
        <v>230</v>
      </c>
      <c r="J70" s="89"/>
      <c r="K70" s="89" t="s">
        <v>1599</v>
      </c>
      <c r="L70" s="3"/>
      <c r="M70" s="3"/>
    </row>
    <row r="71" spans="1:13" s="4" customFormat="1" ht="23.25" hidden="1" customHeight="1">
      <c r="A71" s="89" t="s">
        <v>86</v>
      </c>
      <c r="B71" s="54" t="s">
        <v>141</v>
      </c>
      <c r="C71" s="54" t="s">
        <v>142</v>
      </c>
      <c r="D71" s="89">
        <f t="shared" si="1"/>
        <v>12</v>
      </c>
      <c r="E71" s="89" t="s">
        <v>221</v>
      </c>
      <c r="F71" s="89" t="s">
        <v>1018</v>
      </c>
      <c r="G71" s="5" t="s">
        <v>233</v>
      </c>
      <c r="H71" s="13" t="s">
        <v>223</v>
      </c>
      <c r="I71" s="89" t="s">
        <v>230</v>
      </c>
      <c r="J71" s="89"/>
      <c r="K71" s="89" t="s">
        <v>1599</v>
      </c>
      <c r="L71" s="3"/>
      <c r="M71" s="3"/>
    </row>
    <row r="72" spans="1:13" s="4" customFormat="1" ht="23.25" hidden="1" customHeight="1">
      <c r="A72" s="89" t="s">
        <v>86</v>
      </c>
      <c r="B72" s="54" t="s">
        <v>141</v>
      </c>
      <c r="C72" s="54" t="s">
        <v>142</v>
      </c>
      <c r="D72" s="89">
        <f t="shared" si="1"/>
        <v>13</v>
      </c>
      <c r="E72" s="50" t="s">
        <v>987</v>
      </c>
      <c r="F72" s="89" t="s">
        <v>940</v>
      </c>
      <c r="G72" s="12" t="s">
        <v>994</v>
      </c>
      <c r="H72" s="13" t="s">
        <v>223</v>
      </c>
      <c r="I72" s="13" t="s">
        <v>995</v>
      </c>
      <c r="J72" s="13"/>
      <c r="K72" s="89" t="s">
        <v>224</v>
      </c>
      <c r="L72" s="3"/>
      <c r="M72" s="3"/>
    </row>
    <row r="73" spans="1:13" ht="23.25" customHeight="1">
      <c r="A73" s="89" t="s">
        <v>86</v>
      </c>
      <c r="B73" s="54" t="s">
        <v>143</v>
      </c>
      <c r="C73" s="54" t="s">
        <v>1155</v>
      </c>
      <c r="D73" s="89">
        <f t="shared" si="1"/>
        <v>1</v>
      </c>
      <c r="E73" s="34" t="s">
        <v>209</v>
      </c>
      <c r="F73" s="42" t="s">
        <v>1157</v>
      </c>
      <c r="G73" s="36" t="s">
        <v>1955</v>
      </c>
      <c r="H73" s="13" t="s">
        <v>1954</v>
      </c>
      <c r="I73" s="13" t="s">
        <v>223</v>
      </c>
      <c r="J73" s="13"/>
      <c r="K73" s="89" t="s">
        <v>81</v>
      </c>
      <c r="L73" s="42"/>
      <c r="M73" s="42"/>
    </row>
    <row r="74" spans="1:13" ht="23.25" hidden="1" customHeight="1">
      <c r="A74" s="89" t="s">
        <v>86</v>
      </c>
      <c r="B74" s="54" t="s">
        <v>143</v>
      </c>
      <c r="C74" s="54" t="s">
        <v>1155</v>
      </c>
      <c r="D74" s="89">
        <f t="shared" ref="D74:D137" si="2">IF($C74=$C73,$D73+1,1)</f>
        <v>2</v>
      </c>
      <c r="E74" s="34" t="s">
        <v>79</v>
      </c>
      <c r="F74" s="89" t="s">
        <v>1045</v>
      </c>
      <c r="G74" s="42" t="s">
        <v>1592</v>
      </c>
      <c r="H74" s="13" t="s">
        <v>223</v>
      </c>
      <c r="I74" s="13" t="s">
        <v>995</v>
      </c>
      <c r="J74" s="13"/>
      <c r="K74" s="89" t="s">
        <v>224</v>
      </c>
      <c r="L74" s="42"/>
      <c r="M74" s="42"/>
    </row>
    <row r="75" spans="1:13" ht="23.25" hidden="1" customHeight="1">
      <c r="A75" s="89" t="s">
        <v>86</v>
      </c>
      <c r="B75" s="54" t="s">
        <v>143</v>
      </c>
      <c r="C75" s="54" t="s">
        <v>1155</v>
      </c>
      <c r="D75" s="89">
        <f t="shared" si="2"/>
        <v>3</v>
      </c>
      <c r="E75" s="34" t="s">
        <v>1167</v>
      </c>
      <c r="F75" s="42" t="s">
        <v>1158</v>
      </c>
      <c r="G75" s="42" t="s">
        <v>1176</v>
      </c>
      <c r="H75" s="13" t="s">
        <v>223</v>
      </c>
      <c r="I75" s="13" t="s">
        <v>223</v>
      </c>
      <c r="J75" s="13"/>
      <c r="K75" s="52" t="s">
        <v>1035</v>
      </c>
      <c r="L75" s="42"/>
      <c r="M75" s="42"/>
    </row>
    <row r="76" spans="1:13" ht="23.25" hidden="1" customHeight="1">
      <c r="A76" s="89" t="s">
        <v>86</v>
      </c>
      <c r="B76" s="54" t="s">
        <v>143</v>
      </c>
      <c r="C76" s="54" t="s">
        <v>1155</v>
      </c>
      <c r="D76" s="89">
        <f t="shared" si="2"/>
        <v>4</v>
      </c>
      <c r="E76" s="34" t="s">
        <v>1168</v>
      </c>
      <c r="F76" s="42" t="s">
        <v>1159</v>
      </c>
      <c r="G76" s="42" t="s">
        <v>1177</v>
      </c>
      <c r="H76" s="13" t="s">
        <v>223</v>
      </c>
      <c r="I76" s="13" t="s">
        <v>223</v>
      </c>
      <c r="J76" s="13"/>
      <c r="K76" s="52" t="s">
        <v>1035</v>
      </c>
      <c r="L76" s="42"/>
      <c r="M76" s="42"/>
    </row>
    <row r="77" spans="1:13" ht="23.25" hidden="1" customHeight="1">
      <c r="A77" s="89" t="s">
        <v>86</v>
      </c>
      <c r="B77" s="54" t="s">
        <v>143</v>
      </c>
      <c r="C77" s="54" t="s">
        <v>1155</v>
      </c>
      <c r="D77" s="89">
        <f t="shared" si="2"/>
        <v>5</v>
      </c>
      <c r="E77" s="34" t="s">
        <v>1169</v>
      </c>
      <c r="F77" s="42" t="s">
        <v>1160</v>
      </c>
      <c r="G77" s="42" t="s">
        <v>1178</v>
      </c>
      <c r="H77" s="13" t="s">
        <v>223</v>
      </c>
      <c r="I77" s="13" t="s">
        <v>223</v>
      </c>
      <c r="J77" s="13"/>
      <c r="K77" s="52" t="s">
        <v>1035</v>
      </c>
      <c r="L77" s="42"/>
      <c r="M77" s="42"/>
    </row>
    <row r="78" spans="1:13" ht="23.25" hidden="1" customHeight="1">
      <c r="A78" s="89" t="s">
        <v>86</v>
      </c>
      <c r="B78" s="54" t="s">
        <v>143</v>
      </c>
      <c r="C78" s="54" t="s">
        <v>1155</v>
      </c>
      <c r="D78" s="89">
        <f t="shared" si="2"/>
        <v>6</v>
      </c>
      <c r="E78" s="34" t="s">
        <v>1170</v>
      </c>
      <c r="F78" s="42" t="s">
        <v>1161</v>
      </c>
      <c r="G78" s="42" t="s">
        <v>1179</v>
      </c>
      <c r="H78" s="13" t="s">
        <v>223</v>
      </c>
      <c r="I78" s="13" t="s">
        <v>223</v>
      </c>
      <c r="J78" s="13"/>
      <c r="K78" s="52" t="s">
        <v>1035</v>
      </c>
      <c r="L78" s="42"/>
      <c r="M78" s="42"/>
    </row>
    <row r="79" spans="1:13" ht="23.25" hidden="1" customHeight="1">
      <c r="A79" s="89" t="s">
        <v>86</v>
      </c>
      <c r="B79" s="54" t="s">
        <v>143</v>
      </c>
      <c r="C79" s="54" t="s">
        <v>1155</v>
      </c>
      <c r="D79" s="89">
        <f t="shared" si="2"/>
        <v>7</v>
      </c>
      <c r="E79" s="34" t="s">
        <v>1171</v>
      </c>
      <c r="F79" s="42" t="s">
        <v>1162</v>
      </c>
      <c r="G79" s="42" t="s">
        <v>1180</v>
      </c>
      <c r="H79" s="13" t="s">
        <v>223</v>
      </c>
      <c r="I79" s="13" t="s">
        <v>223</v>
      </c>
      <c r="J79" s="13"/>
      <c r="K79" s="52" t="s">
        <v>1035</v>
      </c>
      <c r="L79" s="42"/>
      <c r="M79" s="42"/>
    </row>
    <row r="80" spans="1:13" ht="23.25" hidden="1" customHeight="1">
      <c r="A80" s="89" t="s">
        <v>86</v>
      </c>
      <c r="B80" s="54" t="s">
        <v>143</v>
      </c>
      <c r="C80" s="54" t="s">
        <v>1155</v>
      </c>
      <c r="D80" s="89">
        <f t="shared" si="2"/>
        <v>8</v>
      </c>
      <c r="E80" s="34" t="s">
        <v>1172</v>
      </c>
      <c r="F80" s="42" t="s">
        <v>1163</v>
      </c>
      <c r="G80" s="42" t="s">
        <v>1182</v>
      </c>
      <c r="H80" s="13" t="s">
        <v>223</v>
      </c>
      <c r="I80" s="13" t="s">
        <v>223</v>
      </c>
      <c r="J80" s="13"/>
      <c r="K80" s="52" t="s">
        <v>1035</v>
      </c>
      <c r="L80" s="42"/>
      <c r="M80" s="42"/>
    </row>
    <row r="81" spans="1:13" ht="23.25" hidden="1" customHeight="1">
      <c r="A81" s="89" t="s">
        <v>86</v>
      </c>
      <c r="B81" s="54" t="s">
        <v>143</v>
      </c>
      <c r="C81" s="54" t="s">
        <v>1155</v>
      </c>
      <c r="D81" s="89">
        <f t="shared" si="2"/>
        <v>9</v>
      </c>
      <c r="E81" s="34" t="s">
        <v>1173</v>
      </c>
      <c r="F81" s="42" t="s">
        <v>1164</v>
      </c>
      <c r="G81" s="42" t="s">
        <v>1181</v>
      </c>
      <c r="H81" s="13" t="s">
        <v>223</v>
      </c>
      <c r="I81" s="13" t="s">
        <v>223</v>
      </c>
      <c r="J81" s="13"/>
      <c r="K81" s="89" t="s">
        <v>1036</v>
      </c>
      <c r="L81" s="42"/>
      <c r="M81" s="42"/>
    </row>
    <row r="82" spans="1:13" ht="23.25" hidden="1" customHeight="1">
      <c r="A82" s="89" t="s">
        <v>86</v>
      </c>
      <c r="B82" s="54" t="s">
        <v>143</v>
      </c>
      <c r="C82" s="54" t="s">
        <v>1155</v>
      </c>
      <c r="D82" s="89">
        <f t="shared" si="2"/>
        <v>10</v>
      </c>
      <c r="E82" s="34" t="s">
        <v>1174</v>
      </c>
      <c r="F82" s="42" t="s">
        <v>1165</v>
      </c>
      <c r="G82" s="42" t="s">
        <v>1183</v>
      </c>
      <c r="H82" s="13" t="s">
        <v>223</v>
      </c>
      <c r="I82" s="13" t="s">
        <v>223</v>
      </c>
      <c r="J82" s="13"/>
      <c r="K82" s="89" t="s">
        <v>81</v>
      </c>
      <c r="L82" s="42"/>
      <c r="M82" s="42"/>
    </row>
    <row r="83" spans="1:13" ht="23.25" hidden="1" customHeight="1">
      <c r="A83" s="89" t="s">
        <v>86</v>
      </c>
      <c r="B83" s="54" t="s">
        <v>143</v>
      </c>
      <c r="C83" s="54" t="s">
        <v>1155</v>
      </c>
      <c r="D83" s="89">
        <f t="shared" si="2"/>
        <v>11</v>
      </c>
      <c r="E83" s="34" t="s">
        <v>1175</v>
      </c>
      <c r="F83" s="42" t="s">
        <v>1166</v>
      </c>
      <c r="G83" s="42" t="s">
        <v>1184</v>
      </c>
      <c r="H83" s="13" t="s">
        <v>223</v>
      </c>
      <c r="I83" s="13" t="s">
        <v>223</v>
      </c>
      <c r="J83" s="13"/>
      <c r="K83" s="52" t="s">
        <v>1035</v>
      </c>
      <c r="L83" s="42"/>
      <c r="M83" s="42"/>
    </row>
    <row r="84" spans="1:13" ht="23.25" hidden="1" customHeight="1">
      <c r="A84" s="89" t="s">
        <v>86</v>
      </c>
      <c r="B84" s="54" t="s">
        <v>143</v>
      </c>
      <c r="C84" s="54" t="s">
        <v>1155</v>
      </c>
      <c r="D84" s="89">
        <f t="shared" si="2"/>
        <v>12</v>
      </c>
      <c r="E84" s="89" t="s">
        <v>221</v>
      </c>
      <c r="F84" s="89" t="s">
        <v>1018</v>
      </c>
      <c r="G84" s="5" t="s">
        <v>233</v>
      </c>
      <c r="H84" s="13" t="s">
        <v>223</v>
      </c>
      <c r="I84" s="89" t="s">
        <v>230</v>
      </c>
      <c r="J84" s="89"/>
      <c r="K84" s="89" t="s">
        <v>1599</v>
      </c>
      <c r="L84" s="42"/>
      <c r="M84" s="42"/>
    </row>
    <row r="85" spans="1:13" ht="23.25" hidden="1" customHeight="1">
      <c r="A85" s="89" t="s">
        <v>86</v>
      </c>
      <c r="B85" s="54" t="s">
        <v>143</v>
      </c>
      <c r="C85" s="54" t="s">
        <v>1155</v>
      </c>
      <c r="D85" s="89">
        <f t="shared" si="2"/>
        <v>13</v>
      </c>
      <c r="E85" s="34" t="s">
        <v>80</v>
      </c>
      <c r="F85" s="89" t="s">
        <v>1028</v>
      </c>
      <c r="G85" s="5" t="s">
        <v>1591</v>
      </c>
      <c r="H85" s="13" t="s">
        <v>223</v>
      </c>
      <c r="I85" s="13" t="s">
        <v>995</v>
      </c>
      <c r="J85" s="13"/>
      <c r="K85" s="89" t="s">
        <v>224</v>
      </c>
      <c r="L85" s="42"/>
      <c r="M85" s="42"/>
    </row>
    <row r="86" spans="1:13" ht="23.25" hidden="1" customHeight="1">
      <c r="A86" s="89" t="s">
        <v>86</v>
      </c>
      <c r="B86" s="54" t="s">
        <v>144</v>
      </c>
      <c r="C86" s="54" t="s">
        <v>145</v>
      </c>
      <c r="D86" s="89">
        <f t="shared" si="2"/>
        <v>1</v>
      </c>
      <c r="E86" s="34" t="s">
        <v>1198</v>
      </c>
      <c r="F86" s="42" t="s">
        <v>1187</v>
      </c>
      <c r="G86" s="42" t="s">
        <v>1963</v>
      </c>
      <c r="H86" s="13" t="s">
        <v>1962</v>
      </c>
      <c r="I86" s="13" t="s">
        <v>223</v>
      </c>
      <c r="J86" s="13"/>
      <c r="K86" s="42" t="s">
        <v>81</v>
      </c>
      <c r="L86" s="42"/>
      <c r="M86" s="42"/>
    </row>
    <row r="87" spans="1:13" ht="23.25" hidden="1" customHeight="1">
      <c r="A87" s="89" t="s">
        <v>86</v>
      </c>
      <c r="B87" s="54" t="s">
        <v>144</v>
      </c>
      <c r="C87" s="54" t="s">
        <v>145</v>
      </c>
      <c r="D87" s="89">
        <f t="shared" si="2"/>
        <v>2</v>
      </c>
      <c r="E87" s="34" t="s">
        <v>1199</v>
      </c>
      <c r="F87" s="42" t="s">
        <v>1188</v>
      </c>
      <c r="G87" s="42" t="s">
        <v>1208</v>
      </c>
      <c r="H87" s="13" t="s">
        <v>223</v>
      </c>
      <c r="I87" s="13" t="s">
        <v>223</v>
      </c>
      <c r="J87" s="13"/>
      <c r="K87" s="52" t="s">
        <v>1035</v>
      </c>
      <c r="L87" s="42"/>
      <c r="M87" s="42"/>
    </row>
    <row r="88" spans="1:13" ht="23.25" hidden="1" customHeight="1">
      <c r="A88" s="89" t="s">
        <v>86</v>
      </c>
      <c r="B88" s="54" t="s">
        <v>144</v>
      </c>
      <c r="C88" s="54" t="s">
        <v>145</v>
      </c>
      <c r="D88" s="89">
        <f t="shared" si="2"/>
        <v>3</v>
      </c>
      <c r="E88" s="34" t="s">
        <v>1200</v>
      </c>
      <c r="F88" s="42" t="s">
        <v>1189</v>
      </c>
      <c r="G88" s="42" t="s">
        <v>1209</v>
      </c>
      <c r="H88" s="13" t="s">
        <v>223</v>
      </c>
      <c r="I88" s="13" t="s">
        <v>223</v>
      </c>
      <c r="J88" s="13"/>
      <c r="K88" s="52" t="s">
        <v>1035</v>
      </c>
      <c r="L88" s="42"/>
      <c r="M88" s="42"/>
    </row>
    <row r="89" spans="1:13" ht="23.25" hidden="1" customHeight="1">
      <c r="A89" s="89" t="s">
        <v>86</v>
      </c>
      <c r="B89" s="54" t="s">
        <v>144</v>
      </c>
      <c r="C89" s="54" t="s">
        <v>145</v>
      </c>
      <c r="D89" s="89">
        <f t="shared" si="2"/>
        <v>4</v>
      </c>
      <c r="E89" s="34" t="s">
        <v>1201</v>
      </c>
      <c r="F89" s="42" t="s">
        <v>1190</v>
      </c>
      <c r="G89" s="42" t="s">
        <v>1210</v>
      </c>
      <c r="H89" s="13" t="s">
        <v>1217</v>
      </c>
      <c r="I89" s="13" t="s">
        <v>223</v>
      </c>
      <c r="J89" s="13"/>
      <c r="K89" s="89" t="s">
        <v>1096</v>
      </c>
      <c r="L89" s="42"/>
      <c r="M89" s="42"/>
    </row>
    <row r="90" spans="1:13" ht="23.25" hidden="1" customHeight="1">
      <c r="A90" s="89" t="s">
        <v>86</v>
      </c>
      <c r="B90" s="54" t="s">
        <v>144</v>
      </c>
      <c r="C90" s="54" t="s">
        <v>145</v>
      </c>
      <c r="D90" s="89">
        <f t="shared" si="2"/>
        <v>5</v>
      </c>
      <c r="E90" s="34" t="s">
        <v>1202</v>
      </c>
      <c r="F90" s="42" t="s">
        <v>1191</v>
      </c>
      <c r="G90" s="42" t="s">
        <v>1211</v>
      </c>
      <c r="H90" s="13" t="s">
        <v>1218</v>
      </c>
      <c r="I90" s="13" t="s">
        <v>223</v>
      </c>
      <c r="J90" s="13"/>
      <c r="K90" s="89" t="s">
        <v>1096</v>
      </c>
      <c r="L90" s="42"/>
      <c r="M90" s="42"/>
    </row>
    <row r="91" spans="1:13" ht="23.25" hidden="1" customHeight="1">
      <c r="A91" s="89" t="s">
        <v>86</v>
      </c>
      <c r="B91" s="54" t="s">
        <v>144</v>
      </c>
      <c r="C91" s="54" t="s">
        <v>145</v>
      </c>
      <c r="D91" s="89">
        <f t="shared" si="2"/>
        <v>6</v>
      </c>
      <c r="E91" s="34" t="s">
        <v>1203</v>
      </c>
      <c r="F91" s="42" t="s">
        <v>1192</v>
      </c>
      <c r="G91" s="42" t="s">
        <v>1212</v>
      </c>
      <c r="H91" s="13" t="s">
        <v>1219</v>
      </c>
      <c r="I91" s="13" t="s">
        <v>223</v>
      </c>
      <c r="J91" s="13"/>
      <c r="K91" s="89" t="s">
        <v>1096</v>
      </c>
      <c r="L91" s="42"/>
      <c r="M91" s="42"/>
    </row>
    <row r="92" spans="1:13" ht="23.25" hidden="1" customHeight="1">
      <c r="A92" s="89" t="s">
        <v>86</v>
      </c>
      <c r="B92" s="54" t="s">
        <v>144</v>
      </c>
      <c r="C92" s="54" t="s">
        <v>145</v>
      </c>
      <c r="D92" s="89">
        <f t="shared" si="2"/>
        <v>7</v>
      </c>
      <c r="E92" s="34" t="s">
        <v>1204</v>
      </c>
      <c r="F92" s="42" t="s">
        <v>1193</v>
      </c>
      <c r="G92" s="42" t="s">
        <v>1213</v>
      </c>
      <c r="H92" s="13" t="s">
        <v>1220</v>
      </c>
      <c r="I92" s="13" t="s">
        <v>223</v>
      </c>
      <c r="J92" s="13"/>
      <c r="K92" s="89" t="s">
        <v>1096</v>
      </c>
      <c r="L92" s="42"/>
      <c r="M92" s="42"/>
    </row>
    <row r="93" spans="1:13" ht="23.25" hidden="1" customHeight="1">
      <c r="A93" s="89" t="s">
        <v>86</v>
      </c>
      <c r="B93" s="54" t="s">
        <v>144</v>
      </c>
      <c r="C93" s="54" t="s">
        <v>145</v>
      </c>
      <c r="D93" s="89">
        <f t="shared" si="2"/>
        <v>8</v>
      </c>
      <c r="E93" s="34" t="s">
        <v>1205</v>
      </c>
      <c r="F93" s="42" t="s">
        <v>1194</v>
      </c>
      <c r="G93" s="42" t="s">
        <v>1214</v>
      </c>
      <c r="H93" s="13" t="s">
        <v>223</v>
      </c>
      <c r="I93" s="13" t="s">
        <v>223</v>
      </c>
      <c r="J93" s="13"/>
      <c r="K93" s="42" t="s">
        <v>228</v>
      </c>
      <c r="L93" s="42"/>
      <c r="M93" s="42"/>
    </row>
    <row r="94" spans="1:13" ht="23.25" hidden="1" customHeight="1">
      <c r="A94" s="89" t="s">
        <v>86</v>
      </c>
      <c r="B94" s="54" t="s">
        <v>144</v>
      </c>
      <c r="C94" s="54" t="s">
        <v>145</v>
      </c>
      <c r="D94" s="89">
        <f t="shared" si="2"/>
        <v>9</v>
      </c>
      <c r="E94" s="34" t="s">
        <v>1206</v>
      </c>
      <c r="F94" s="42" t="s">
        <v>1195</v>
      </c>
      <c r="G94" s="42" t="s">
        <v>1215</v>
      </c>
      <c r="H94" s="13" t="s">
        <v>223</v>
      </c>
      <c r="I94" s="13" t="s">
        <v>223</v>
      </c>
      <c r="J94" s="13"/>
      <c r="K94" s="42" t="s">
        <v>1221</v>
      </c>
      <c r="L94" s="42"/>
      <c r="M94" s="42"/>
    </row>
    <row r="95" spans="1:13" ht="23.25" hidden="1" customHeight="1">
      <c r="A95" s="89" t="s">
        <v>86</v>
      </c>
      <c r="B95" s="54" t="s">
        <v>144</v>
      </c>
      <c r="C95" s="54" t="s">
        <v>145</v>
      </c>
      <c r="D95" s="89">
        <f t="shared" si="2"/>
        <v>10</v>
      </c>
      <c r="E95" s="34" t="s">
        <v>1207</v>
      </c>
      <c r="F95" s="42" t="s">
        <v>1196</v>
      </c>
      <c r="G95" s="42" t="s">
        <v>1216</v>
      </c>
      <c r="H95" s="13" t="s">
        <v>223</v>
      </c>
      <c r="I95" s="13" t="s">
        <v>223</v>
      </c>
      <c r="J95" s="13"/>
      <c r="K95" s="52" t="s">
        <v>1035</v>
      </c>
      <c r="L95" s="42"/>
      <c r="M95" s="42"/>
    </row>
    <row r="96" spans="1:13" ht="23.25" hidden="1" customHeight="1">
      <c r="A96" s="89" t="s">
        <v>86</v>
      </c>
      <c r="B96" s="54" t="s">
        <v>144</v>
      </c>
      <c r="C96" s="54" t="s">
        <v>145</v>
      </c>
      <c r="D96" s="89">
        <f t="shared" si="2"/>
        <v>11</v>
      </c>
      <c r="E96" s="89" t="s">
        <v>221</v>
      </c>
      <c r="F96" s="42" t="s">
        <v>1197</v>
      </c>
      <c r="G96" s="5" t="s">
        <v>233</v>
      </c>
      <c r="H96" s="13" t="s">
        <v>223</v>
      </c>
      <c r="I96" s="89" t="s">
        <v>230</v>
      </c>
      <c r="J96" s="89"/>
      <c r="K96" s="89" t="s">
        <v>1599</v>
      </c>
      <c r="L96" s="42"/>
      <c r="M96" s="42"/>
    </row>
    <row r="97" spans="1:13" ht="23.25" hidden="1" customHeight="1">
      <c r="A97" s="89" t="s">
        <v>86</v>
      </c>
      <c r="B97" s="54" t="s">
        <v>144</v>
      </c>
      <c r="C97" s="54" t="s">
        <v>145</v>
      </c>
      <c r="D97" s="89">
        <f t="shared" si="2"/>
        <v>12</v>
      </c>
      <c r="E97" s="50" t="s">
        <v>987</v>
      </c>
      <c r="F97" s="89" t="s">
        <v>940</v>
      </c>
      <c r="G97" s="12" t="s">
        <v>994</v>
      </c>
      <c r="H97" s="13" t="s">
        <v>223</v>
      </c>
      <c r="I97" s="13" t="s">
        <v>995</v>
      </c>
      <c r="J97" s="13"/>
      <c r="K97" s="89" t="s">
        <v>224</v>
      </c>
      <c r="L97" s="42"/>
      <c r="M97" s="42"/>
    </row>
    <row r="98" spans="1:13" ht="23.25" hidden="1" customHeight="1">
      <c r="A98" s="89" t="s">
        <v>86</v>
      </c>
      <c r="B98" s="54" t="s">
        <v>146</v>
      </c>
      <c r="C98" s="54" t="s">
        <v>147</v>
      </c>
      <c r="D98" s="89">
        <f t="shared" si="2"/>
        <v>1</v>
      </c>
      <c r="E98" s="34" t="s">
        <v>1198</v>
      </c>
      <c r="F98" s="42" t="s">
        <v>1222</v>
      </c>
      <c r="G98" s="42" t="s">
        <v>1961</v>
      </c>
      <c r="H98" s="13" t="s">
        <v>1962</v>
      </c>
      <c r="I98" s="13" t="s">
        <v>223</v>
      </c>
      <c r="J98" s="13"/>
      <c r="K98" s="42" t="s">
        <v>81</v>
      </c>
      <c r="L98" s="42"/>
      <c r="M98" s="42"/>
    </row>
    <row r="99" spans="1:13" ht="23.25" hidden="1" customHeight="1">
      <c r="A99" s="89" t="s">
        <v>86</v>
      </c>
      <c r="B99" s="54" t="s">
        <v>146</v>
      </c>
      <c r="C99" s="54" t="s">
        <v>147</v>
      </c>
      <c r="D99" s="89">
        <f t="shared" si="2"/>
        <v>2</v>
      </c>
      <c r="E99" s="34" t="s">
        <v>1231</v>
      </c>
      <c r="F99" s="42" t="s">
        <v>1223</v>
      </c>
      <c r="G99" s="42" t="s">
        <v>1237</v>
      </c>
      <c r="H99" s="13" t="s">
        <v>1964</v>
      </c>
      <c r="I99" s="13" t="s">
        <v>223</v>
      </c>
      <c r="J99" s="13"/>
      <c r="K99" s="42" t="s">
        <v>81</v>
      </c>
      <c r="L99" s="42"/>
      <c r="M99" s="42"/>
    </row>
    <row r="100" spans="1:13" ht="23.25" hidden="1" customHeight="1">
      <c r="A100" s="89" t="s">
        <v>86</v>
      </c>
      <c r="B100" s="54" t="s">
        <v>146</v>
      </c>
      <c r="C100" s="54" t="s">
        <v>147</v>
      </c>
      <c r="D100" s="89">
        <f t="shared" si="2"/>
        <v>3</v>
      </c>
      <c r="E100" s="34" t="s">
        <v>1024</v>
      </c>
      <c r="F100" s="42" t="s">
        <v>1224</v>
      </c>
      <c r="G100" s="42" t="s">
        <v>1238</v>
      </c>
      <c r="H100" s="13" t="s">
        <v>223</v>
      </c>
      <c r="I100" s="13" t="s">
        <v>223</v>
      </c>
      <c r="J100" s="13"/>
      <c r="K100" s="42" t="s">
        <v>1036</v>
      </c>
      <c r="L100" s="42"/>
      <c r="M100" s="42"/>
    </row>
    <row r="101" spans="1:13" ht="23.25" hidden="1" customHeight="1">
      <c r="A101" s="89" t="s">
        <v>86</v>
      </c>
      <c r="B101" s="54" t="s">
        <v>146</v>
      </c>
      <c r="C101" s="54" t="s">
        <v>147</v>
      </c>
      <c r="D101" s="89">
        <f t="shared" si="2"/>
        <v>4</v>
      </c>
      <c r="E101" s="34" t="s">
        <v>1232</v>
      </c>
      <c r="F101" s="42" t="s">
        <v>1225</v>
      </c>
      <c r="G101" s="42" t="s">
        <v>1239</v>
      </c>
      <c r="H101" s="13" t="s">
        <v>223</v>
      </c>
      <c r="I101" s="13" t="s">
        <v>223</v>
      </c>
      <c r="J101" s="13"/>
      <c r="K101" s="89" t="s">
        <v>1096</v>
      </c>
      <c r="L101" s="42"/>
      <c r="M101" s="42"/>
    </row>
    <row r="102" spans="1:13" ht="23.25" hidden="1" customHeight="1">
      <c r="A102" s="89" t="s">
        <v>86</v>
      </c>
      <c r="B102" s="54" t="s">
        <v>146</v>
      </c>
      <c r="C102" s="54" t="s">
        <v>147</v>
      </c>
      <c r="D102" s="89">
        <f t="shared" si="2"/>
        <v>5</v>
      </c>
      <c r="E102" s="34" t="s">
        <v>1233</v>
      </c>
      <c r="F102" s="42" t="s">
        <v>1226</v>
      </c>
      <c r="G102" s="42" t="s">
        <v>1240</v>
      </c>
      <c r="H102" s="13" t="s">
        <v>223</v>
      </c>
      <c r="I102" s="13" t="s">
        <v>223</v>
      </c>
      <c r="J102" s="13"/>
      <c r="K102" s="52" t="s">
        <v>1035</v>
      </c>
      <c r="L102" s="42"/>
      <c r="M102" s="42"/>
    </row>
    <row r="103" spans="1:13" ht="23.25" hidden="1" customHeight="1">
      <c r="A103" s="89" t="s">
        <v>86</v>
      </c>
      <c r="B103" s="54" t="s">
        <v>146</v>
      </c>
      <c r="C103" s="54" t="s">
        <v>147</v>
      </c>
      <c r="D103" s="89">
        <f t="shared" si="2"/>
        <v>6</v>
      </c>
      <c r="E103" s="34" t="s">
        <v>1234</v>
      </c>
      <c r="F103" s="42" t="s">
        <v>1227</v>
      </c>
      <c r="G103" s="42" t="s">
        <v>1241</v>
      </c>
      <c r="H103" s="13" t="s">
        <v>223</v>
      </c>
      <c r="I103" s="13" t="s">
        <v>223</v>
      </c>
      <c r="J103" s="13"/>
      <c r="K103" s="42" t="s">
        <v>228</v>
      </c>
      <c r="L103" s="42"/>
      <c r="M103" s="42"/>
    </row>
    <row r="104" spans="1:13" ht="23.25" hidden="1" customHeight="1">
      <c r="A104" s="89" t="s">
        <v>86</v>
      </c>
      <c r="B104" s="54" t="s">
        <v>146</v>
      </c>
      <c r="C104" s="54" t="s">
        <v>147</v>
      </c>
      <c r="D104" s="89">
        <f t="shared" si="2"/>
        <v>7</v>
      </c>
      <c r="E104" s="34" t="s">
        <v>1235</v>
      </c>
      <c r="F104" s="42" t="s">
        <v>1228</v>
      </c>
      <c r="G104" s="42" t="s">
        <v>1242</v>
      </c>
      <c r="H104" s="13" t="s">
        <v>223</v>
      </c>
      <c r="I104" s="13" t="s">
        <v>223</v>
      </c>
      <c r="J104" s="13"/>
      <c r="K104" s="42" t="s">
        <v>228</v>
      </c>
      <c r="L104" s="42"/>
      <c r="M104" s="42"/>
    </row>
    <row r="105" spans="1:13" ht="23.25" hidden="1" customHeight="1">
      <c r="A105" s="89" t="s">
        <v>86</v>
      </c>
      <c r="B105" s="54" t="s">
        <v>146</v>
      </c>
      <c r="C105" s="54" t="s">
        <v>147</v>
      </c>
      <c r="D105" s="89">
        <f t="shared" si="2"/>
        <v>8</v>
      </c>
      <c r="E105" s="34" t="s">
        <v>1236</v>
      </c>
      <c r="F105" s="42" t="s">
        <v>1229</v>
      </c>
      <c r="G105" s="42" t="s">
        <v>1243</v>
      </c>
      <c r="H105" s="13" t="s">
        <v>223</v>
      </c>
      <c r="I105" s="13" t="s">
        <v>223</v>
      </c>
      <c r="J105" s="13"/>
      <c r="K105" s="42" t="s">
        <v>228</v>
      </c>
      <c r="L105" s="42"/>
      <c r="M105" s="42"/>
    </row>
    <row r="106" spans="1:13" ht="23.25" hidden="1" customHeight="1">
      <c r="A106" s="89" t="s">
        <v>86</v>
      </c>
      <c r="B106" s="54" t="s">
        <v>146</v>
      </c>
      <c r="C106" s="54" t="s">
        <v>147</v>
      </c>
      <c r="D106" s="89">
        <f t="shared" si="2"/>
        <v>9</v>
      </c>
      <c r="E106" s="89" t="s">
        <v>221</v>
      </c>
      <c r="F106" s="42" t="s">
        <v>1230</v>
      </c>
      <c r="G106" s="5" t="s">
        <v>233</v>
      </c>
      <c r="H106" s="13" t="s">
        <v>223</v>
      </c>
      <c r="I106" s="89" t="s">
        <v>230</v>
      </c>
      <c r="J106" s="89"/>
      <c r="K106" s="89" t="s">
        <v>1599</v>
      </c>
      <c r="L106" s="42"/>
      <c r="M106" s="42"/>
    </row>
    <row r="107" spans="1:13" ht="23.25" hidden="1" customHeight="1">
      <c r="A107" s="89" t="s">
        <v>86</v>
      </c>
      <c r="B107" s="54" t="s">
        <v>146</v>
      </c>
      <c r="C107" s="54" t="s">
        <v>147</v>
      </c>
      <c r="D107" s="89">
        <f t="shared" si="2"/>
        <v>10</v>
      </c>
      <c r="E107" s="50" t="s">
        <v>987</v>
      </c>
      <c r="F107" s="42" t="s">
        <v>940</v>
      </c>
      <c r="G107" s="12" t="s">
        <v>994</v>
      </c>
      <c r="H107" s="13" t="s">
        <v>223</v>
      </c>
      <c r="I107" s="13" t="s">
        <v>995</v>
      </c>
      <c r="J107" s="13"/>
      <c r="K107" s="89" t="s">
        <v>224</v>
      </c>
      <c r="L107" s="42"/>
      <c r="M107" s="42"/>
    </row>
    <row r="108" spans="1:13" ht="23.25" hidden="1" customHeight="1">
      <c r="A108" s="89" t="s">
        <v>86</v>
      </c>
      <c r="B108" s="54" t="s">
        <v>148</v>
      </c>
      <c r="C108" s="54" t="s">
        <v>1244</v>
      </c>
      <c r="D108" s="89">
        <f t="shared" si="2"/>
        <v>1</v>
      </c>
      <c r="E108" s="34" t="s">
        <v>1254</v>
      </c>
      <c r="F108" s="42" t="s">
        <v>1246</v>
      </c>
      <c r="G108" s="42" t="s">
        <v>1258</v>
      </c>
      <c r="H108" s="42" t="s">
        <v>1259</v>
      </c>
      <c r="I108" s="13" t="s">
        <v>223</v>
      </c>
      <c r="J108" s="13"/>
      <c r="K108" s="89" t="s">
        <v>81</v>
      </c>
      <c r="L108" s="42"/>
      <c r="M108" s="42"/>
    </row>
    <row r="109" spans="1:13" ht="23.25" hidden="1" customHeight="1">
      <c r="A109" s="89" t="s">
        <v>86</v>
      </c>
      <c r="B109" s="54" t="s">
        <v>148</v>
      </c>
      <c r="C109" s="54" t="s">
        <v>1244</v>
      </c>
      <c r="D109" s="89">
        <f t="shared" si="2"/>
        <v>2</v>
      </c>
      <c r="E109" s="34" t="s">
        <v>79</v>
      </c>
      <c r="F109" s="42" t="s">
        <v>1247</v>
      </c>
      <c r="G109" s="42" t="s">
        <v>1592</v>
      </c>
      <c r="H109" s="13" t="s">
        <v>223</v>
      </c>
      <c r="I109" s="13" t="s">
        <v>995</v>
      </c>
      <c r="J109" s="13"/>
      <c r="K109" s="89" t="s">
        <v>224</v>
      </c>
      <c r="L109" s="42"/>
      <c r="M109" s="42"/>
    </row>
    <row r="110" spans="1:13" ht="23.25" hidden="1" customHeight="1">
      <c r="A110" s="89" t="s">
        <v>86</v>
      </c>
      <c r="B110" s="54" t="s">
        <v>148</v>
      </c>
      <c r="C110" s="54" t="s">
        <v>1244</v>
      </c>
      <c r="D110" s="89">
        <f t="shared" si="2"/>
        <v>3</v>
      </c>
      <c r="E110" s="34" t="s">
        <v>1233</v>
      </c>
      <c r="F110" s="42" t="s">
        <v>1248</v>
      </c>
      <c r="G110" s="42" t="s">
        <v>1260</v>
      </c>
      <c r="H110" s="13" t="s">
        <v>223</v>
      </c>
      <c r="I110" s="13" t="s">
        <v>223</v>
      </c>
      <c r="J110" s="13"/>
      <c r="K110" s="52" t="s">
        <v>1035</v>
      </c>
      <c r="L110" s="42"/>
      <c r="M110" s="42"/>
    </row>
    <row r="111" spans="1:13" ht="23.25" hidden="1" customHeight="1">
      <c r="A111" s="89" t="s">
        <v>86</v>
      </c>
      <c r="B111" s="54" t="s">
        <v>148</v>
      </c>
      <c r="C111" s="54" t="s">
        <v>1244</v>
      </c>
      <c r="D111" s="89">
        <f t="shared" si="2"/>
        <v>4</v>
      </c>
      <c r="E111" s="34" t="s">
        <v>1255</v>
      </c>
      <c r="F111" s="42" t="s">
        <v>1249</v>
      </c>
      <c r="G111" s="42" t="s">
        <v>1261</v>
      </c>
      <c r="H111" s="13" t="s">
        <v>223</v>
      </c>
      <c r="I111" s="13" t="s">
        <v>223</v>
      </c>
      <c r="J111" s="13"/>
      <c r="K111" s="89" t="s">
        <v>81</v>
      </c>
      <c r="L111" s="42"/>
      <c r="M111" s="42"/>
    </row>
    <row r="112" spans="1:13" ht="23.25" hidden="1" customHeight="1">
      <c r="A112" s="89" t="s">
        <v>86</v>
      </c>
      <c r="B112" s="54" t="s">
        <v>148</v>
      </c>
      <c r="C112" s="54" t="s">
        <v>1244</v>
      </c>
      <c r="D112" s="89">
        <f t="shared" si="2"/>
        <v>5</v>
      </c>
      <c r="E112" s="34" t="s">
        <v>1256</v>
      </c>
      <c r="F112" s="42" t="s">
        <v>1250</v>
      </c>
      <c r="G112" s="42" t="s">
        <v>1262</v>
      </c>
      <c r="H112" s="13" t="s">
        <v>223</v>
      </c>
      <c r="I112" s="13" t="s">
        <v>223</v>
      </c>
      <c r="J112" s="13"/>
      <c r="K112" s="52" t="s">
        <v>1035</v>
      </c>
      <c r="L112" s="42"/>
      <c r="M112" s="42"/>
    </row>
    <row r="113" spans="1:13" ht="23.25" hidden="1" customHeight="1">
      <c r="A113" s="89" t="s">
        <v>86</v>
      </c>
      <c r="B113" s="54" t="s">
        <v>148</v>
      </c>
      <c r="C113" s="54" t="s">
        <v>1244</v>
      </c>
      <c r="D113" s="89">
        <f t="shared" si="2"/>
        <v>6</v>
      </c>
      <c r="E113" s="34" t="s">
        <v>1257</v>
      </c>
      <c r="F113" s="42" t="s">
        <v>1251</v>
      </c>
      <c r="G113" s="42" t="s">
        <v>1265</v>
      </c>
      <c r="H113" s="42" t="s">
        <v>1266</v>
      </c>
      <c r="I113" s="13" t="s">
        <v>223</v>
      </c>
      <c r="J113" s="13"/>
      <c r="K113" s="89" t="s">
        <v>81</v>
      </c>
      <c r="L113" s="42"/>
      <c r="M113" s="42"/>
    </row>
    <row r="114" spans="1:13" ht="23.25" customHeight="1">
      <c r="A114" s="89" t="s">
        <v>86</v>
      </c>
      <c r="B114" s="54" t="s">
        <v>148</v>
      </c>
      <c r="C114" s="54" t="s">
        <v>1244</v>
      </c>
      <c r="D114" s="89">
        <f t="shared" si="2"/>
        <v>7</v>
      </c>
      <c r="E114" s="34" t="s">
        <v>209</v>
      </c>
      <c r="F114" s="42" t="s">
        <v>1252</v>
      </c>
      <c r="G114" s="36" t="s">
        <v>1955</v>
      </c>
      <c r="H114" s="13" t="s">
        <v>1954</v>
      </c>
      <c r="I114" s="13" t="s">
        <v>223</v>
      </c>
      <c r="J114" s="13"/>
      <c r="K114" s="89" t="s">
        <v>81</v>
      </c>
      <c r="L114" s="42"/>
      <c r="M114" s="42"/>
    </row>
    <row r="115" spans="1:13" ht="23.25" hidden="1" customHeight="1">
      <c r="A115" s="89" t="s">
        <v>86</v>
      </c>
      <c r="B115" s="54" t="s">
        <v>148</v>
      </c>
      <c r="C115" s="54" t="s">
        <v>1244</v>
      </c>
      <c r="D115" s="89">
        <f t="shared" si="2"/>
        <v>8</v>
      </c>
      <c r="E115" s="34" t="s">
        <v>1198</v>
      </c>
      <c r="F115" s="42" t="s">
        <v>1253</v>
      </c>
      <c r="G115" s="36" t="s">
        <v>1955</v>
      </c>
      <c r="H115" s="13" t="s">
        <v>1954</v>
      </c>
      <c r="I115" s="13" t="s">
        <v>223</v>
      </c>
      <c r="J115" s="13"/>
      <c r="K115" s="89" t="s">
        <v>81</v>
      </c>
      <c r="L115" s="42"/>
      <c r="M115" s="42"/>
    </row>
    <row r="116" spans="1:13" ht="23.25" hidden="1" customHeight="1">
      <c r="A116" s="89" t="s">
        <v>86</v>
      </c>
      <c r="B116" s="54" t="s">
        <v>148</v>
      </c>
      <c r="C116" s="54" t="s">
        <v>1244</v>
      </c>
      <c r="D116" s="89">
        <f t="shared" si="2"/>
        <v>9</v>
      </c>
      <c r="E116" s="89" t="s">
        <v>221</v>
      </c>
      <c r="F116" s="89" t="s">
        <v>1018</v>
      </c>
      <c r="G116" s="5" t="s">
        <v>233</v>
      </c>
      <c r="H116" s="13" t="s">
        <v>223</v>
      </c>
      <c r="I116" s="89" t="s">
        <v>230</v>
      </c>
      <c r="J116" s="89"/>
      <c r="K116" s="89" t="s">
        <v>1599</v>
      </c>
      <c r="L116" s="42"/>
      <c r="M116" s="42"/>
    </row>
    <row r="117" spans="1:13" ht="23.25" hidden="1" customHeight="1">
      <c r="A117" s="89" t="s">
        <v>86</v>
      </c>
      <c r="B117" s="54" t="s">
        <v>148</v>
      </c>
      <c r="C117" s="54" t="s">
        <v>1244</v>
      </c>
      <c r="D117" s="89">
        <f t="shared" si="2"/>
        <v>10</v>
      </c>
      <c r="E117" s="34" t="s">
        <v>80</v>
      </c>
      <c r="F117" s="89" t="s">
        <v>1028</v>
      </c>
      <c r="G117" s="5" t="s">
        <v>1591</v>
      </c>
      <c r="H117" s="13" t="s">
        <v>223</v>
      </c>
      <c r="I117" s="13" t="s">
        <v>995</v>
      </c>
      <c r="J117" s="13"/>
      <c r="K117" s="89" t="s">
        <v>224</v>
      </c>
      <c r="L117" s="42"/>
      <c r="M117" s="42"/>
    </row>
    <row r="118" spans="1:13" ht="23.25" hidden="1" customHeight="1">
      <c r="A118" s="89" t="s">
        <v>86</v>
      </c>
      <c r="B118" s="54" t="s">
        <v>149</v>
      </c>
      <c r="C118" s="54" t="s">
        <v>150</v>
      </c>
      <c r="D118" s="89">
        <f t="shared" si="2"/>
        <v>1</v>
      </c>
      <c r="E118" s="34" t="s">
        <v>1254</v>
      </c>
      <c r="F118" s="42" t="s">
        <v>1274</v>
      </c>
      <c r="G118" s="42" t="s">
        <v>1258</v>
      </c>
      <c r="H118" s="42" t="s">
        <v>1259</v>
      </c>
      <c r="I118" s="13" t="s">
        <v>223</v>
      </c>
      <c r="J118" s="13"/>
      <c r="K118" s="89" t="s">
        <v>81</v>
      </c>
      <c r="L118" s="42"/>
      <c r="M118" s="42"/>
    </row>
    <row r="119" spans="1:13" ht="23.25" hidden="1" customHeight="1">
      <c r="A119" s="89" t="s">
        <v>86</v>
      </c>
      <c r="B119" s="54" t="s">
        <v>149</v>
      </c>
      <c r="C119" s="54" t="s">
        <v>150</v>
      </c>
      <c r="D119" s="89">
        <f t="shared" si="2"/>
        <v>2</v>
      </c>
      <c r="E119" s="34" t="s">
        <v>1278</v>
      </c>
      <c r="F119" s="42" t="s">
        <v>1275</v>
      </c>
      <c r="G119" s="42" t="s">
        <v>1281</v>
      </c>
      <c r="H119" s="42" t="s">
        <v>1282</v>
      </c>
      <c r="I119" s="13" t="s">
        <v>223</v>
      </c>
      <c r="J119" s="13"/>
      <c r="K119" s="42" t="s">
        <v>1286</v>
      </c>
      <c r="L119" s="42"/>
      <c r="M119" s="42"/>
    </row>
    <row r="120" spans="1:13" ht="23.25" hidden="1" customHeight="1">
      <c r="A120" s="89" t="s">
        <v>86</v>
      </c>
      <c r="B120" s="54" t="s">
        <v>149</v>
      </c>
      <c r="C120" s="54" t="s">
        <v>150</v>
      </c>
      <c r="D120" s="89">
        <f t="shared" si="2"/>
        <v>3</v>
      </c>
      <c r="E120" s="34" t="s">
        <v>1279</v>
      </c>
      <c r="F120" s="42" t="s">
        <v>1276</v>
      </c>
      <c r="G120" s="42" t="s">
        <v>1283</v>
      </c>
      <c r="H120" s="42" t="s">
        <v>1284</v>
      </c>
      <c r="I120" s="13" t="s">
        <v>223</v>
      </c>
      <c r="J120" s="13"/>
      <c r="K120" s="42" t="s">
        <v>1287</v>
      </c>
      <c r="L120" s="42"/>
      <c r="M120" s="42"/>
    </row>
    <row r="121" spans="1:13" ht="23.25" hidden="1" customHeight="1">
      <c r="A121" s="89" t="s">
        <v>86</v>
      </c>
      <c r="B121" s="54" t="s">
        <v>149</v>
      </c>
      <c r="C121" s="54" t="s">
        <v>150</v>
      </c>
      <c r="D121" s="89">
        <f t="shared" si="2"/>
        <v>4</v>
      </c>
      <c r="E121" s="34" t="s">
        <v>1280</v>
      </c>
      <c r="F121" s="42" t="s">
        <v>1277</v>
      </c>
      <c r="G121" s="42" t="s">
        <v>1285</v>
      </c>
      <c r="H121" s="13" t="s">
        <v>223</v>
      </c>
      <c r="I121" s="89" t="s">
        <v>230</v>
      </c>
      <c r="J121" s="89"/>
      <c r="K121" s="89" t="s">
        <v>1599</v>
      </c>
      <c r="L121" s="42"/>
      <c r="M121" s="42"/>
    </row>
    <row r="122" spans="1:13" ht="23.25" hidden="1" customHeight="1">
      <c r="A122" s="89" t="s">
        <v>86</v>
      </c>
      <c r="B122" s="54" t="s">
        <v>149</v>
      </c>
      <c r="C122" s="54" t="s">
        <v>150</v>
      </c>
      <c r="D122" s="89">
        <f t="shared" si="2"/>
        <v>5</v>
      </c>
      <c r="E122" s="89" t="s">
        <v>221</v>
      </c>
      <c r="F122" s="42" t="s">
        <v>1230</v>
      </c>
      <c r="G122" s="5" t="s">
        <v>233</v>
      </c>
      <c r="H122" s="13" t="s">
        <v>223</v>
      </c>
      <c r="I122" s="89" t="s">
        <v>230</v>
      </c>
      <c r="J122" s="89"/>
      <c r="K122" s="89" t="s">
        <v>1599</v>
      </c>
      <c r="L122" s="42"/>
      <c r="M122" s="42"/>
    </row>
    <row r="123" spans="1:13" ht="23.25" hidden="1" customHeight="1">
      <c r="A123" s="89" t="s">
        <v>86</v>
      </c>
      <c r="B123" s="54" t="s">
        <v>149</v>
      </c>
      <c r="C123" s="54" t="s">
        <v>150</v>
      </c>
      <c r="D123" s="89">
        <f t="shared" si="2"/>
        <v>6</v>
      </c>
      <c r="E123" s="50" t="s">
        <v>987</v>
      </c>
      <c r="F123" s="42" t="s">
        <v>940</v>
      </c>
      <c r="G123" s="12" t="s">
        <v>994</v>
      </c>
      <c r="H123" s="13" t="s">
        <v>223</v>
      </c>
      <c r="I123" s="13" t="s">
        <v>995</v>
      </c>
      <c r="J123" s="13"/>
      <c r="K123" s="89" t="s">
        <v>224</v>
      </c>
      <c r="L123" s="42"/>
      <c r="M123" s="42"/>
    </row>
    <row r="124" spans="1:13" ht="23.25" hidden="1" customHeight="1">
      <c r="A124" s="89" t="s">
        <v>86</v>
      </c>
      <c r="B124" s="54" t="s">
        <v>151</v>
      </c>
      <c r="C124" s="54" t="s">
        <v>152</v>
      </c>
      <c r="D124" s="89">
        <f t="shared" si="2"/>
        <v>1</v>
      </c>
      <c r="E124" s="34" t="s">
        <v>1254</v>
      </c>
      <c r="F124" s="42" t="s">
        <v>1290</v>
      </c>
      <c r="G124" s="42" t="s">
        <v>1258</v>
      </c>
      <c r="H124" s="42" t="s">
        <v>1259</v>
      </c>
      <c r="I124" s="13" t="s">
        <v>223</v>
      </c>
      <c r="J124" s="13"/>
      <c r="K124" s="89" t="s">
        <v>81</v>
      </c>
      <c r="L124" s="42"/>
      <c r="M124" s="42"/>
    </row>
    <row r="125" spans="1:13" ht="23.25" hidden="1" customHeight="1">
      <c r="A125" s="89" t="s">
        <v>86</v>
      </c>
      <c r="B125" s="54" t="s">
        <v>151</v>
      </c>
      <c r="C125" s="54" t="s">
        <v>152</v>
      </c>
      <c r="D125" s="89">
        <f t="shared" si="2"/>
        <v>2</v>
      </c>
      <c r="E125" s="34" t="s">
        <v>1307</v>
      </c>
      <c r="F125" s="42" t="s">
        <v>1291</v>
      </c>
      <c r="G125" s="42" t="s">
        <v>1322</v>
      </c>
      <c r="H125" s="13" t="s">
        <v>223</v>
      </c>
      <c r="I125" s="13" t="s">
        <v>223</v>
      </c>
      <c r="J125" s="13"/>
      <c r="K125" s="42" t="s">
        <v>1337</v>
      </c>
      <c r="L125" s="42"/>
      <c r="M125" s="42"/>
    </row>
    <row r="126" spans="1:13" ht="23.25" hidden="1" customHeight="1">
      <c r="A126" s="89" t="s">
        <v>86</v>
      </c>
      <c r="B126" s="54" t="s">
        <v>151</v>
      </c>
      <c r="C126" s="54" t="s">
        <v>152</v>
      </c>
      <c r="D126" s="89">
        <f t="shared" si="2"/>
        <v>3</v>
      </c>
      <c r="E126" s="34" t="s">
        <v>1308</v>
      </c>
      <c r="F126" s="42" t="s">
        <v>1292</v>
      </c>
      <c r="G126" s="42" t="s">
        <v>1323</v>
      </c>
      <c r="H126" s="13" t="s">
        <v>223</v>
      </c>
      <c r="I126" s="13" t="s">
        <v>223</v>
      </c>
      <c r="J126" s="13"/>
      <c r="K126" s="42" t="s">
        <v>1337</v>
      </c>
      <c r="L126" s="42"/>
      <c r="M126" s="42"/>
    </row>
    <row r="127" spans="1:13" ht="23.25" hidden="1" customHeight="1">
      <c r="A127" s="89" t="s">
        <v>86</v>
      </c>
      <c r="B127" s="54" t="s">
        <v>151</v>
      </c>
      <c r="C127" s="54" t="s">
        <v>152</v>
      </c>
      <c r="D127" s="89">
        <f t="shared" si="2"/>
        <v>4</v>
      </c>
      <c r="E127" s="34" t="s">
        <v>1309</v>
      </c>
      <c r="F127" s="42" t="s">
        <v>1293</v>
      </c>
      <c r="G127" s="42" t="s">
        <v>1324</v>
      </c>
      <c r="H127" s="13" t="s">
        <v>223</v>
      </c>
      <c r="I127" s="13" t="s">
        <v>223</v>
      </c>
      <c r="J127" s="13"/>
      <c r="K127" s="42" t="s">
        <v>1337</v>
      </c>
      <c r="L127" s="42"/>
      <c r="M127" s="42"/>
    </row>
    <row r="128" spans="1:13" ht="23.25" hidden="1" customHeight="1">
      <c r="A128" s="89" t="s">
        <v>86</v>
      </c>
      <c r="B128" s="54" t="s">
        <v>151</v>
      </c>
      <c r="C128" s="54" t="s">
        <v>152</v>
      </c>
      <c r="D128" s="89">
        <f t="shared" si="2"/>
        <v>5</v>
      </c>
      <c r="E128" s="34" t="s">
        <v>1310</v>
      </c>
      <c r="F128" s="42" t="s">
        <v>1294</v>
      </c>
      <c r="G128" s="42" t="s">
        <v>1325</v>
      </c>
      <c r="H128" s="13" t="s">
        <v>223</v>
      </c>
      <c r="I128" s="13" t="s">
        <v>223</v>
      </c>
      <c r="J128" s="13"/>
      <c r="K128" s="42" t="s">
        <v>1337</v>
      </c>
      <c r="L128" s="42"/>
      <c r="M128" s="42"/>
    </row>
    <row r="129" spans="1:13" ht="23.25" hidden="1" customHeight="1">
      <c r="A129" s="89" t="s">
        <v>86</v>
      </c>
      <c r="B129" s="54" t="s">
        <v>151</v>
      </c>
      <c r="C129" s="54" t="s">
        <v>152</v>
      </c>
      <c r="D129" s="89">
        <f t="shared" si="2"/>
        <v>6</v>
      </c>
      <c r="E129" s="67" t="s">
        <v>1311</v>
      </c>
      <c r="F129" s="42" t="s">
        <v>1295</v>
      </c>
      <c r="G129" s="42" t="s">
        <v>1326</v>
      </c>
      <c r="H129" s="13" t="s">
        <v>223</v>
      </c>
      <c r="I129" s="13" t="s">
        <v>223</v>
      </c>
      <c r="J129" s="13"/>
      <c r="K129" s="42" t="s">
        <v>1337</v>
      </c>
      <c r="L129" s="42"/>
      <c r="M129" s="42"/>
    </row>
    <row r="130" spans="1:13" ht="23.25" hidden="1" customHeight="1">
      <c r="A130" s="89" t="s">
        <v>86</v>
      </c>
      <c r="B130" s="54" t="s">
        <v>151</v>
      </c>
      <c r="C130" s="54" t="s">
        <v>152</v>
      </c>
      <c r="D130" s="89">
        <f t="shared" si="2"/>
        <v>7</v>
      </c>
      <c r="E130" s="34" t="s">
        <v>1312</v>
      </c>
      <c r="F130" s="42" t="s">
        <v>1296</v>
      </c>
      <c r="G130" s="42" t="s">
        <v>1327</v>
      </c>
      <c r="H130" s="13" t="s">
        <v>223</v>
      </c>
      <c r="I130" s="13" t="s">
        <v>223</v>
      </c>
      <c r="J130" s="13"/>
      <c r="K130" s="42" t="s">
        <v>1337</v>
      </c>
      <c r="L130" s="42"/>
      <c r="M130" s="42"/>
    </row>
    <row r="131" spans="1:13" ht="23.25" hidden="1" customHeight="1">
      <c r="A131" s="89" t="s">
        <v>86</v>
      </c>
      <c r="B131" s="54" t="s">
        <v>151</v>
      </c>
      <c r="C131" s="54" t="s">
        <v>152</v>
      </c>
      <c r="D131" s="89">
        <f t="shared" si="2"/>
        <v>8</v>
      </c>
      <c r="E131" s="34" t="s">
        <v>1313</v>
      </c>
      <c r="F131" s="42" t="s">
        <v>1297</v>
      </c>
      <c r="G131" s="42" t="s">
        <v>1328</v>
      </c>
      <c r="H131" s="13" t="s">
        <v>223</v>
      </c>
      <c r="I131" s="13" t="s">
        <v>223</v>
      </c>
      <c r="J131" s="13"/>
      <c r="K131" s="42" t="s">
        <v>1337</v>
      </c>
      <c r="L131" s="42"/>
      <c r="M131" s="42"/>
    </row>
    <row r="132" spans="1:13" ht="23.25" hidden="1" customHeight="1">
      <c r="A132" s="89" t="s">
        <v>86</v>
      </c>
      <c r="B132" s="54" t="s">
        <v>151</v>
      </c>
      <c r="C132" s="54" t="s">
        <v>152</v>
      </c>
      <c r="D132" s="89">
        <f t="shared" si="2"/>
        <v>9</v>
      </c>
      <c r="E132" s="34" t="s">
        <v>1314</v>
      </c>
      <c r="F132" s="42" t="s">
        <v>1298</v>
      </c>
      <c r="G132" s="42" t="s">
        <v>1329</v>
      </c>
      <c r="H132" s="13" t="s">
        <v>223</v>
      </c>
      <c r="I132" s="13" t="s">
        <v>223</v>
      </c>
      <c r="J132" s="13"/>
      <c r="K132" s="42" t="s">
        <v>1337</v>
      </c>
      <c r="L132" s="42"/>
      <c r="M132" s="42"/>
    </row>
    <row r="133" spans="1:13" ht="23.25" hidden="1" customHeight="1">
      <c r="A133" s="89" t="s">
        <v>86</v>
      </c>
      <c r="B133" s="54" t="s">
        <v>151</v>
      </c>
      <c r="C133" s="54" t="s">
        <v>152</v>
      </c>
      <c r="D133" s="89">
        <f t="shared" si="2"/>
        <v>10</v>
      </c>
      <c r="E133" s="34" t="s">
        <v>1315</v>
      </c>
      <c r="F133" s="42" t="s">
        <v>1299</v>
      </c>
      <c r="G133" s="42" t="s">
        <v>1330</v>
      </c>
      <c r="H133" s="13" t="s">
        <v>223</v>
      </c>
      <c r="I133" s="13" t="s">
        <v>223</v>
      </c>
      <c r="J133" s="13"/>
      <c r="K133" s="42" t="s">
        <v>1337</v>
      </c>
      <c r="L133" s="42"/>
      <c r="M133" s="42"/>
    </row>
    <row r="134" spans="1:13" ht="23.25" hidden="1" customHeight="1">
      <c r="A134" s="89" t="s">
        <v>86</v>
      </c>
      <c r="B134" s="54" t="s">
        <v>151</v>
      </c>
      <c r="C134" s="54" t="s">
        <v>152</v>
      </c>
      <c r="D134" s="89">
        <f t="shared" si="2"/>
        <v>11</v>
      </c>
      <c r="E134" s="34" t="s">
        <v>1316</v>
      </c>
      <c r="F134" s="42" t="s">
        <v>1300</v>
      </c>
      <c r="G134" s="42" t="s">
        <v>1331</v>
      </c>
      <c r="H134" s="13" t="s">
        <v>223</v>
      </c>
      <c r="I134" s="13" t="s">
        <v>223</v>
      </c>
      <c r="J134" s="13"/>
      <c r="K134" s="42" t="s">
        <v>1337</v>
      </c>
      <c r="L134" s="42"/>
      <c r="M134" s="42"/>
    </row>
    <row r="135" spans="1:13" ht="23.25" hidden="1" customHeight="1">
      <c r="A135" s="89" t="s">
        <v>86</v>
      </c>
      <c r="B135" s="54" t="s">
        <v>151</v>
      </c>
      <c r="C135" s="54" t="s">
        <v>152</v>
      </c>
      <c r="D135" s="89">
        <f t="shared" si="2"/>
        <v>12</v>
      </c>
      <c r="E135" s="34" t="s">
        <v>1317</v>
      </c>
      <c r="F135" s="42" t="s">
        <v>1301</v>
      </c>
      <c r="G135" s="42" t="s">
        <v>1336</v>
      </c>
      <c r="H135" s="13" t="s">
        <v>223</v>
      </c>
      <c r="I135" s="13" t="s">
        <v>223</v>
      </c>
      <c r="J135" s="13"/>
      <c r="K135" s="42" t="s">
        <v>1337</v>
      </c>
      <c r="L135" s="42"/>
      <c r="M135" s="42"/>
    </row>
    <row r="136" spans="1:13" ht="23.25" hidden="1" customHeight="1">
      <c r="A136" s="89" t="s">
        <v>86</v>
      </c>
      <c r="B136" s="54" t="s">
        <v>151</v>
      </c>
      <c r="C136" s="54" t="s">
        <v>152</v>
      </c>
      <c r="D136" s="89">
        <f t="shared" si="2"/>
        <v>13</v>
      </c>
      <c r="E136" s="34" t="s">
        <v>1318</v>
      </c>
      <c r="F136" s="42" t="s">
        <v>1302</v>
      </c>
      <c r="G136" s="42" t="s">
        <v>1332</v>
      </c>
      <c r="H136" s="13" t="s">
        <v>223</v>
      </c>
      <c r="I136" s="13" t="s">
        <v>223</v>
      </c>
      <c r="J136" s="13"/>
      <c r="K136" s="42" t="s">
        <v>1337</v>
      </c>
      <c r="L136" s="42"/>
      <c r="M136" s="42"/>
    </row>
    <row r="137" spans="1:13" ht="23.25" hidden="1" customHeight="1">
      <c r="A137" s="89" t="s">
        <v>86</v>
      </c>
      <c r="B137" s="54" t="s">
        <v>151</v>
      </c>
      <c r="C137" s="54" t="s">
        <v>152</v>
      </c>
      <c r="D137" s="89">
        <f t="shared" si="2"/>
        <v>14</v>
      </c>
      <c r="E137" s="34" t="s">
        <v>1319</v>
      </c>
      <c r="F137" s="42" t="s">
        <v>1303</v>
      </c>
      <c r="G137" s="42" t="s">
        <v>1333</v>
      </c>
      <c r="H137" s="13" t="s">
        <v>223</v>
      </c>
      <c r="I137" s="13" t="s">
        <v>223</v>
      </c>
      <c r="J137" s="13"/>
      <c r="K137" s="42" t="s">
        <v>1337</v>
      </c>
      <c r="L137" s="42"/>
      <c r="M137" s="42"/>
    </row>
    <row r="138" spans="1:13" ht="23.25" hidden="1" customHeight="1">
      <c r="A138" s="89" t="s">
        <v>86</v>
      </c>
      <c r="B138" s="54" t="s">
        <v>151</v>
      </c>
      <c r="C138" s="54" t="s">
        <v>152</v>
      </c>
      <c r="D138" s="89">
        <f t="shared" ref="D138:D201" si="3">IF($C138=$C137,$D137+1,1)</f>
        <v>15</v>
      </c>
      <c r="E138" s="34" t="s">
        <v>1320</v>
      </c>
      <c r="F138" s="42" t="s">
        <v>1304</v>
      </c>
      <c r="G138" s="42" t="s">
        <v>1334</v>
      </c>
      <c r="H138" s="13" t="s">
        <v>223</v>
      </c>
      <c r="I138" s="13" t="s">
        <v>223</v>
      </c>
      <c r="J138" s="13"/>
      <c r="K138" s="42" t="s">
        <v>1337</v>
      </c>
      <c r="L138" s="42"/>
      <c r="M138" s="42"/>
    </row>
    <row r="139" spans="1:13" ht="23.25" hidden="1" customHeight="1">
      <c r="A139" s="89" t="s">
        <v>86</v>
      </c>
      <c r="B139" s="54" t="s">
        <v>151</v>
      </c>
      <c r="C139" s="54" t="s">
        <v>152</v>
      </c>
      <c r="D139" s="89">
        <f t="shared" si="3"/>
        <v>16</v>
      </c>
      <c r="E139" s="34" t="s">
        <v>1321</v>
      </c>
      <c r="F139" s="42" t="s">
        <v>1305</v>
      </c>
      <c r="G139" s="42" t="s">
        <v>1335</v>
      </c>
      <c r="H139" s="13" t="s">
        <v>223</v>
      </c>
      <c r="I139" s="13" t="s">
        <v>223</v>
      </c>
      <c r="J139" s="13"/>
      <c r="K139" s="42" t="s">
        <v>1337</v>
      </c>
      <c r="L139" s="42"/>
      <c r="M139" s="42"/>
    </row>
    <row r="140" spans="1:13" ht="23.25" hidden="1" customHeight="1">
      <c r="A140" s="89" t="s">
        <v>86</v>
      </c>
      <c r="B140" s="54" t="s">
        <v>151</v>
      </c>
      <c r="C140" s="54" t="s">
        <v>152</v>
      </c>
      <c r="D140" s="89">
        <f t="shared" si="3"/>
        <v>17</v>
      </c>
      <c r="E140" s="89" t="s">
        <v>221</v>
      </c>
      <c r="F140" s="42" t="s">
        <v>1306</v>
      </c>
      <c r="G140" s="5" t="s">
        <v>233</v>
      </c>
      <c r="H140" s="13" t="s">
        <v>223</v>
      </c>
      <c r="I140" s="89" t="s">
        <v>230</v>
      </c>
      <c r="J140" s="89"/>
      <c r="K140" s="89" t="s">
        <v>1599</v>
      </c>
      <c r="L140" s="42"/>
      <c r="M140" s="42"/>
    </row>
    <row r="141" spans="1:13" ht="23.25" hidden="1" customHeight="1">
      <c r="A141" s="89" t="s">
        <v>86</v>
      </c>
      <c r="B141" s="54" t="s">
        <v>151</v>
      </c>
      <c r="C141" s="54" t="s">
        <v>152</v>
      </c>
      <c r="D141" s="89">
        <f t="shared" si="3"/>
        <v>18</v>
      </c>
      <c r="E141" s="50" t="s">
        <v>950</v>
      </c>
      <c r="F141" s="42" t="s">
        <v>940</v>
      </c>
      <c r="G141" s="12" t="s">
        <v>994</v>
      </c>
      <c r="H141" s="13" t="s">
        <v>223</v>
      </c>
      <c r="I141" s="13" t="s">
        <v>995</v>
      </c>
      <c r="J141" s="13"/>
      <c r="K141" s="89" t="s">
        <v>224</v>
      </c>
      <c r="L141" s="42"/>
      <c r="M141" s="42"/>
    </row>
    <row r="142" spans="1:13" ht="23.25" hidden="1" customHeight="1">
      <c r="A142" s="89" t="s">
        <v>86</v>
      </c>
      <c r="B142" s="54" t="s">
        <v>153</v>
      </c>
      <c r="C142" s="54" t="s">
        <v>154</v>
      </c>
      <c r="D142" s="89">
        <f t="shared" si="3"/>
        <v>1</v>
      </c>
      <c r="E142" s="34" t="s">
        <v>1254</v>
      </c>
      <c r="F142" s="34" t="s">
        <v>1341</v>
      </c>
      <c r="G142" s="42" t="s">
        <v>1258</v>
      </c>
      <c r="H142" s="42" t="s">
        <v>1259</v>
      </c>
      <c r="I142" s="13" t="s">
        <v>223</v>
      </c>
      <c r="J142" s="13"/>
      <c r="K142" s="89" t="s">
        <v>81</v>
      </c>
      <c r="L142" s="42"/>
      <c r="M142" s="42"/>
    </row>
    <row r="143" spans="1:13" ht="23.25" hidden="1" customHeight="1">
      <c r="A143" s="89" t="s">
        <v>86</v>
      </c>
      <c r="B143" s="54" t="s">
        <v>153</v>
      </c>
      <c r="C143" s="54" t="s">
        <v>154</v>
      </c>
      <c r="D143" s="89">
        <f t="shared" si="3"/>
        <v>2</v>
      </c>
      <c r="E143" s="34" t="s">
        <v>79</v>
      </c>
      <c r="F143" s="42" t="s">
        <v>1247</v>
      </c>
      <c r="G143" s="42" t="s">
        <v>1592</v>
      </c>
      <c r="H143" s="13" t="s">
        <v>223</v>
      </c>
      <c r="I143" s="13" t="s">
        <v>995</v>
      </c>
      <c r="J143" s="13"/>
      <c r="K143" s="89" t="s">
        <v>224</v>
      </c>
      <c r="L143" s="42"/>
      <c r="M143" s="42"/>
    </row>
    <row r="144" spans="1:13" ht="23.25" hidden="1" customHeight="1">
      <c r="A144" s="89" t="s">
        <v>86</v>
      </c>
      <c r="B144" s="54" t="s">
        <v>153</v>
      </c>
      <c r="C144" s="54" t="s">
        <v>154</v>
      </c>
      <c r="D144" s="89">
        <f t="shared" si="3"/>
        <v>3</v>
      </c>
      <c r="E144" s="34" t="s">
        <v>1384</v>
      </c>
      <c r="F144" s="34" t="s">
        <v>1342</v>
      </c>
      <c r="G144" s="42" t="s">
        <v>1426</v>
      </c>
      <c r="H144" s="13" t="s">
        <v>223</v>
      </c>
      <c r="I144" s="13" t="s">
        <v>223</v>
      </c>
      <c r="J144" s="13"/>
      <c r="K144" s="89" t="s">
        <v>81</v>
      </c>
      <c r="L144" s="42"/>
      <c r="M144" s="42"/>
    </row>
    <row r="145" spans="1:13" ht="23.25" hidden="1" customHeight="1">
      <c r="A145" s="89" t="s">
        <v>86</v>
      </c>
      <c r="B145" s="54" t="s">
        <v>153</v>
      </c>
      <c r="C145" s="54" t="s">
        <v>154</v>
      </c>
      <c r="D145" s="89">
        <f t="shared" si="3"/>
        <v>4</v>
      </c>
      <c r="E145" s="34" t="s">
        <v>1385</v>
      </c>
      <c r="F145" s="34" t="s">
        <v>1343</v>
      </c>
      <c r="G145" s="42" t="s">
        <v>1427</v>
      </c>
      <c r="H145" s="42" t="s">
        <v>1428</v>
      </c>
      <c r="I145" s="13" t="s">
        <v>223</v>
      </c>
      <c r="J145" s="13"/>
      <c r="K145" s="42" t="s">
        <v>1429</v>
      </c>
      <c r="L145" s="42"/>
      <c r="M145" s="42"/>
    </row>
    <row r="146" spans="1:13" ht="23.25" hidden="1" customHeight="1">
      <c r="A146" s="89" t="s">
        <v>86</v>
      </c>
      <c r="B146" s="54" t="s">
        <v>153</v>
      </c>
      <c r="C146" s="54" t="s">
        <v>154</v>
      </c>
      <c r="D146" s="89">
        <f t="shared" si="3"/>
        <v>5</v>
      </c>
      <c r="E146" s="34" t="s">
        <v>1386</v>
      </c>
      <c r="F146" s="34" t="s">
        <v>1344</v>
      </c>
      <c r="G146" s="42" t="s">
        <v>1430</v>
      </c>
      <c r="H146" s="13" t="s">
        <v>223</v>
      </c>
      <c r="I146" s="13" t="s">
        <v>223</v>
      </c>
      <c r="J146" s="13"/>
      <c r="K146" s="42" t="s">
        <v>1475</v>
      </c>
      <c r="L146" s="42"/>
      <c r="M146" s="42"/>
    </row>
    <row r="147" spans="1:13" ht="23.25" hidden="1" customHeight="1">
      <c r="A147" s="89" t="s">
        <v>86</v>
      </c>
      <c r="B147" s="54" t="s">
        <v>153</v>
      </c>
      <c r="C147" s="54" t="s">
        <v>154</v>
      </c>
      <c r="D147" s="89">
        <f t="shared" si="3"/>
        <v>6</v>
      </c>
      <c r="E147" s="34" t="s">
        <v>1387</v>
      </c>
      <c r="F147" s="34" t="s">
        <v>1345</v>
      </c>
      <c r="G147" s="42" t="s">
        <v>1431</v>
      </c>
      <c r="H147" s="13" t="s">
        <v>223</v>
      </c>
      <c r="I147" s="13" t="s">
        <v>223</v>
      </c>
      <c r="J147" s="13"/>
      <c r="K147" s="42" t="s">
        <v>1475</v>
      </c>
      <c r="L147" s="42"/>
      <c r="M147" s="42"/>
    </row>
    <row r="148" spans="1:13" ht="23.25" hidden="1" customHeight="1">
      <c r="A148" s="89" t="s">
        <v>86</v>
      </c>
      <c r="B148" s="54" t="s">
        <v>153</v>
      </c>
      <c r="C148" s="54" t="s">
        <v>154</v>
      </c>
      <c r="D148" s="89">
        <f t="shared" si="3"/>
        <v>7</v>
      </c>
      <c r="E148" s="34" t="s">
        <v>1388</v>
      </c>
      <c r="F148" s="34" t="s">
        <v>1346</v>
      </c>
      <c r="G148" s="42" t="s">
        <v>1432</v>
      </c>
      <c r="H148" s="13" t="s">
        <v>223</v>
      </c>
      <c r="I148" s="13" t="s">
        <v>995</v>
      </c>
      <c r="J148" s="13"/>
      <c r="K148" s="42" t="s">
        <v>1476</v>
      </c>
      <c r="L148" s="42"/>
      <c r="M148" s="42"/>
    </row>
    <row r="149" spans="1:13" ht="23.25" hidden="1" customHeight="1">
      <c r="A149" s="89" t="s">
        <v>86</v>
      </c>
      <c r="B149" s="54" t="s">
        <v>153</v>
      </c>
      <c r="C149" s="54" t="s">
        <v>154</v>
      </c>
      <c r="D149" s="89">
        <f t="shared" si="3"/>
        <v>8</v>
      </c>
      <c r="E149" s="34" t="s">
        <v>1389</v>
      </c>
      <c r="F149" s="34" t="s">
        <v>1347</v>
      </c>
      <c r="G149" s="42" t="s">
        <v>1433</v>
      </c>
      <c r="H149" s="42" t="s">
        <v>1434</v>
      </c>
      <c r="I149" s="13" t="s">
        <v>223</v>
      </c>
      <c r="J149" s="13"/>
      <c r="K149" s="42" t="s">
        <v>1429</v>
      </c>
      <c r="L149" s="42"/>
      <c r="M149" s="42"/>
    </row>
    <row r="150" spans="1:13" ht="23.25" hidden="1" customHeight="1">
      <c r="A150" s="89" t="s">
        <v>86</v>
      </c>
      <c r="B150" s="54" t="s">
        <v>153</v>
      </c>
      <c r="C150" s="54" t="s">
        <v>154</v>
      </c>
      <c r="D150" s="89">
        <f t="shared" si="3"/>
        <v>9</v>
      </c>
      <c r="E150" s="34" t="s">
        <v>1390</v>
      </c>
      <c r="F150" s="34" t="s">
        <v>1348</v>
      </c>
      <c r="G150" s="42" t="s">
        <v>1436</v>
      </c>
      <c r="H150" s="13" t="s">
        <v>223</v>
      </c>
      <c r="I150" s="13" t="s">
        <v>223</v>
      </c>
      <c r="J150" s="13"/>
      <c r="K150" s="89" t="s">
        <v>81</v>
      </c>
      <c r="L150" s="42"/>
      <c r="M150" s="42"/>
    </row>
    <row r="151" spans="1:13" ht="23.25" hidden="1" customHeight="1">
      <c r="A151" s="89" t="s">
        <v>86</v>
      </c>
      <c r="B151" s="54" t="s">
        <v>153</v>
      </c>
      <c r="C151" s="54" t="s">
        <v>154</v>
      </c>
      <c r="D151" s="89">
        <f t="shared" si="3"/>
        <v>10</v>
      </c>
      <c r="E151" s="34" t="s">
        <v>1435</v>
      </c>
      <c r="F151" s="34" t="s">
        <v>1349</v>
      </c>
      <c r="G151" s="42" t="s">
        <v>1437</v>
      </c>
      <c r="H151" s="13" t="s">
        <v>223</v>
      </c>
      <c r="I151" s="13" t="s">
        <v>223</v>
      </c>
      <c r="J151" s="13"/>
      <c r="K151" s="42" t="s">
        <v>1475</v>
      </c>
      <c r="L151" s="42"/>
      <c r="M151" s="42"/>
    </row>
    <row r="152" spans="1:13" ht="23.25" hidden="1" customHeight="1">
      <c r="A152" s="89" t="s">
        <v>86</v>
      </c>
      <c r="B152" s="54" t="s">
        <v>153</v>
      </c>
      <c r="C152" s="54" t="s">
        <v>154</v>
      </c>
      <c r="D152" s="89">
        <f t="shared" si="3"/>
        <v>11</v>
      </c>
      <c r="E152" s="34" t="s">
        <v>1391</v>
      </c>
      <c r="F152" s="34" t="s">
        <v>1350</v>
      </c>
      <c r="G152" s="42" t="s">
        <v>1438</v>
      </c>
      <c r="H152" s="13" t="s">
        <v>223</v>
      </c>
      <c r="I152" s="13" t="s">
        <v>223</v>
      </c>
      <c r="J152" s="13"/>
      <c r="K152" s="42" t="s">
        <v>1475</v>
      </c>
      <c r="L152" s="42"/>
      <c r="M152" s="42"/>
    </row>
    <row r="153" spans="1:13" ht="23.25" hidden="1" customHeight="1">
      <c r="A153" s="89" t="s">
        <v>86</v>
      </c>
      <c r="B153" s="54" t="s">
        <v>153</v>
      </c>
      <c r="C153" s="54" t="s">
        <v>154</v>
      </c>
      <c r="D153" s="89">
        <f t="shared" si="3"/>
        <v>12</v>
      </c>
      <c r="E153" s="34" t="s">
        <v>1392</v>
      </c>
      <c r="F153" s="34" t="s">
        <v>1351</v>
      </c>
      <c r="G153" s="42" t="s">
        <v>1439</v>
      </c>
      <c r="H153" s="13" t="s">
        <v>223</v>
      </c>
      <c r="I153" s="13" t="s">
        <v>223</v>
      </c>
      <c r="J153" s="13"/>
      <c r="K153" s="42" t="s">
        <v>1429</v>
      </c>
      <c r="L153" s="42"/>
      <c r="M153" s="42"/>
    </row>
    <row r="154" spans="1:13" ht="23.25" hidden="1" customHeight="1">
      <c r="A154" s="89" t="s">
        <v>86</v>
      </c>
      <c r="B154" s="54" t="s">
        <v>153</v>
      </c>
      <c r="C154" s="54" t="s">
        <v>154</v>
      </c>
      <c r="D154" s="89">
        <f t="shared" si="3"/>
        <v>13</v>
      </c>
      <c r="E154" s="34" t="s">
        <v>1393</v>
      </c>
      <c r="F154" s="34" t="s">
        <v>1352</v>
      </c>
      <c r="G154" s="42" t="s">
        <v>1440</v>
      </c>
      <c r="H154" s="13" t="s">
        <v>223</v>
      </c>
      <c r="I154" s="13" t="s">
        <v>223</v>
      </c>
      <c r="J154" s="13"/>
      <c r="K154" s="42" t="s">
        <v>1429</v>
      </c>
      <c r="L154" s="42"/>
      <c r="M154" s="42"/>
    </row>
    <row r="155" spans="1:13" ht="23.25" hidden="1" customHeight="1">
      <c r="A155" s="89" t="s">
        <v>86</v>
      </c>
      <c r="B155" s="54" t="s">
        <v>153</v>
      </c>
      <c r="C155" s="54" t="s">
        <v>154</v>
      </c>
      <c r="D155" s="89">
        <f t="shared" si="3"/>
        <v>14</v>
      </c>
      <c r="E155" s="34" t="s">
        <v>1394</v>
      </c>
      <c r="F155" s="34" t="s">
        <v>1353</v>
      </c>
      <c r="G155" s="42" t="s">
        <v>1441</v>
      </c>
      <c r="H155" s="13" t="s">
        <v>223</v>
      </c>
      <c r="I155" s="13" t="s">
        <v>223</v>
      </c>
      <c r="J155" s="13"/>
      <c r="K155" s="42" t="s">
        <v>1429</v>
      </c>
      <c r="L155" s="42"/>
      <c r="M155" s="42"/>
    </row>
    <row r="156" spans="1:13" ht="23.25" hidden="1" customHeight="1">
      <c r="A156" s="89" t="s">
        <v>86</v>
      </c>
      <c r="B156" s="54" t="s">
        <v>153</v>
      </c>
      <c r="C156" s="54" t="s">
        <v>154</v>
      </c>
      <c r="D156" s="89">
        <f t="shared" si="3"/>
        <v>15</v>
      </c>
      <c r="E156" s="34" t="s">
        <v>1395</v>
      </c>
      <c r="F156" s="34" t="s">
        <v>1354</v>
      </c>
      <c r="G156" s="42" t="s">
        <v>1442</v>
      </c>
      <c r="H156" s="13" t="s">
        <v>223</v>
      </c>
      <c r="I156" s="13" t="s">
        <v>223</v>
      </c>
      <c r="J156" s="13"/>
      <c r="K156" s="42" t="s">
        <v>1475</v>
      </c>
      <c r="L156" s="42"/>
      <c r="M156" s="42"/>
    </row>
    <row r="157" spans="1:13" ht="23.25" hidden="1" customHeight="1">
      <c r="A157" s="89" t="s">
        <v>86</v>
      </c>
      <c r="B157" s="54" t="s">
        <v>153</v>
      </c>
      <c r="C157" s="54" t="s">
        <v>154</v>
      </c>
      <c r="D157" s="89">
        <f t="shared" si="3"/>
        <v>16</v>
      </c>
      <c r="E157" s="34" t="s">
        <v>1396</v>
      </c>
      <c r="F157" s="34" t="s">
        <v>1339</v>
      </c>
      <c r="G157" s="42" t="s">
        <v>1443</v>
      </c>
      <c r="H157" s="13" t="s">
        <v>223</v>
      </c>
      <c r="I157" s="13" t="s">
        <v>223</v>
      </c>
      <c r="J157" s="13"/>
      <c r="K157" s="42" t="s">
        <v>1475</v>
      </c>
      <c r="L157" s="42"/>
      <c r="M157" s="42"/>
    </row>
    <row r="158" spans="1:13" ht="23.25" hidden="1" customHeight="1">
      <c r="A158" s="89" t="s">
        <v>86</v>
      </c>
      <c r="B158" s="54" t="s">
        <v>153</v>
      </c>
      <c r="C158" s="54" t="s">
        <v>154</v>
      </c>
      <c r="D158" s="89">
        <f t="shared" si="3"/>
        <v>17</v>
      </c>
      <c r="E158" s="34" t="s">
        <v>1397</v>
      </c>
      <c r="F158" s="34" t="s">
        <v>1355</v>
      </c>
      <c r="G158" s="42" t="s">
        <v>1444</v>
      </c>
      <c r="H158" s="13" t="s">
        <v>223</v>
      </c>
      <c r="I158" s="13" t="s">
        <v>223</v>
      </c>
      <c r="J158" s="13"/>
      <c r="K158" s="42" t="s">
        <v>1475</v>
      </c>
      <c r="L158" s="42"/>
      <c r="M158" s="42"/>
    </row>
    <row r="159" spans="1:13" ht="23.25" hidden="1" customHeight="1">
      <c r="A159" s="89" t="s">
        <v>86</v>
      </c>
      <c r="B159" s="54" t="s">
        <v>153</v>
      </c>
      <c r="C159" s="54" t="s">
        <v>154</v>
      </c>
      <c r="D159" s="89">
        <f t="shared" si="3"/>
        <v>18</v>
      </c>
      <c r="E159" s="34" t="s">
        <v>1398</v>
      </c>
      <c r="F159" s="34" t="s">
        <v>1356</v>
      </c>
      <c r="G159" s="42" t="s">
        <v>1445</v>
      </c>
      <c r="H159" s="13" t="s">
        <v>223</v>
      </c>
      <c r="I159" s="13" t="s">
        <v>223</v>
      </c>
      <c r="J159" s="13"/>
      <c r="K159" s="42" t="s">
        <v>1429</v>
      </c>
      <c r="L159" s="42"/>
      <c r="M159" s="42"/>
    </row>
    <row r="160" spans="1:13" ht="23.25" hidden="1" customHeight="1">
      <c r="A160" s="89" t="s">
        <v>86</v>
      </c>
      <c r="B160" s="54" t="s">
        <v>153</v>
      </c>
      <c r="C160" s="54" t="s">
        <v>154</v>
      </c>
      <c r="D160" s="89">
        <f t="shared" si="3"/>
        <v>19</v>
      </c>
      <c r="E160" s="34" t="s">
        <v>1399</v>
      </c>
      <c r="F160" s="34" t="s">
        <v>1357</v>
      </c>
      <c r="G160" s="42" t="s">
        <v>1446</v>
      </c>
      <c r="H160" s="13" t="s">
        <v>223</v>
      </c>
      <c r="I160" s="13" t="s">
        <v>223</v>
      </c>
      <c r="J160" s="13"/>
      <c r="K160" s="42" t="s">
        <v>1429</v>
      </c>
      <c r="L160" s="42"/>
      <c r="M160" s="42"/>
    </row>
    <row r="161" spans="1:13" ht="23.25" hidden="1" customHeight="1">
      <c r="A161" s="89" t="s">
        <v>86</v>
      </c>
      <c r="B161" s="54" t="s">
        <v>153</v>
      </c>
      <c r="C161" s="54" t="s">
        <v>154</v>
      </c>
      <c r="D161" s="89">
        <f t="shared" si="3"/>
        <v>20</v>
      </c>
      <c r="E161" s="34" t="s">
        <v>1400</v>
      </c>
      <c r="F161" s="34" t="s">
        <v>1358</v>
      </c>
      <c r="G161" s="42" t="s">
        <v>1448</v>
      </c>
      <c r="H161" s="13" t="s">
        <v>223</v>
      </c>
      <c r="I161" s="13" t="s">
        <v>223</v>
      </c>
      <c r="J161" s="13"/>
      <c r="K161" s="42" t="s">
        <v>1475</v>
      </c>
      <c r="L161" s="42"/>
      <c r="M161" s="42"/>
    </row>
    <row r="162" spans="1:13" ht="23.25" hidden="1" customHeight="1">
      <c r="A162" s="89" t="s">
        <v>86</v>
      </c>
      <c r="B162" s="54" t="s">
        <v>153</v>
      </c>
      <c r="C162" s="54" t="s">
        <v>154</v>
      </c>
      <c r="D162" s="89">
        <f t="shared" si="3"/>
        <v>21</v>
      </c>
      <c r="E162" s="34" t="s">
        <v>1401</v>
      </c>
      <c r="F162" s="34" t="s">
        <v>1359</v>
      </c>
      <c r="G162" s="42" t="s">
        <v>1449</v>
      </c>
      <c r="H162" s="13" t="s">
        <v>223</v>
      </c>
      <c r="I162" s="42" t="s">
        <v>1478</v>
      </c>
      <c r="J162" s="42"/>
      <c r="K162" s="42" t="s">
        <v>1477</v>
      </c>
      <c r="L162" s="42"/>
      <c r="M162" s="42"/>
    </row>
    <row r="163" spans="1:13" ht="23.25" hidden="1" customHeight="1">
      <c r="A163" s="89" t="s">
        <v>86</v>
      </c>
      <c r="B163" s="54" t="s">
        <v>153</v>
      </c>
      <c r="C163" s="54" t="s">
        <v>154</v>
      </c>
      <c r="D163" s="89">
        <f t="shared" si="3"/>
        <v>22</v>
      </c>
      <c r="E163" s="34" t="s">
        <v>1402</v>
      </c>
      <c r="F163" s="34" t="s">
        <v>1360</v>
      </c>
      <c r="G163" s="42" t="s">
        <v>1450</v>
      </c>
      <c r="H163" s="13" t="s">
        <v>223</v>
      </c>
      <c r="I163" s="42" t="s">
        <v>1479</v>
      </c>
      <c r="J163" s="42"/>
      <c r="K163" s="42" t="s">
        <v>1337</v>
      </c>
      <c r="L163" s="42"/>
      <c r="M163" s="42"/>
    </row>
    <row r="164" spans="1:13" ht="23.25" hidden="1" customHeight="1">
      <c r="A164" s="89" t="s">
        <v>86</v>
      </c>
      <c r="B164" s="54" t="s">
        <v>153</v>
      </c>
      <c r="C164" s="54" t="s">
        <v>154</v>
      </c>
      <c r="D164" s="89">
        <f t="shared" si="3"/>
        <v>23</v>
      </c>
      <c r="E164" s="34" t="s">
        <v>1447</v>
      </c>
      <c r="F164" s="34" t="s">
        <v>1361</v>
      </c>
      <c r="G164" s="42" t="s">
        <v>1451</v>
      </c>
      <c r="H164" s="13" t="s">
        <v>223</v>
      </c>
      <c r="I164" s="13" t="s">
        <v>223</v>
      </c>
      <c r="J164" s="13"/>
      <c r="K164" s="42" t="s">
        <v>1475</v>
      </c>
      <c r="L164" s="42"/>
      <c r="M164" s="42"/>
    </row>
    <row r="165" spans="1:13" ht="23.25" hidden="1" customHeight="1">
      <c r="A165" s="89" t="s">
        <v>86</v>
      </c>
      <c r="B165" s="54" t="s">
        <v>153</v>
      </c>
      <c r="C165" s="54" t="s">
        <v>154</v>
      </c>
      <c r="D165" s="89">
        <f t="shared" si="3"/>
        <v>24</v>
      </c>
      <c r="E165" s="34" t="s">
        <v>1403</v>
      </c>
      <c r="F165" s="34" t="s">
        <v>1362</v>
      </c>
      <c r="G165" s="42" t="s">
        <v>1452</v>
      </c>
      <c r="H165" s="13" t="s">
        <v>223</v>
      </c>
      <c r="I165" s="13" t="s">
        <v>223</v>
      </c>
      <c r="J165" s="13"/>
      <c r="K165" s="42" t="s">
        <v>1475</v>
      </c>
      <c r="L165" s="42"/>
      <c r="M165" s="42"/>
    </row>
    <row r="166" spans="1:13" ht="23.25" hidden="1" customHeight="1">
      <c r="A166" s="89" t="s">
        <v>86</v>
      </c>
      <c r="B166" s="54" t="s">
        <v>153</v>
      </c>
      <c r="C166" s="54" t="s">
        <v>154</v>
      </c>
      <c r="D166" s="89">
        <f t="shared" si="3"/>
        <v>25</v>
      </c>
      <c r="E166" s="34" t="s">
        <v>1404</v>
      </c>
      <c r="F166" s="34" t="s">
        <v>1363</v>
      </c>
      <c r="G166" s="42" t="s">
        <v>1453</v>
      </c>
      <c r="H166" s="13" t="s">
        <v>223</v>
      </c>
      <c r="I166" s="13" t="s">
        <v>223</v>
      </c>
      <c r="J166" s="13"/>
      <c r="K166" s="42" t="s">
        <v>1475</v>
      </c>
      <c r="L166" s="42"/>
      <c r="M166" s="42"/>
    </row>
    <row r="167" spans="1:13" ht="23.25" hidden="1" customHeight="1">
      <c r="A167" s="89" t="s">
        <v>86</v>
      </c>
      <c r="B167" s="54" t="s">
        <v>153</v>
      </c>
      <c r="C167" s="54" t="s">
        <v>154</v>
      </c>
      <c r="D167" s="89">
        <f t="shared" si="3"/>
        <v>26</v>
      </c>
      <c r="E167" s="34" t="s">
        <v>1405</v>
      </c>
      <c r="F167" s="34" t="s">
        <v>1364</v>
      </c>
      <c r="G167" s="42" t="s">
        <v>1454</v>
      </c>
      <c r="H167" s="13" t="s">
        <v>223</v>
      </c>
      <c r="I167" s="13" t="s">
        <v>223</v>
      </c>
      <c r="J167" s="13"/>
      <c r="K167" s="42" t="s">
        <v>1475</v>
      </c>
      <c r="L167" s="42"/>
      <c r="M167" s="42"/>
    </row>
    <row r="168" spans="1:13" ht="23.25" hidden="1" customHeight="1">
      <c r="A168" s="89" t="s">
        <v>86</v>
      </c>
      <c r="B168" s="54" t="s">
        <v>153</v>
      </c>
      <c r="C168" s="54" t="s">
        <v>154</v>
      </c>
      <c r="D168" s="89">
        <f t="shared" si="3"/>
        <v>27</v>
      </c>
      <c r="E168" s="34" t="s">
        <v>1406</v>
      </c>
      <c r="F168" s="34" t="s">
        <v>1365</v>
      </c>
      <c r="G168" s="42" t="s">
        <v>1455</v>
      </c>
      <c r="H168" s="13" t="s">
        <v>223</v>
      </c>
      <c r="I168" s="13" t="s">
        <v>223</v>
      </c>
      <c r="J168" s="13"/>
      <c r="K168" s="42" t="s">
        <v>1475</v>
      </c>
      <c r="L168" s="42"/>
      <c r="M168" s="42"/>
    </row>
    <row r="169" spans="1:13" ht="23.25" hidden="1" customHeight="1">
      <c r="A169" s="89" t="s">
        <v>86</v>
      </c>
      <c r="B169" s="54" t="s">
        <v>153</v>
      </c>
      <c r="C169" s="54" t="s">
        <v>154</v>
      </c>
      <c r="D169" s="89">
        <f t="shared" si="3"/>
        <v>28</v>
      </c>
      <c r="E169" s="34" t="s">
        <v>1407</v>
      </c>
      <c r="F169" s="34" t="s">
        <v>1366</v>
      </c>
      <c r="G169" s="42" t="s">
        <v>1456</v>
      </c>
      <c r="H169" s="13" t="s">
        <v>223</v>
      </c>
      <c r="I169" s="13" t="s">
        <v>223</v>
      </c>
      <c r="J169" s="13"/>
      <c r="K169" s="42" t="s">
        <v>1475</v>
      </c>
      <c r="L169" s="42"/>
      <c r="M169" s="42"/>
    </row>
    <row r="170" spans="1:13" ht="23.25" hidden="1" customHeight="1">
      <c r="A170" s="89" t="s">
        <v>86</v>
      </c>
      <c r="B170" s="54" t="s">
        <v>153</v>
      </c>
      <c r="C170" s="54" t="s">
        <v>154</v>
      </c>
      <c r="D170" s="89">
        <f t="shared" si="3"/>
        <v>29</v>
      </c>
      <c r="E170" s="34" t="s">
        <v>1408</v>
      </c>
      <c r="F170" s="34" t="s">
        <v>1367</v>
      </c>
      <c r="G170" s="42" t="s">
        <v>1457</v>
      </c>
      <c r="H170" s="13" t="s">
        <v>223</v>
      </c>
      <c r="I170" s="13" t="s">
        <v>223</v>
      </c>
      <c r="J170" s="13"/>
      <c r="K170" s="42" t="s">
        <v>1475</v>
      </c>
      <c r="L170" s="42"/>
      <c r="M170" s="42"/>
    </row>
    <row r="171" spans="1:13" ht="23.25" hidden="1" customHeight="1">
      <c r="A171" s="89" t="s">
        <v>86</v>
      </c>
      <c r="B171" s="54" t="s">
        <v>153</v>
      </c>
      <c r="C171" s="54" t="s">
        <v>154</v>
      </c>
      <c r="D171" s="89">
        <f t="shared" si="3"/>
        <v>30</v>
      </c>
      <c r="E171" s="34" t="s">
        <v>1409</v>
      </c>
      <c r="F171" s="34" t="s">
        <v>1368</v>
      </c>
      <c r="G171" s="42" t="s">
        <v>1458</v>
      </c>
      <c r="H171" s="13" t="s">
        <v>223</v>
      </c>
      <c r="I171" s="13" t="s">
        <v>223</v>
      </c>
      <c r="J171" s="13"/>
      <c r="K171" s="42" t="s">
        <v>1475</v>
      </c>
      <c r="L171" s="42"/>
      <c r="M171" s="42"/>
    </row>
    <row r="172" spans="1:13" ht="23.25" hidden="1" customHeight="1">
      <c r="A172" s="89" t="s">
        <v>86</v>
      </c>
      <c r="B172" s="54" t="s">
        <v>153</v>
      </c>
      <c r="C172" s="54" t="s">
        <v>154</v>
      </c>
      <c r="D172" s="89">
        <f t="shared" si="3"/>
        <v>31</v>
      </c>
      <c r="E172" s="34" t="s">
        <v>1410</v>
      </c>
      <c r="F172" s="34" t="s">
        <v>1369</v>
      </c>
      <c r="G172" s="42" t="s">
        <v>1459</v>
      </c>
      <c r="H172" s="13" t="s">
        <v>223</v>
      </c>
      <c r="I172" s="13" t="s">
        <v>223</v>
      </c>
      <c r="J172" s="13"/>
      <c r="K172" s="42" t="s">
        <v>1475</v>
      </c>
      <c r="L172" s="42"/>
      <c r="M172" s="42"/>
    </row>
    <row r="173" spans="1:13" ht="23.25" hidden="1" customHeight="1">
      <c r="A173" s="89" t="s">
        <v>86</v>
      </c>
      <c r="B173" s="54" t="s">
        <v>153</v>
      </c>
      <c r="C173" s="54" t="s">
        <v>154</v>
      </c>
      <c r="D173" s="89">
        <f t="shared" si="3"/>
        <v>32</v>
      </c>
      <c r="E173" s="34" t="s">
        <v>1411</v>
      </c>
      <c r="F173" s="34" t="s">
        <v>1370</v>
      </c>
      <c r="G173" s="42" t="s">
        <v>1460</v>
      </c>
      <c r="H173" s="13" t="s">
        <v>223</v>
      </c>
      <c r="I173" s="13" t="s">
        <v>223</v>
      </c>
      <c r="J173" s="13"/>
      <c r="K173" s="42" t="s">
        <v>1475</v>
      </c>
      <c r="L173" s="42"/>
      <c r="M173" s="42"/>
    </row>
    <row r="174" spans="1:13" ht="23.25" hidden="1" customHeight="1">
      <c r="A174" s="89" t="s">
        <v>86</v>
      </c>
      <c r="B174" s="54" t="s">
        <v>153</v>
      </c>
      <c r="C174" s="54" t="s">
        <v>154</v>
      </c>
      <c r="D174" s="89">
        <f t="shared" si="3"/>
        <v>33</v>
      </c>
      <c r="E174" s="34" t="s">
        <v>1412</v>
      </c>
      <c r="F174" s="34" t="s">
        <v>1371</v>
      </c>
      <c r="G174" s="42" t="s">
        <v>1461</v>
      </c>
      <c r="H174" s="13" t="s">
        <v>223</v>
      </c>
      <c r="I174" s="13" t="s">
        <v>223</v>
      </c>
      <c r="J174" s="13"/>
      <c r="K174" s="42" t="s">
        <v>1475</v>
      </c>
      <c r="L174" s="42"/>
      <c r="M174" s="42"/>
    </row>
    <row r="175" spans="1:13" ht="23.25" hidden="1" customHeight="1">
      <c r="A175" s="89" t="s">
        <v>86</v>
      </c>
      <c r="B175" s="54" t="s">
        <v>153</v>
      </c>
      <c r="C175" s="54" t="s">
        <v>154</v>
      </c>
      <c r="D175" s="89">
        <f t="shared" si="3"/>
        <v>34</v>
      </c>
      <c r="E175" s="34" t="s">
        <v>1413</v>
      </c>
      <c r="F175" s="34" t="s">
        <v>1340</v>
      </c>
      <c r="G175" s="42" t="s">
        <v>1462</v>
      </c>
      <c r="H175" s="13" t="s">
        <v>223</v>
      </c>
      <c r="I175" s="13" t="s">
        <v>223</v>
      </c>
      <c r="J175" s="13"/>
      <c r="K175" s="42" t="s">
        <v>1475</v>
      </c>
      <c r="L175" s="42"/>
      <c r="M175" s="42"/>
    </row>
    <row r="176" spans="1:13" ht="23.25" hidden="1" customHeight="1">
      <c r="A176" s="89" t="s">
        <v>86</v>
      </c>
      <c r="B176" s="54" t="s">
        <v>153</v>
      </c>
      <c r="C176" s="54" t="s">
        <v>154</v>
      </c>
      <c r="D176" s="89">
        <f t="shared" si="3"/>
        <v>35</v>
      </c>
      <c r="E176" s="34" t="s">
        <v>1414</v>
      </c>
      <c r="F176" s="34" t="s">
        <v>1372</v>
      </c>
      <c r="G176" s="42" t="s">
        <v>1463</v>
      </c>
      <c r="H176" s="13" t="s">
        <v>223</v>
      </c>
      <c r="I176" s="13" t="s">
        <v>223</v>
      </c>
      <c r="J176" s="13"/>
      <c r="K176" s="42" t="s">
        <v>1475</v>
      </c>
      <c r="L176" s="42"/>
      <c r="M176" s="42"/>
    </row>
    <row r="177" spans="1:13" ht="23.25" hidden="1" customHeight="1">
      <c r="A177" s="89" t="s">
        <v>86</v>
      </c>
      <c r="B177" s="54" t="s">
        <v>153</v>
      </c>
      <c r="C177" s="54" t="s">
        <v>154</v>
      </c>
      <c r="D177" s="89">
        <f t="shared" si="3"/>
        <v>36</v>
      </c>
      <c r="E177" s="34" t="s">
        <v>1415</v>
      </c>
      <c r="F177" s="34" t="s">
        <v>1373</v>
      </c>
      <c r="G177" s="42" t="s">
        <v>1464</v>
      </c>
      <c r="H177" s="13" t="s">
        <v>223</v>
      </c>
      <c r="I177" s="13" t="s">
        <v>223</v>
      </c>
      <c r="J177" s="13"/>
      <c r="K177" s="42" t="s">
        <v>1475</v>
      </c>
      <c r="L177" s="42"/>
      <c r="M177" s="42"/>
    </row>
    <row r="178" spans="1:13" ht="23.25" hidden="1" customHeight="1">
      <c r="A178" s="89" t="s">
        <v>86</v>
      </c>
      <c r="B178" s="54" t="s">
        <v>153</v>
      </c>
      <c r="C178" s="54" t="s">
        <v>154</v>
      </c>
      <c r="D178" s="89">
        <f t="shared" si="3"/>
        <v>37</v>
      </c>
      <c r="E178" s="34" t="s">
        <v>1416</v>
      </c>
      <c r="F178" s="34" t="s">
        <v>1374</v>
      </c>
      <c r="G178" s="42" t="s">
        <v>1465</v>
      </c>
      <c r="H178" s="13" t="s">
        <v>223</v>
      </c>
      <c r="I178" s="13" t="s">
        <v>223</v>
      </c>
      <c r="J178" s="13"/>
      <c r="K178" s="42" t="s">
        <v>1475</v>
      </c>
      <c r="L178" s="42"/>
      <c r="M178" s="42"/>
    </row>
    <row r="179" spans="1:13" ht="23.25" hidden="1" customHeight="1">
      <c r="A179" s="89" t="s">
        <v>86</v>
      </c>
      <c r="B179" s="54" t="s">
        <v>153</v>
      </c>
      <c r="C179" s="54" t="s">
        <v>154</v>
      </c>
      <c r="D179" s="89">
        <f t="shared" si="3"/>
        <v>38</v>
      </c>
      <c r="E179" s="34" t="s">
        <v>1417</v>
      </c>
      <c r="F179" s="34" t="s">
        <v>1375</v>
      </c>
      <c r="G179" s="42" t="s">
        <v>1466</v>
      </c>
      <c r="H179" s="13" t="s">
        <v>223</v>
      </c>
      <c r="I179" s="13" t="s">
        <v>223</v>
      </c>
      <c r="J179" s="13"/>
      <c r="K179" s="42" t="s">
        <v>1475</v>
      </c>
      <c r="L179" s="42"/>
      <c r="M179" s="42"/>
    </row>
    <row r="180" spans="1:13" ht="23.25" hidden="1" customHeight="1">
      <c r="A180" s="89" t="s">
        <v>86</v>
      </c>
      <c r="B180" s="54" t="s">
        <v>153</v>
      </c>
      <c r="C180" s="54" t="s">
        <v>154</v>
      </c>
      <c r="D180" s="89">
        <f t="shared" si="3"/>
        <v>39</v>
      </c>
      <c r="E180" s="34" t="s">
        <v>1418</v>
      </c>
      <c r="F180" s="34" t="s">
        <v>1376</v>
      </c>
      <c r="G180" s="42" t="s">
        <v>1467</v>
      </c>
      <c r="H180" s="13" t="s">
        <v>223</v>
      </c>
      <c r="I180" s="13" t="s">
        <v>223</v>
      </c>
      <c r="J180" s="13"/>
      <c r="K180" s="42" t="s">
        <v>1475</v>
      </c>
      <c r="L180" s="42"/>
      <c r="M180" s="42"/>
    </row>
    <row r="181" spans="1:13" ht="23.25" hidden="1" customHeight="1">
      <c r="A181" s="89" t="s">
        <v>86</v>
      </c>
      <c r="B181" s="54" t="s">
        <v>153</v>
      </c>
      <c r="C181" s="54" t="s">
        <v>154</v>
      </c>
      <c r="D181" s="89">
        <f t="shared" si="3"/>
        <v>40</v>
      </c>
      <c r="E181" s="34" t="s">
        <v>1419</v>
      </c>
      <c r="F181" s="34" t="s">
        <v>1377</v>
      </c>
      <c r="G181" s="42" t="s">
        <v>1468</v>
      </c>
      <c r="H181" s="13" t="s">
        <v>223</v>
      </c>
      <c r="I181" s="13" t="s">
        <v>223</v>
      </c>
      <c r="J181" s="13"/>
      <c r="K181" s="42" t="s">
        <v>1475</v>
      </c>
      <c r="L181" s="42"/>
      <c r="M181" s="42"/>
    </row>
    <row r="182" spans="1:13" ht="23.25" hidden="1" customHeight="1">
      <c r="A182" s="89" t="s">
        <v>86</v>
      </c>
      <c r="B182" s="54" t="s">
        <v>153</v>
      </c>
      <c r="C182" s="54" t="s">
        <v>154</v>
      </c>
      <c r="D182" s="89">
        <f t="shared" si="3"/>
        <v>41</v>
      </c>
      <c r="E182" s="34" t="s">
        <v>1420</v>
      </c>
      <c r="F182" s="34" t="s">
        <v>1378</v>
      </c>
      <c r="G182" s="42" t="s">
        <v>1469</v>
      </c>
      <c r="H182" s="13" t="s">
        <v>223</v>
      </c>
      <c r="I182" s="13" t="s">
        <v>223</v>
      </c>
      <c r="J182" s="13"/>
      <c r="K182" s="42" t="s">
        <v>1475</v>
      </c>
      <c r="L182" s="42"/>
      <c r="M182" s="42"/>
    </row>
    <row r="183" spans="1:13" ht="23.25" hidden="1" customHeight="1">
      <c r="A183" s="89" t="s">
        <v>86</v>
      </c>
      <c r="B183" s="54" t="s">
        <v>153</v>
      </c>
      <c r="C183" s="54" t="s">
        <v>154</v>
      </c>
      <c r="D183" s="89">
        <f t="shared" si="3"/>
        <v>42</v>
      </c>
      <c r="E183" s="34" t="s">
        <v>1421</v>
      </c>
      <c r="F183" s="34" t="s">
        <v>1379</v>
      </c>
      <c r="G183" s="42" t="s">
        <v>1470</v>
      </c>
      <c r="H183" s="13" t="s">
        <v>223</v>
      </c>
      <c r="I183" s="13" t="s">
        <v>223</v>
      </c>
      <c r="J183" s="13"/>
      <c r="K183" s="42" t="s">
        <v>1475</v>
      </c>
      <c r="L183" s="42"/>
      <c r="M183" s="42"/>
    </row>
    <row r="184" spans="1:13" ht="23.25" hidden="1" customHeight="1">
      <c r="A184" s="89" t="s">
        <v>86</v>
      </c>
      <c r="B184" s="54" t="s">
        <v>153</v>
      </c>
      <c r="C184" s="54" t="s">
        <v>154</v>
      </c>
      <c r="D184" s="89">
        <f t="shared" si="3"/>
        <v>43</v>
      </c>
      <c r="E184" s="34" t="s">
        <v>1422</v>
      </c>
      <c r="F184" s="34" t="s">
        <v>1380</v>
      </c>
      <c r="G184" s="42" t="s">
        <v>1474</v>
      </c>
      <c r="H184" s="13" t="s">
        <v>223</v>
      </c>
      <c r="I184" s="13" t="s">
        <v>223</v>
      </c>
      <c r="J184" s="13"/>
      <c r="K184" s="42" t="s">
        <v>1475</v>
      </c>
      <c r="L184" s="42"/>
      <c r="M184" s="42"/>
    </row>
    <row r="185" spans="1:13" ht="23.25" hidden="1" customHeight="1">
      <c r="A185" s="89" t="s">
        <v>86</v>
      </c>
      <c r="B185" s="54" t="s">
        <v>153</v>
      </c>
      <c r="C185" s="54" t="s">
        <v>154</v>
      </c>
      <c r="D185" s="89">
        <f t="shared" si="3"/>
        <v>44</v>
      </c>
      <c r="E185" s="34" t="s">
        <v>1423</v>
      </c>
      <c r="F185" s="34" t="s">
        <v>1381</v>
      </c>
      <c r="G185" s="42" t="s">
        <v>1473</v>
      </c>
      <c r="H185" s="13" t="s">
        <v>223</v>
      </c>
      <c r="I185" s="13" t="s">
        <v>223</v>
      </c>
      <c r="J185" s="13"/>
      <c r="K185" s="42" t="s">
        <v>1475</v>
      </c>
      <c r="L185" s="42"/>
      <c r="M185" s="42"/>
    </row>
    <row r="186" spans="1:13" ht="23.25" hidden="1" customHeight="1">
      <c r="A186" s="89" t="s">
        <v>86</v>
      </c>
      <c r="B186" s="54" t="s">
        <v>153</v>
      </c>
      <c r="C186" s="54" t="s">
        <v>154</v>
      </c>
      <c r="D186" s="89">
        <f t="shared" si="3"/>
        <v>45</v>
      </c>
      <c r="E186" s="34" t="s">
        <v>1424</v>
      </c>
      <c r="F186" s="34" t="s">
        <v>1382</v>
      </c>
      <c r="G186" s="42" t="s">
        <v>1472</v>
      </c>
      <c r="H186" s="13" t="s">
        <v>223</v>
      </c>
      <c r="I186" s="13" t="s">
        <v>223</v>
      </c>
      <c r="J186" s="13"/>
      <c r="K186" s="42" t="s">
        <v>1475</v>
      </c>
      <c r="L186" s="42"/>
      <c r="M186" s="42"/>
    </row>
    <row r="187" spans="1:13" ht="23.25" hidden="1" customHeight="1">
      <c r="A187" s="89" t="s">
        <v>86</v>
      </c>
      <c r="B187" s="54" t="s">
        <v>153</v>
      </c>
      <c r="C187" s="54" t="s">
        <v>154</v>
      </c>
      <c r="D187" s="89">
        <f t="shared" si="3"/>
        <v>46</v>
      </c>
      <c r="E187" s="34" t="s">
        <v>1425</v>
      </c>
      <c r="F187" s="34" t="s">
        <v>1383</v>
      </c>
      <c r="G187" s="42" t="s">
        <v>1471</v>
      </c>
      <c r="H187" s="13" t="s">
        <v>223</v>
      </c>
      <c r="I187" s="13" t="s">
        <v>223</v>
      </c>
      <c r="J187" s="13"/>
      <c r="K187" s="42" t="s">
        <v>1475</v>
      </c>
      <c r="L187" s="42"/>
      <c r="M187" s="42"/>
    </row>
    <row r="188" spans="1:13" ht="23.25" hidden="1" customHeight="1">
      <c r="A188" s="89" t="s">
        <v>86</v>
      </c>
      <c r="B188" s="54" t="s">
        <v>153</v>
      </c>
      <c r="C188" s="54" t="s">
        <v>154</v>
      </c>
      <c r="D188" s="89">
        <f t="shared" si="3"/>
        <v>47</v>
      </c>
      <c r="E188" s="89" t="s">
        <v>221</v>
      </c>
      <c r="F188" s="42" t="s">
        <v>1306</v>
      </c>
      <c r="G188" s="5" t="s">
        <v>233</v>
      </c>
      <c r="H188" s="13" t="s">
        <v>223</v>
      </c>
      <c r="I188" s="89" t="s">
        <v>230</v>
      </c>
      <c r="J188" s="89"/>
      <c r="K188" s="89" t="s">
        <v>1599</v>
      </c>
      <c r="L188" s="42"/>
      <c r="M188" s="42"/>
    </row>
    <row r="189" spans="1:13" ht="23.25" hidden="1" customHeight="1">
      <c r="A189" s="89" t="s">
        <v>86</v>
      </c>
      <c r="B189" s="54" t="s">
        <v>153</v>
      </c>
      <c r="C189" s="54" t="s">
        <v>154</v>
      </c>
      <c r="D189" s="89">
        <f t="shared" si="3"/>
        <v>48</v>
      </c>
      <c r="E189" s="50" t="s">
        <v>950</v>
      </c>
      <c r="F189" s="34" t="s">
        <v>1028</v>
      </c>
      <c r="G189" s="5" t="s">
        <v>1591</v>
      </c>
      <c r="H189" s="13" t="s">
        <v>223</v>
      </c>
      <c r="I189" s="13" t="s">
        <v>995</v>
      </c>
      <c r="J189" s="13"/>
      <c r="K189" s="89" t="s">
        <v>224</v>
      </c>
      <c r="L189" s="42"/>
      <c r="M189" s="42"/>
    </row>
    <row r="190" spans="1:13" ht="23.25" hidden="1" customHeight="1">
      <c r="A190" s="89" t="s">
        <v>86</v>
      </c>
      <c r="B190" s="54" t="s">
        <v>155</v>
      </c>
      <c r="C190" s="54" t="s">
        <v>156</v>
      </c>
      <c r="D190" s="89">
        <f t="shared" si="3"/>
        <v>1</v>
      </c>
      <c r="E190" s="34" t="s">
        <v>1254</v>
      </c>
      <c r="F190" s="42" t="s">
        <v>1494</v>
      </c>
      <c r="G190" s="42" t="s">
        <v>1258</v>
      </c>
      <c r="H190" s="42" t="s">
        <v>1259</v>
      </c>
      <c r="I190" s="13" t="s">
        <v>223</v>
      </c>
      <c r="J190" s="13"/>
      <c r="K190" s="89" t="s">
        <v>81</v>
      </c>
      <c r="L190" s="42"/>
      <c r="M190" s="42"/>
    </row>
    <row r="191" spans="1:13" ht="23.25" hidden="1" customHeight="1">
      <c r="A191" s="89" t="s">
        <v>86</v>
      </c>
      <c r="B191" s="54" t="s">
        <v>155</v>
      </c>
      <c r="C191" s="54" t="s">
        <v>156</v>
      </c>
      <c r="D191" s="89">
        <f t="shared" si="3"/>
        <v>2</v>
      </c>
      <c r="E191" s="34" t="s">
        <v>1485</v>
      </c>
      <c r="F191" s="42" t="s">
        <v>1495</v>
      </c>
      <c r="G191" s="42" t="s">
        <v>1504</v>
      </c>
      <c r="H191" s="42" t="s">
        <v>1505</v>
      </c>
      <c r="I191" s="13" t="s">
        <v>223</v>
      </c>
      <c r="J191" s="13"/>
      <c r="K191" s="42" t="s">
        <v>1514</v>
      </c>
      <c r="L191" s="42"/>
      <c r="M191" s="42"/>
    </row>
    <row r="192" spans="1:13" ht="23.25" hidden="1" customHeight="1">
      <c r="A192" s="89" t="s">
        <v>86</v>
      </c>
      <c r="B192" s="54" t="s">
        <v>155</v>
      </c>
      <c r="C192" s="54" t="s">
        <v>156</v>
      </c>
      <c r="D192" s="89">
        <f t="shared" si="3"/>
        <v>3</v>
      </c>
      <c r="E192" s="34" t="s">
        <v>1486</v>
      </c>
      <c r="F192" s="42" t="s">
        <v>1496</v>
      </c>
      <c r="G192" s="42" t="s">
        <v>1506</v>
      </c>
      <c r="H192" s="42" t="s">
        <v>1505</v>
      </c>
      <c r="I192" s="13" t="s">
        <v>223</v>
      </c>
      <c r="J192" s="13"/>
      <c r="K192" s="42" t="s">
        <v>1514</v>
      </c>
      <c r="L192" s="42"/>
      <c r="M192" s="42"/>
    </row>
    <row r="193" spans="1:13" ht="23.25" hidden="1" customHeight="1">
      <c r="A193" s="89" t="s">
        <v>86</v>
      </c>
      <c r="B193" s="54" t="s">
        <v>155</v>
      </c>
      <c r="C193" s="54" t="s">
        <v>156</v>
      </c>
      <c r="D193" s="89">
        <f t="shared" si="3"/>
        <v>4</v>
      </c>
      <c r="E193" s="34" t="s">
        <v>1487</v>
      </c>
      <c r="F193" s="42" t="s">
        <v>1497</v>
      </c>
      <c r="G193" s="42" t="s">
        <v>1507</v>
      </c>
      <c r="H193" s="13" t="s">
        <v>223</v>
      </c>
      <c r="I193" s="13" t="s">
        <v>223</v>
      </c>
      <c r="J193" s="13"/>
      <c r="K193" s="42" t="s">
        <v>1515</v>
      </c>
      <c r="L193" s="42"/>
      <c r="M193" s="42"/>
    </row>
    <row r="194" spans="1:13" ht="23.25" hidden="1" customHeight="1">
      <c r="A194" s="89" t="s">
        <v>86</v>
      </c>
      <c r="B194" s="54" t="s">
        <v>155</v>
      </c>
      <c r="C194" s="54" t="s">
        <v>156</v>
      </c>
      <c r="D194" s="89">
        <f t="shared" si="3"/>
        <v>5</v>
      </c>
      <c r="E194" s="34" t="s">
        <v>1488</v>
      </c>
      <c r="F194" s="42" t="s">
        <v>1498</v>
      </c>
      <c r="G194" s="42" t="s">
        <v>1508</v>
      </c>
      <c r="H194" s="13" t="s">
        <v>223</v>
      </c>
      <c r="I194" s="13" t="s">
        <v>223</v>
      </c>
      <c r="J194" s="13"/>
      <c r="K194" s="42" t="s">
        <v>1475</v>
      </c>
      <c r="L194" s="42"/>
      <c r="M194" s="42"/>
    </row>
    <row r="195" spans="1:13" ht="23.25" hidden="1" customHeight="1">
      <c r="A195" s="89" t="s">
        <v>86</v>
      </c>
      <c r="B195" s="54" t="s">
        <v>155</v>
      </c>
      <c r="C195" s="54" t="s">
        <v>156</v>
      </c>
      <c r="D195" s="89">
        <f t="shared" si="3"/>
        <v>6</v>
      </c>
      <c r="E195" s="34" t="s">
        <v>1489</v>
      </c>
      <c r="F195" s="42" t="s">
        <v>1499</v>
      </c>
      <c r="G195" s="42" t="s">
        <v>1509</v>
      </c>
      <c r="H195" s="13" t="s">
        <v>223</v>
      </c>
      <c r="I195" s="13" t="s">
        <v>223</v>
      </c>
      <c r="J195" s="13"/>
      <c r="K195" s="42" t="s">
        <v>1475</v>
      </c>
      <c r="L195" s="42"/>
      <c r="M195" s="42"/>
    </row>
    <row r="196" spans="1:13" ht="23.25" hidden="1" customHeight="1">
      <c r="A196" s="89" t="s">
        <v>86</v>
      </c>
      <c r="B196" s="54" t="s">
        <v>155</v>
      </c>
      <c r="C196" s="54" t="s">
        <v>156</v>
      </c>
      <c r="D196" s="89">
        <f t="shared" si="3"/>
        <v>7</v>
      </c>
      <c r="E196" s="34" t="s">
        <v>1490</v>
      </c>
      <c r="F196" s="42" t="s">
        <v>1500</v>
      </c>
      <c r="G196" s="42" t="s">
        <v>1510</v>
      </c>
      <c r="H196" s="13" t="s">
        <v>223</v>
      </c>
      <c r="I196" s="13" t="s">
        <v>223</v>
      </c>
      <c r="J196" s="13"/>
      <c r="K196" s="42" t="s">
        <v>1337</v>
      </c>
      <c r="L196" s="42"/>
      <c r="M196" s="42"/>
    </row>
    <row r="197" spans="1:13" ht="23.25" hidden="1" customHeight="1">
      <c r="A197" s="89" t="s">
        <v>86</v>
      </c>
      <c r="B197" s="54" t="s">
        <v>155</v>
      </c>
      <c r="C197" s="54" t="s">
        <v>156</v>
      </c>
      <c r="D197" s="89">
        <f t="shared" si="3"/>
        <v>8</v>
      </c>
      <c r="E197" s="34" t="s">
        <v>1491</v>
      </c>
      <c r="F197" s="42" t="s">
        <v>1501</v>
      </c>
      <c r="G197" s="42" t="s">
        <v>1511</v>
      </c>
      <c r="H197" s="13" t="s">
        <v>223</v>
      </c>
      <c r="I197" s="13" t="s">
        <v>223</v>
      </c>
      <c r="J197" s="13"/>
      <c r="K197" s="42" t="s">
        <v>1337</v>
      </c>
      <c r="L197" s="42"/>
      <c r="M197" s="42"/>
    </row>
    <row r="198" spans="1:13" ht="23.25" hidden="1" customHeight="1">
      <c r="A198" s="89" t="s">
        <v>86</v>
      </c>
      <c r="B198" s="54" t="s">
        <v>155</v>
      </c>
      <c r="C198" s="54" t="s">
        <v>156</v>
      </c>
      <c r="D198" s="89">
        <f t="shared" si="3"/>
        <v>9</v>
      </c>
      <c r="E198" s="34" t="s">
        <v>1492</v>
      </c>
      <c r="F198" s="42" t="s">
        <v>1502</v>
      </c>
      <c r="G198" s="42" t="s">
        <v>1512</v>
      </c>
      <c r="H198" s="42" t="s">
        <v>1505</v>
      </c>
      <c r="I198" s="13" t="s">
        <v>223</v>
      </c>
      <c r="J198" s="13"/>
      <c r="K198" s="42" t="s">
        <v>1514</v>
      </c>
      <c r="L198" s="42"/>
      <c r="M198" s="42"/>
    </row>
    <row r="199" spans="1:13" ht="23.25" hidden="1" customHeight="1">
      <c r="A199" s="89" t="s">
        <v>86</v>
      </c>
      <c r="B199" s="54" t="s">
        <v>155</v>
      </c>
      <c r="C199" s="54" t="s">
        <v>156</v>
      </c>
      <c r="D199" s="89">
        <f t="shared" si="3"/>
        <v>10</v>
      </c>
      <c r="E199" s="34" t="s">
        <v>1493</v>
      </c>
      <c r="F199" s="42" t="s">
        <v>1503</v>
      </c>
      <c r="G199" s="42" t="s">
        <v>1513</v>
      </c>
      <c r="H199" s="42" t="s">
        <v>1505</v>
      </c>
      <c r="I199" s="13" t="s">
        <v>223</v>
      </c>
      <c r="J199" s="13"/>
      <c r="K199" s="42" t="s">
        <v>1514</v>
      </c>
      <c r="L199" s="42"/>
      <c r="M199" s="42"/>
    </row>
    <row r="200" spans="1:13" ht="23.25" hidden="1" customHeight="1">
      <c r="A200" s="89" t="s">
        <v>86</v>
      </c>
      <c r="B200" s="54" t="s">
        <v>155</v>
      </c>
      <c r="C200" s="54" t="s">
        <v>156</v>
      </c>
      <c r="D200" s="89">
        <f t="shared" si="3"/>
        <v>11</v>
      </c>
      <c r="E200" s="89" t="s">
        <v>221</v>
      </c>
      <c r="F200" s="42" t="s">
        <v>1306</v>
      </c>
      <c r="G200" s="5" t="s">
        <v>233</v>
      </c>
      <c r="H200" s="13" t="s">
        <v>223</v>
      </c>
      <c r="I200" s="89" t="s">
        <v>230</v>
      </c>
      <c r="J200" s="89"/>
      <c r="K200" s="89" t="s">
        <v>1599</v>
      </c>
      <c r="L200" s="42"/>
      <c r="M200" s="42"/>
    </row>
    <row r="201" spans="1:13" ht="23.25" hidden="1" customHeight="1">
      <c r="A201" s="89" t="s">
        <v>86</v>
      </c>
      <c r="B201" s="54" t="s">
        <v>155</v>
      </c>
      <c r="C201" s="54" t="s">
        <v>156</v>
      </c>
      <c r="D201" s="89">
        <f t="shared" si="3"/>
        <v>12</v>
      </c>
      <c r="E201" s="50" t="s">
        <v>950</v>
      </c>
      <c r="F201" s="34" t="s">
        <v>1028</v>
      </c>
      <c r="G201" s="5" t="s">
        <v>1591</v>
      </c>
      <c r="H201" s="13" t="s">
        <v>223</v>
      </c>
      <c r="I201" s="13" t="s">
        <v>995</v>
      </c>
      <c r="J201" s="13"/>
      <c r="K201" s="89" t="s">
        <v>224</v>
      </c>
      <c r="L201" s="42"/>
      <c r="M201" s="42"/>
    </row>
    <row r="202" spans="1:13" ht="23.25" hidden="1" customHeight="1">
      <c r="A202" s="89" t="s">
        <v>86</v>
      </c>
      <c r="B202" s="54" t="s">
        <v>157</v>
      </c>
      <c r="C202" s="54" t="s">
        <v>158</v>
      </c>
      <c r="D202" s="89">
        <f t="shared" ref="D202:D240" si="4">IF($C202=$C201,$D201+1,1)</f>
        <v>1</v>
      </c>
      <c r="E202" s="34" t="s">
        <v>1254</v>
      </c>
      <c r="F202" s="42" t="s">
        <v>1517</v>
      </c>
      <c r="G202" s="42" t="s">
        <v>1258</v>
      </c>
      <c r="H202" s="42" t="s">
        <v>1259</v>
      </c>
      <c r="I202" s="13" t="s">
        <v>223</v>
      </c>
      <c r="J202" s="13"/>
      <c r="K202" s="89" t="s">
        <v>81</v>
      </c>
      <c r="L202" s="42"/>
      <c r="M202" s="42"/>
    </row>
    <row r="203" spans="1:13" ht="23.25" hidden="1" customHeight="1">
      <c r="A203" s="89" t="s">
        <v>86</v>
      </c>
      <c r="B203" s="54" t="s">
        <v>157</v>
      </c>
      <c r="C203" s="54" t="s">
        <v>158</v>
      </c>
      <c r="D203" s="89">
        <f t="shared" si="4"/>
        <v>2</v>
      </c>
      <c r="E203" s="34" t="s">
        <v>1526</v>
      </c>
      <c r="F203" s="42" t="s">
        <v>1518</v>
      </c>
      <c r="G203" s="42" t="s">
        <v>1534</v>
      </c>
      <c r="H203" s="13" t="s">
        <v>223</v>
      </c>
      <c r="I203" s="89" t="s">
        <v>230</v>
      </c>
      <c r="J203" s="89"/>
      <c r="K203" s="89" t="s">
        <v>1599</v>
      </c>
      <c r="L203" s="42"/>
      <c r="M203" s="42"/>
    </row>
    <row r="204" spans="1:13" ht="23.25" hidden="1" customHeight="1">
      <c r="A204" s="89" t="s">
        <v>86</v>
      </c>
      <c r="B204" s="54" t="s">
        <v>157</v>
      </c>
      <c r="C204" s="54" t="s">
        <v>158</v>
      </c>
      <c r="D204" s="89">
        <f t="shared" si="4"/>
        <v>3</v>
      </c>
      <c r="E204" s="34" t="s">
        <v>1527</v>
      </c>
      <c r="F204" s="42" t="s">
        <v>1519</v>
      </c>
      <c r="G204" s="42" t="s">
        <v>1535</v>
      </c>
      <c r="H204" s="13" t="s">
        <v>223</v>
      </c>
      <c r="I204" s="13" t="s">
        <v>223</v>
      </c>
      <c r="J204" s="13"/>
      <c r="K204" s="42" t="s">
        <v>1477</v>
      </c>
      <c r="L204" s="42"/>
      <c r="M204" s="42"/>
    </row>
    <row r="205" spans="1:13" ht="23.25" hidden="1" customHeight="1">
      <c r="A205" s="89" t="s">
        <v>86</v>
      </c>
      <c r="B205" s="54" t="s">
        <v>157</v>
      </c>
      <c r="C205" s="54" t="s">
        <v>158</v>
      </c>
      <c r="D205" s="89">
        <f t="shared" si="4"/>
        <v>4</v>
      </c>
      <c r="E205" s="34" t="s">
        <v>1528</v>
      </c>
      <c r="F205" s="42" t="s">
        <v>1520</v>
      </c>
      <c r="G205" s="42" t="s">
        <v>1541</v>
      </c>
      <c r="H205" s="13" t="s">
        <v>223</v>
      </c>
      <c r="I205" s="13" t="s">
        <v>223</v>
      </c>
      <c r="J205" s="13"/>
      <c r="K205" s="42" t="s">
        <v>1477</v>
      </c>
      <c r="L205" s="42"/>
      <c r="M205" s="42"/>
    </row>
    <row r="206" spans="1:13" ht="23.25" hidden="1" customHeight="1">
      <c r="A206" s="89" t="s">
        <v>86</v>
      </c>
      <c r="B206" s="54" t="s">
        <v>157</v>
      </c>
      <c r="C206" s="54" t="s">
        <v>158</v>
      </c>
      <c r="D206" s="89">
        <f t="shared" si="4"/>
        <v>5</v>
      </c>
      <c r="E206" s="34" t="s">
        <v>1529</v>
      </c>
      <c r="F206" s="42" t="s">
        <v>1521</v>
      </c>
      <c r="G206" s="42" t="s">
        <v>1536</v>
      </c>
      <c r="H206" s="13" t="s">
        <v>223</v>
      </c>
      <c r="I206" s="13" t="s">
        <v>223</v>
      </c>
      <c r="J206" s="13"/>
      <c r="K206" s="42" t="s">
        <v>1477</v>
      </c>
      <c r="L206" s="42"/>
      <c r="M206" s="42"/>
    </row>
    <row r="207" spans="1:13" ht="23.25" hidden="1" customHeight="1">
      <c r="A207" s="89" t="s">
        <v>86</v>
      </c>
      <c r="B207" s="54" t="s">
        <v>157</v>
      </c>
      <c r="C207" s="54" t="s">
        <v>158</v>
      </c>
      <c r="D207" s="89">
        <f t="shared" si="4"/>
        <v>6</v>
      </c>
      <c r="E207" s="34" t="s">
        <v>1530</v>
      </c>
      <c r="F207" s="42" t="s">
        <v>1522</v>
      </c>
      <c r="G207" s="42" t="s">
        <v>1538</v>
      </c>
      <c r="H207" s="13" t="s">
        <v>223</v>
      </c>
      <c r="I207" s="13" t="s">
        <v>223</v>
      </c>
      <c r="J207" s="13"/>
      <c r="K207" s="42" t="s">
        <v>1475</v>
      </c>
      <c r="L207" s="42"/>
      <c r="M207" s="42"/>
    </row>
    <row r="208" spans="1:13" ht="23.25" hidden="1" customHeight="1">
      <c r="A208" s="89" t="s">
        <v>86</v>
      </c>
      <c r="B208" s="54" t="s">
        <v>157</v>
      </c>
      <c r="C208" s="54" t="s">
        <v>158</v>
      </c>
      <c r="D208" s="89">
        <f t="shared" si="4"/>
        <v>7</v>
      </c>
      <c r="E208" s="34" t="s">
        <v>1531</v>
      </c>
      <c r="F208" s="42" t="s">
        <v>1523</v>
      </c>
      <c r="G208" s="42" t="s">
        <v>1537</v>
      </c>
      <c r="H208" s="13" t="s">
        <v>223</v>
      </c>
      <c r="I208" s="13" t="s">
        <v>223</v>
      </c>
      <c r="J208" s="13"/>
      <c r="K208" s="42" t="s">
        <v>1475</v>
      </c>
      <c r="L208" s="42"/>
      <c r="M208" s="42"/>
    </row>
    <row r="209" spans="1:13" ht="23.25" hidden="1" customHeight="1">
      <c r="A209" s="89" t="s">
        <v>86</v>
      </c>
      <c r="B209" s="54" t="s">
        <v>157</v>
      </c>
      <c r="C209" s="54" t="s">
        <v>158</v>
      </c>
      <c r="D209" s="89">
        <f t="shared" si="4"/>
        <v>8</v>
      </c>
      <c r="E209" s="34" t="s">
        <v>1532</v>
      </c>
      <c r="F209" s="42" t="s">
        <v>1524</v>
      </c>
      <c r="G209" s="42" t="s">
        <v>1540</v>
      </c>
      <c r="H209" s="13" t="s">
        <v>223</v>
      </c>
      <c r="I209" s="13" t="s">
        <v>223</v>
      </c>
      <c r="J209" s="13"/>
      <c r="K209" s="42" t="s">
        <v>1475</v>
      </c>
      <c r="L209" s="42"/>
      <c r="M209" s="42"/>
    </row>
    <row r="210" spans="1:13" ht="23.25" hidden="1" customHeight="1">
      <c r="A210" s="89" t="s">
        <v>86</v>
      </c>
      <c r="B210" s="54" t="s">
        <v>157</v>
      </c>
      <c r="C210" s="54" t="s">
        <v>158</v>
      </c>
      <c r="D210" s="89">
        <f t="shared" si="4"/>
        <v>9</v>
      </c>
      <c r="E210" s="34" t="s">
        <v>1533</v>
      </c>
      <c r="F210" s="42" t="s">
        <v>1525</v>
      </c>
      <c r="G210" s="42" t="s">
        <v>1539</v>
      </c>
      <c r="H210" s="13" t="s">
        <v>223</v>
      </c>
      <c r="I210" s="13" t="s">
        <v>223</v>
      </c>
      <c r="J210" s="13"/>
      <c r="K210" s="42" t="s">
        <v>1475</v>
      </c>
      <c r="L210" s="42"/>
      <c r="M210" s="42"/>
    </row>
    <row r="211" spans="1:13" ht="23.25" hidden="1" customHeight="1">
      <c r="A211" s="89" t="s">
        <v>86</v>
      </c>
      <c r="B211" s="54" t="s">
        <v>157</v>
      </c>
      <c r="C211" s="54" t="s">
        <v>158</v>
      </c>
      <c r="D211" s="89">
        <f t="shared" si="4"/>
        <v>10</v>
      </c>
      <c r="E211" s="89" t="s">
        <v>221</v>
      </c>
      <c r="F211" s="42" t="s">
        <v>1306</v>
      </c>
      <c r="G211" s="5" t="s">
        <v>233</v>
      </c>
      <c r="H211" s="13" t="s">
        <v>223</v>
      </c>
      <c r="I211" s="89" t="s">
        <v>230</v>
      </c>
      <c r="J211" s="89"/>
      <c r="K211" s="89" t="s">
        <v>1599</v>
      </c>
      <c r="L211" s="42"/>
      <c r="M211" s="42"/>
    </row>
    <row r="212" spans="1:13" ht="23.25" hidden="1" customHeight="1">
      <c r="A212" s="89" t="s">
        <v>86</v>
      </c>
      <c r="B212" s="54" t="s">
        <v>157</v>
      </c>
      <c r="C212" s="54" t="s">
        <v>158</v>
      </c>
      <c r="D212" s="89">
        <f t="shared" si="4"/>
        <v>11</v>
      </c>
      <c r="E212" s="50" t="s">
        <v>950</v>
      </c>
      <c r="F212" s="42" t="s">
        <v>940</v>
      </c>
      <c r="G212" s="12" t="s">
        <v>994</v>
      </c>
      <c r="H212" s="13" t="s">
        <v>223</v>
      </c>
      <c r="I212" s="13" t="s">
        <v>995</v>
      </c>
      <c r="J212" s="13"/>
      <c r="K212" s="89" t="s">
        <v>224</v>
      </c>
      <c r="L212" s="42"/>
      <c r="M212" s="42"/>
    </row>
    <row r="213" spans="1:13" ht="23.25" customHeight="1">
      <c r="A213" s="89" t="s">
        <v>86</v>
      </c>
      <c r="B213" s="54" t="s">
        <v>159</v>
      </c>
      <c r="C213" s="54" t="s">
        <v>160</v>
      </c>
      <c r="D213" s="89">
        <f t="shared" si="4"/>
        <v>1</v>
      </c>
      <c r="E213" s="34" t="s">
        <v>209</v>
      </c>
      <c r="F213" s="42" t="s">
        <v>1543</v>
      </c>
      <c r="G213" s="36" t="s">
        <v>1955</v>
      </c>
      <c r="H213" s="13" t="s">
        <v>1954</v>
      </c>
      <c r="I213" s="13" t="s">
        <v>223</v>
      </c>
      <c r="J213" s="13"/>
      <c r="K213" s="89" t="s">
        <v>81</v>
      </c>
      <c r="L213" s="42"/>
      <c r="M213" s="42"/>
    </row>
    <row r="214" spans="1:13" ht="23.25" hidden="1" customHeight="1">
      <c r="A214" s="89" t="s">
        <v>86</v>
      </c>
      <c r="B214" s="54" t="s">
        <v>159</v>
      </c>
      <c r="C214" s="54" t="s">
        <v>160</v>
      </c>
      <c r="D214" s="89">
        <f t="shared" si="4"/>
        <v>2</v>
      </c>
      <c r="E214" s="34" t="s">
        <v>1552</v>
      </c>
      <c r="F214" s="42" t="s">
        <v>1544</v>
      </c>
      <c r="G214" s="36" t="s">
        <v>1955</v>
      </c>
      <c r="H214" s="13" t="s">
        <v>1954</v>
      </c>
      <c r="I214" s="13" t="s">
        <v>223</v>
      </c>
      <c r="J214" s="13"/>
      <c r="K214" s="89" t="s">
        <v>81</v>
      </c>
      <c r="L214" s="42"/>
      <c r="M214" s="42"/>
    </row>
    <row r="215" spans="1:13" ht="23.25" hidden="1" customHeight="1">
      <c r="A215" s="89" t="s">
        <v>86</v>
      </c>
      <c r="B215" s="54" t="s">
        <v>159</v>
      </c>
      <c r="C215" s="54" t="s">
        <v>160</v>
      </c>
      <c r="D215" s="89">
        <f t="shared" si="4"/>
        <v>3</v>
      </c>
      <c r="E215" s="34" t="s">
        <v>1553</v>
      </c>
      <c r="F215" s="42" t="s">
        <v>1545</v>
      </c>
      <c r="G215" s="42" t="s">
        <v>1559</v>
      </c>
      <c r="H215" s="13" t="s">
        <v>223</v>
      </c>
      <c r="I215" s="13" t="s">
        <v>223</v>
      </c>
      <c r="J215" s="13"/>
      <c r="K215" s="42" t="s">
        <v>1475</v>
      </c>
      <c r="L215" s="42"/>
      <c r="M215" s="42"/>
    </row>
    <row r="216" spans="1:13" ht="23.25" hidden="1" customHeight="1">
      <c r="A216" s="89" t="s">
        <v>86</v>
      </c>
      <c r="B216" s="54" t="s">
        <v>159</v>
      </c>
      <c r="C216" s="54" t="s">
        <v>160</v>
      </c>
      <c r="D216" s="89">
        <f t="shared" si="4"/>
        <v>4</v>
      </c>
      <c r="E216" s="34" t="s">
        <v>1554</v>
      </c>
      <c r="F216" s="42" t="s">
        <v>1546</v>
      </c>
      <c r="G216" s="42" t="s">
        <v>1560</v>
      </c>
      <c r="H216" s="13" t="s">
        <v>223</v>
      </c>
      <c r="I216" s="13" t="s">
        <v>223</v>
      </c>
      <c r="J216" s="13"/>
      <c r="K216" s="42" t="s">
        <v>1475</v>
      </c>
      <c r="L216" s="42"/>
      <c r="M216" s="42"/>
    </row>
    <row r="217" spans="1:13" ht="23.25" hidden="1" customHeight="1">
      <c r="A217" s="89" t="s">
        <v>86</v>
      </c>
      <c r="B217" s="54" t="s">
        <v>159</v>
      </c>
      <c r="C217" s="54" t="s">
        <v>160</v>
      </c>
      <c r="D217" s="89">
        <f t="shared" si="4"/>
        <v>5</v>
      </c>
      <c r="E217" s="34" t="s">
        <v>1555</v>
      </c>
      <c r="F217" s="42" t="s">
        <v>1547</v>
      </c>
      <c r="G217" s="42" t="s">
        <v>1561</v>
      </c>
      <c r="H217" s="13" t="s">
        <v>223</v>
      </c>
      <c r="I217" s="13" t="s">
        <v>223</v>
      </c>
      <c r="J217" s="13"/>
      <c r="K217" s="42" t="s">
        <v>1475</v>
      </c>
      <c r="L217" s="42"/>
      <c r="M217" s="42"/>
    </row>
    <row r="218" spans="1:13" ht="23.25" hidden="1" customHeight="1">
      <c r="A218" s="89" t="s">
        <v>86</v>
      </c>
      <c r="B218" s="54" t="s">
        <v>159</v>
      </c>
      <c r="C218" s="54" t="s">
        <v>160</v>
      </c>
      <c r="D218" s="89">
        <f t="shared" si="4"/>
        <v>6</v>
      </c>
      <c r="E218" s="34" t="s">
        <v>1562</v>
      </c>
      <c r="F218" s="42" t="s">
        <v>1548</v>
      </c>
      <c r="G218" s="42" t="s">
        <v>1563</v>
      </c>
      <c r="H218" s="13" t="s">
        <v>223</v>
      </c>
      <c r="I218" s="13" t="s">
        <v>223</v>
      </c>
      <c r="J218" s="13"/>
      <c r="K218" s="42" t="s">
        <v>1475</v>
      </c>
      <c r="L218" s="42"/>
      <c r="M218" s="42"/>
    </row>
    <row r="219" spans="1:13" ht="23.25" hidden="1" customHeight="1">
      <c r="A219" s="89" t="s">
        <v>86</v>
      </c>
      <c r="B219" s="54" t="s">
        <v>159</v>
      </c>
      <c r="C219" s="54" t="s">
        <v>160</v>
      </c>
      <c r="D219" s="89">
        <f t="shared" si="4"/>
        <v>7</v>
      </c>
      <c r="E219" s="34" t="s">
        <v>1556</v>
      </c>
      <c r="F219" s="42" t="s">
        <v>1549</v>
      </c>
      <c r="G219" s="42" t="s">
        <v>1564</v>
      </c>
      <c r="H219" s="13" t="s">
        <v>223</v>
      </c>
      <c r="I219" s="13" t="s">
        <v>223</v>
      </c>
      <c r="J219" s="13"/>
      <c r="K219" s="42" t="s">
        <v>1475</v>
      </c>
      <c r="L219" s="42"/>
      <c r="M219" s="42"/>
    </row>
    <row r="220" spans="1:13" ht="23.25" hidden="1" customHeight="1">
      <c r="A220" s="89" t="s">
        <v>86</v>
      </c>
      <c r="B220" s="54" t="s">
        <v>159</v>
      </c>
      <c r="C220" s="54" t="s">
        <v>160</v>
      </c>
      <c r="D220" s="89">
        <f t="shared" si="4"/>
        <v>8</v>
      </c>
      <c r="E220" s="34" t="s">
        <v>1557</v>
      </c>
      <c r="F220" s="42" t="s">
        <v>1550</v>
      </c>
      <c r="G220" s="42" t="s">
        <v>1565</v>
      </c>
      <c r="H220" s="13" t="s">
        <v>223</v>
      </c>
      <c r="I220" s="89" t="s">
        <v>230</v>
      </c>
      <c r="J220" s="89"/>
      <c r="K220" s="89" t="s">
        <v>1599</v>
      </c>
      <c r="L220" s="42"/>
      <c r="M220" s="42"/>
    </row>
    <row r="221" spans="1:13" ht="23.25" hidden="1" customHeight="1">
      <c r="A221" s="89" t="s">
        <v>86</v>
      </c>
      <c r="B221" s="54" t="s">
        <v>159</v>
      </c>
      <c r="C221" s="54" t="s">
        <v>160</v>
      </c>
      <c r="D221" s="89">
        <f t="shared" si="4"/>
        <v>9</v>
      </c>
      <c r="E221" s="34" t="s">
        <v>1558</v>
      </c>
      <c r="F221" s="42" t="s">
        <v>1551</v>
      </c>
      <c r="G221" s="42" t="s">
        <v>1566</v>
      </c>
      <c r="H221" s="13" t="s">
        <v>223</v>
      </c>
      <c r="I221" s="89" t="s">
        <v>230</v>
      </c>
      <c r="J221" s="89"/>
      <c r="K221" s="89" t="s">
        <v>1599</v>
      </c>
      <c r="L221" s="42"/>
      <c r="M221" s="42"/>
    </row>
    <row r="222" spans="1:13" ht="23.25" hidden="1" customHeight="1">
      <c r="A222" s="89" t="s">
        <v>86</v>
      </c>
      <c r="B222" s="54" t="s">
        <v>159</v>
      </c>
      <c r="C222" s="54" t="s">
        <v>160</v>
      </c>
      <c r="D222" s="89">
        <f t="shared" si="4"/>
        <v>10</v>
      </c>
      <c r="E222" s="89" t="s">
        <v>221</v>
      </c>
      <c r="F222" s="42" t="s">
        <v>1306</v>
      </c>
      <c r="G222" s="5" t="s">
        <v>233</v>
      </c>
      <c r="H222" s="13" t="s">
        <v>223</v>
      </c>
      <c r="I222" s="89" t="s">
        <v>230</v>
      </c>
      <c r="J222" s="89"/>
      <c r="K222" s="89" t="s">
        <v>1599</v>
      </c>
      <c r="L222" s="42"/>
      <c r="M222" s="42"/>
    </row>
    <row r="223" spans="1:13" ht="23.25" hidden="1" customHeight="1">
      <c r="A223" s="89" t="s">
        <v>86</v>
      </c>
      <c r="B223" s="54" t="s">
        <v>159</v>
      </c>
      <c r="C223" s="54" t="s">
        <v>160</v>
      </c>
      <c r="D223" s="89">
        <f t="shared" si="4"/>
        <v>11</v>
      </c>
      <c r="E223" s="50" t="s">
        <v>950</v>
      </c>
      <c r="F223" s="42" t="s">
        <v>940</v>
      </c>
      <c r="G223" s="12" t="s">
        <v>994</v>
      </c>
      <c r="H223" s="13" t="s">
        <v>223</v>
      </c>
      <c r="I223" s="13" t="s">
        <v>995</v>
      </c>
      <c r="J223" s="13"/>
      <c r="K223" s="89" t="s">
        <v>224</v>
      </c>
      <c r="L223" s="42"/>
      <c r="M223" s="42"/>
    </row>
    <row r="224" spans="1:13" ht="23.25" customHeight="1">
      <c r="A224" s="89" t="s">
        <v>86</v>
      </c>
      <c r="B224" s="54" t="s">
        <v>161</v>
      </c>
      <c r="C224" s="54" t="s">
        <v>162</v>
      </c>
      <c r="D224" s="89">
        <f t="shared" si="4"/>
        <v>1</v>
      </c>
      <c r="E224" s="34" t="s">
        <v>209</v>
      </c>
      <c r="F224" s="42" t="s">
        <v>1568</v>
      </c>
      <c r="G224" s="36" t="s">
        <v>1955</v>
      </c>
      <c r="H224" s="13" t="s">
        <v>1954</v>
      </c>
      <c r="I224" s="13" t="s">
        <v>223</v>
      </c>
      <c r="J224" s="13"/>
      <c r="K224" s="89" t="s">
        <v>81</v>
      </c>
      <c r="L224" s="42"/>
      <c r="M224" s="42"/>
    </row>
    <row r="225" spans="1:13" ht="23.25" hidden="1" customHeight="1">
      <c r="A225" s="89" t="s">
        <v>86</v>
      </c>
      <c r="B225" s="54" t="s">
        <v>161</v>
      </c>
      <c r="C225" s="54" t="s">
        <v>162</v>
      </c>
      <c r="D225" s="89">
        <f t="shared" si="4"/>
        <v>2</v>
      </c>
      <c r="E225" s="34" t="s">
        <v>1571</v>
      </c>
      <c r="F225" s="42" t="s">
        <v>1569</v>
      </c>
      <c r="G225" s="42" t="s">
        <v>1572</v>
      </c>
      <c r="H225" s="13" t="s">
        <v>223</v>
      </c>
      <c r="I225" s="13" t="s">
        <v>223</v>
      </c>
      <c r="J225" s="13"/>
      <c r="K225" s="42" t="s">
        <v>1573</v>
      </c>
      <c r="L225" s="42"/>
      <c r="M225" s="42"/>
    </row>
    <row r="226" spans="1:13" ht="23.25" hidden="1" customHeight="1">
      <c r="A226" s="89" t="s">
        <v>86</v>
      </c>
      <c r="B226" s="54" t="s">
        <v>161</v>
      </c>
      <c r="C226" s="54" t="s">
        <v>162</v>
      </c>
      <c r="D226" s="89">
        <f t="shared" si="4"/>
        <v>3</v>
      </c>
      <c r="E226" s="34" t="s">
        <v>79</v>
      </c>
      <c r="F226" s="42" t="s">
        <v>1570</v>
      </c>
      <c r="G226" s="42" t="s">
        <v>1592</v>
      </c>
      <c r="H226" s="13" t="s">
        <v>223</v>
      </c>
      <c r="I226" s="89" t="s">
        <v>230</v>
      </c>
      <c r="J226" s="89"/>
      <c r="K226" s="89" t="s">
        <v>224</v>
      </c>
      <c r="L226" s="42"/>
      <c r="M226" s="42"/>
    </row>
    <row r="227" spans="1:13" ht="23.25" hidden="1" customHeight="1">
      <c r="A227" s="89" t="s">
        <v>86</v>
      </c>
      <c r="B227" s="54" t="s">
        <v>161</v>
      </c>
      <c r="C227" s="54" t="s">
        <v>162</v>
      </c>
      <c r="D227" s="89">
        <f t="shared" si="4"/>
        <v>4</v>
      </c>
      <c r="E227" s="89" t="s">
        <v>221</v>
      </c>
      <c r="F227" s="42" t="s">
        <v>1306</v>
      </c>
      <c r="G227" s="5" t="s">
        <v>233</v>
      </c>
      <c r="H227" s="13" t="s">
        <v>223</v>
      </c>
      <c r="I227" s="89" t="s">
        <v>230</v>
      </c>
      <c r="J227" s="89"/>
      <c r="K227" s="89" t="s">
        <v>1599</v>
      </c>
      <c r="L227" s="42"/>
      <c r="M227" s="42"/>
    </row>
    <row r="228" spans="1:13" ht="23.25" hidden="1" customHeight="1">
      <c r="A228" s="89" t="s">
        <v>86</v>
      </c>
      <c r="B228" s="54" t="s">
        <v>161</v>
      </c>
      <c r="C228" s="54" t="s">
        <v>162</v>
      </c>
      <c r="D228" s="89">
        <f t="shared" si="4"/>
        <v>5</v>
      </c>
      <c r="E228" s="50" t="s">
        <v>950</v>
      </c>
      <c r="F228" s="34" t="s">
        <v>1028</v>
      </c>
      <c r="G228" s="5" t="s">
        <v>1591</v>
      </c>
      <c r="H228" s="13" t="s">
        <v>223</v>
      </c>
      <c r="I228" s="13" t="s">
        <v>995</v>
      </c>
      <c r="J228" s="13"/>
      <c r="K228" s="89" t="s">
        <v>224</v>
      </c>
      <c r="L228" s="42"/>
      <c r="M228" s="42"/>
    </row>
    <row r="229" spans="1:13" ht="23.25" hidden="1" customHeight="1">
      <c r="A229" s="89" t="s">
        <v>86</v>
      </c>
      <c r="B229" s="54" t="s">
        <v>163</v>
      </c>
      <c r="C229" s="54" t="s">
        <v>164</v>
      </c>
      <c r="D229" s="89">
        <f t="shared" si="4"/>
        <v>1</v>
      </c>
      <c r="E229" s="91" t="s">
        <v>1574</v>
      </c>
      <c r="F229" s="92" t="s">
        <v>1581</v>
      </c>
      <c r="G229" s="91" t="s">
        <v>1588</v>
      </c>
      <c r="H229" s="13" t="s">
        <v>223</v>
      </c>
      <c r="I229" s="42"/>
      <c r="J229" s="42"/>
      <c r="K229" s="42"/>
      <c r="L229" s="42"/>
      <c r="M229" s="42"/>
    </row>
    <row r="230" spans="1:13" ht="23.25" hidden="1" customHeight="1">
      <c r="A230" s="89" t="s">
        <v>86</v>
      </c>
      <c r="B230" s="54" t="s">
        <v>163</v>
      </c>
      <c r="C230" s="54" t="s">
        <v>164</v>
      </c>
      <c r="D230" s="89">
        <f t="shared" si="4"/>
        <v>2</v>
      </c>
      <c r="E230" s="93" t="s">
        <v>1575</v>
      </c>
      <c r="F230" s="42" t="s">
        <v>1582</v>
      </c>
      <c r="G230" s="58" t="s">
        <v>1965</v>
      </c>
      <c r="H230" s="13" t="s">
        <v>1966</v>
      </c>
      <c r="I230" s="13" t="s">
        <v>223</v>
      </c>
      <c r="J230" s="13"/>
      <c r="K230" s="89" t="s">
        <v>81</v>
      </c>
      <c r="L230" s="42"/>
      <c r="M230" s="42"/>
    </row>
    <row r="231" spans="1:13" ht="23.25" customHeight="1">
      <c r="A231" s="89" t="s">
        <v>86</v>
      </c>
      <c r="B231" s="54" t="s">
        <v>163</v>
      </c>
      <c r="C231" s="54" t="s">
        <v>164</v>
      </c>
      <c r="D231" s="89">
        <f t="shared" si="4"/>
        <v>3</v>
      </c>
      <c r="E231" s="94" t="s">
        <v>209</v>
      </c>
      <c r="F231" s="42" t="s">
        <v>1044</v>
      </c>
      <c r="G231" s="36" t="s">
        <v>1955</v>
      </c>
      <c r="H231" s="13" t="s">
        <v>1954</v>
      </c>
      <c r="I231" s="13" t="s">
        <v>223</v>
      </c>
      <c r="J231" s="13"/>
      <c r="K231" s="89" t="s">
        <v>81</v>
      </c>
      <c r="L231" s="42"/>
      <c r="M231" s="42"/>
    </row>
    <row r="232" spans="1:13" ht="23.25" hidden="1" customHeight="1">
      <c r="A232" s="89" t="s">
        <v>86</v>
      </c>
      <c r="B232" s="54" t="s">
        <v>163</v>
      </c>
      <c r="C232" s="54" t="s">
        <v>164</v>
      </c>
      <c r="D232" s="89">
        <f t="shared" si="4"/>
        <v>4</v>
      </c>
      <c r="E232" s="94" t="s">
        <v>79</v>
      </c>
      <c r="F232" s="42" t="s">
        <v>1045</v>
      </c>
      <c r="G232" s="42" t="s">
        <v>1592</v>
      </c>
      <c r="H232" s="13" t="s">
        <v>223</v>
      </c>
      <c r="I232" s="89" t="s">
        <v>230</v>
      </c>
      <c r="J232" s="89"/>
      <c r="K232" s="89" t="s">
        <v>224</v>
      </c>
      <c r="L232" s="42"/>
      <c r="M232" s="42"/>
    </row>
    <row r="233" spans="1:13" ht="23.25" hidden="1" customHeight="1">
      <c r="A233" s="89" t="s">
        <v>86</v>
      </c>
      <c r="B233" s="54" t="s">
        <v>163</v>
      </c>
      <c r="C233" s="54" t="s">
        <v>164</v>
      </c>
      <c r="D233" s="89">
        <f t="shared" si="4"/>
        <v>5</v>
      </c>
      <c r="E233" s="94" t="s">
        <v>1576</v>
      </c>
      <c r="F233" s="42" t="s">
        <v>1583</v>
      </c>
      <c r="G233" s="94" t="s">
        <v>1576</v>
      </c>
      <c r="H233" s="13" t="s">
        <v>223</v>
      </c>
      <c r="I233" s="42"/>
      <c r="J233" s="42"/>
      <c r="K233" s="89" t="s">
        <v>81</v>
      </c>
      <c r="L233" s="42"/>
      <c r="M233" s="42"/>
    </row>
    <row r="234" spans="1:13" ht="23.25" hidden="1" customHeight="1">
      <c r="A234" s="89" t="s">
        <v>86</v>
      </c>
      <c r="B234" s="54" t="s">
        <v>163</v>
      </c>
      <c r="C234" s="54" t="s">
        <v>164</v>
      </c>
      <c r="D234" s="89">
        <f t="shared" si="4"/>
        <v>6</v>
      </c>
      <c r="E234" s="94" t="s">
        <v>1577</v>
      </c>
      <c r="F234" s="42" t="s">
        <v>1584</v>
      </c>
      <c r="G234" s="94" t="s">
        <v>1577</v>
      </c>
      <c r="H234" s="13" t="s">
        <v>223</v>
      </c>
      <c r="I234" s="42"/>
      <c r="J234" s="42"/>
      <c r="K234" s="42" t="s">
        <v>1589</v>
      </c>
      <c r="L234" s="42"/>
      <c r="M234" s="42"/>
    </row>
    <row r="235" spans="1:13" ht="23.25" hidden="1" customHeight="1">
      <c r="A235" s="89" t="s">
        <v>86</v>
      </c>
      <c r="B235" s="54" t="s">
        <v>163</v>
      </c>
      <c r="C235" s="54" t="s">
        <v>164</v>
      </c>
      <c r="D235" s="89">
        <f t="shared" si="4"/>
        <v>7</v>
      </c>
      <c r="E235" s="94" t="s">
        <v>1578</v>
      </c>
      <c r="F235" s="42" t="s">
        <v>1585</v>
      </c>
      <c r="G235" s="94" t="s">
        <v>1578</v>
      </c>
      <c r="H235" s="13" t="s">
        <v>223</v>
      </c>
      <c r="I235" s="89" t="s">
        <v>230</v>
      </c>
      <c r="J235" s="89"/>
      <c r="K235" s="89" t="s">
        <v>1599</v>
      </c>
      <c r="L235" s="42"/>
      <c r="M235" s="42"/>
    </row>
    <row r="236" spans="1:13" ht="23.25" hidden="1" customHeight="1">
      <c r="A236" s="89" t="s">
        <v>86</v>
      </c>
      <c r="B236" s="54" t="s">
        <v>163</v>
      </c>
      <c r="C236" s="54" t="s">
        <v>164</v>
      </c>
      <c r="D236" s="89">
        <f t="shared" si="4"/>
        <v>8</v>
      </c>
      <c r="E236" s="94" t="s">
        <v>1579</v>
      </c>
      <c r="F236" s="42" t="s">
        <v>1586</v>
      </c>
      <c r="G236" s="94" t="s">
        <v>1594</v>
      </c>
      <c r="H236" s="13" t="s">
        <v>223</v>
      </c>
      <c r="I236" s="13" t="s">
        <v>995</v>
      </c>
      <c r="J236" s="13"/>
      <c r="K236" s="89" t="s">
        <v>224</v>
      </c>
      <c r="L236" s="42"/>
      <c r="M236" s="42"/>
    </row>
    <row r="237" spans="1:13" ht="23.25" hidden="1" customHeight="1">
      <c r="A237" s="89" t="s">
        <v>86</v>
      </c>
      <c r="B237" s="54" t="s">
        <v>163</v>
      </c>
      <c r="C237" s="54" t="s">
        <v>164</v>
      </c>
      <c r="D237" s="89">
        <f t="shared" si="4"/>
        <v>9</v>
      </c>
      <c r="E237" s="94" t="s">
        <v>1580</v>
      </c>
      <c r="F237" s="42" t="s">
        <v>1587</v>
      </c>
      <c r="G237" s="94" t="s">
        <v>1580</v>
      </c>
      <c r="H237" s="13" t="s">
        <v>223</v>
      </c>
      <c r="I237" s="42"/>
      <c r="J237" s="42"/>
      <c r="K237" s="42" t="s">
        <v>1590</v>
      </c>
      <c r="L237" s="42"/>
      <c r="M237" s="42"/>
    </row>
    <row r="238" spans="1:13" ht="23.25" hidden="1" customHeight="1">
      <c r="A238" s="89" t="s">
        <v>86</v>
      </c>
      <c r="B238" s="54" t="s">
        <v>163</v>
      </c>
      <c r="C238" s="54" t="s">
        <v>164</v>
      </c>
      <c r="D238" s="89">
        <f t="shared" si="4"/>
        <v>10</v>
      </c>
      <c r="E238" s="42" t="s">
        <v>221</v>
      </c>
      <c r="F238" s="42" t="s">
        <v>939</v>
      </c>
      <c r="G238" s="42" t="s">
        <v>221</v>
      </c>
      <c r="H238" s="13" t="s">
        <v>223</v>
      </c>
      <c r="I238" s="89" t="s">
        <v>230</v>
      </c>
      <c r="J238" s="89"/>
      <c r="K238" s="89" t="s">
        <v>1599</v>
      </c>
      <c r="L238" s="42"/>
      <c r="M238" s="42"/>
    </row>
    <row r="239" spans="1:13" ht="23.25" hidden="1" customHeight="1">
      <c r="A239" s="89" t="s">
        <v>86</v>
      </c>
      <c r="B239" s="54" t="s">
        <v>163</v>
      </c>
      <c r="C239" s="54" t="s">
        <v>164</v>
      </c>
      <c r="D239" s="89">
        <f t="shared" si="4"/>
        <v>11</v>
      </c>
      <c r="E239" s="42" t="s">
        <v>80</v>
      </c>
      <c r="F239" s="42" t="s">
        <v>1028</v>
      </c>
      <c r="G239" s="5" t="s">
        <v>1591</v>
      </c>
      <c r="H239" s="13" t="s">
        <v>223</v>
      </c>
      <c r="I239" s="13" t="s">
        <v>995</v>
      </c>
      <c r="J239" s="13"/>
      <c r="K239" s="89" t="s">
        <v>224</v>
      </c>
      <c r="L239" s="42"/>
      <c r="M239" s="42"/>
    </row>
    <row r="240" spans="1:13" ht="23.25" hidden="1" customHeight="1">
      <c r="A240" s="89" t="s">
        <v>86</v>
      </c>
      <c r="B240" s="54" t="s">
        <v>165</v>
      </c>
      <c r="C240" s="54" t="s">
        <v>166</v>
      </c>
      <c r="D240" s="89">
        <f t="shared" si="4"/>
        <v>1</v>
      </c>
      <c r="E240" s="34" t="s">
        <v>1597</v>
      </c>
      <c r="F240" s="42" t="s">
        <v>1595</v>
      </c>
      <c r="G240" s="42"/>
      <c r="H240" s="59" t="s">
        <v>1662</v>
      </c>
      <c r="I240" s="42"/>
      <c r="J240" s="42"/>
      <c r="K240" s="42" t="s">
        <v>1605</v>
      </c>
      <c r="L240" s="42"/>
      <c r="M240" s="42"/>
    </row>
    <row r="241" spans="1:13" ht="23.25" hidden="1" customHeight="1">
      <c r="A241" s="89" t="s">
        <v>86</v>
      </c>
      <c r="B241" s="54" t="s">
        <v>165</v>
      </c>
      <c r="C241" s="54" t="s">
        <v>166</v>
      </c>
      <c r="D241" s="89">
        <f t="shared" ref="D241:D246" si="5">IF($C241=$C240,$D240+1,1)</f>
        <v>2</v>
      </c>
      <c r="E241" s="34" t="s">
        <v>79</v>
      </c>
      <c r="F241" s="42" t="s">
        <v>1045</v>
      </c>
      <c r="G241" s="5" t="s">
        <v>1592</v>
      </c>
      <c r="H241" s="13" t="s">
        <v>223</v>
      </c>
      <c r="I241" s="13" t="s">
        <v>995</v>
      </c>
      <c r="J241" s="13"/>
      <c r="K241" s="89" t="s">
        <v>224</v>
      </c>
      <c r="L241" s="42"/>
      <c r="M241" s="42"/>
    </row>
    <row r="242" spans="1:13" ht="23.25" customHeight="1">
      <c r="A242" s="89" t="s">
        <v>86</v>
      </c>
      <c r="B242" s="54" t="s">
        <v>165</v>
      </c>
      <c r="C242" s="54" t="s">
        <v>166</v>
      </c>
      <c r="D242" s="89">
        <f t="shared" si="5"/>
        <v>3</v>
      </c>
      <c r="E242" s="34" t="s">
        <v>209</v>
      </c>
      <c r="F242" s="42" t="s">
        <v>1044</v>
      </c>
      <c r="G242" s="36" t="s">
        <v>1955</v>
      </c>
      <c r="H242" s="13" t="s">
        <v>1954</v>
      </c>
      <c r="I242" s="13" t="s">
        <v>223</v>
      </c>
      <c r="J242" s="13"/>
      <c r="K242" s="42" t="s">
        <v>1606</v>
      </c>
      <c r="L242" s="42"/>
      <c r="M242" s="42"/>
    </row>
    <row r="243" spans="1:13" ht="23.25" hidden="1" customHeight="1">
      <c r="A243" s="89" t="s">
        <v>86</v>
      </c>
      <c r="B243" s="54" t="s">
        <v>165</v>
      </c>
      <c r="C243" s="54" t="s">
        <v>166</v>
      </c>
      <c r="D243" s="89">
        <f t="shared" si="5"/>
        <v>4</v>
      </c>
      <c r="E243" s="34" t="s">
        <v>1598</v>
      </c>
      <c r="F243" s="42" t="s">
        <v>1596</v>
      </c>
      <c r="G243" s="42"/>
      <c r="H243" s="42"/>
      <c r="I243" s="42"/>
      <c r="J243" s="42"/>
      <c r="K243" s="42" t="s">
        <v>1607</v>
      </c>
      <c r="L243" s="42"/>
      <c r="M243" s="42"/>
    </row>
    <row r="244" spans="1:13" ht="23.25" hidden="1" customHeight="1">
      <c r="A244" s="89" t="s">
        <v>86</v>
      </c>
      <c r="B244" s="54" t="s">
        <v>165</v>
      </c>
      <c r="C244" s="54" t="s">
        <v>166</v>
      </c>
      <c r="D244" s="89">
        <f t="shared" si="5"/>
        <v>5</v>
      </c>
      <c r="E244" s="42" t="s">
        <v>221</v>
      </c>
      <c r="F244" s="42" t="s">
        <v>939</v>
      </c>
      <c r="G244" s="42" t="s">
        <v>221</v>
      </c>
      <c r="H244" s="13" t="s">
        <v>223</v>
      </c>
      <c r="I244" s="89" t="s">
        <v>230</v>
      </c>
      <c r="J244" s="89"/>
      <c r="K244" s="89" t="s">
        <v>1599</v>
      </c>
      <c r="L244" s="42"/>
      <c r="M244" s="42"/>
    </row>
    <row r="245" spans="1:13" ht="23.25" hidden="1" customHeight="1">
      <c r="A245" s="89" t="s">
        <v>86</v>
      </c>
      <c r="B245" s="54" t="s">
        <v>165</v>
      </c>
      <c r="C245" s="54" t="s">
        <v>166</v>
      </c>
      <c r="D245" s="89">
        <f t="shared" si="5"/>
        <v>6</v>
      </c>
      <c r="E245" s="42" t="s">
        <v>80</v>
      </c>
      <c r="F245" s="42" t="s">
        <v>1028</v>
      </c>
      <c r="G245" s="5" t="s">
        <v>1591</v>
      </c>
      <c r="H245" s="13" t="s">
        <v>223</v>
      </c>
      <c r="I245" s="13" t="s">
        <v>995</v>
      </c>
      <c r="J245" s="13"/>
      <c r="K245" s="89" t="s">
        <v>224</v>
      </c>
      <c r="L245" s="42"/>
      <c r="M245" s="42"/>
    </row>
    <row r="246" spans="1:13" ht="23.25" customHeight="1">
      <c r="A246" s="89" t="s">
        <v>86</v>
      </c>
      <c r="B246" s="54" t="s">
        <v>167</v>
      </c>
      <c r="C246" s="54" t="s">
        <v>168</v>
      </c>
      <c r="D246" s="89">
        <f t="shared" si="5"/>
        <v>1</v>
      </c>
      <c r="E246" s="34" t="s">
        <v>209</v>
      </c>
      <c r="F246" s="42" t="s">
        <v>1568</v>
      </c>
      <c r="G246" s="36" t="s">
        <v>1955</v>
      </c>
      <c r="H246" s="13" t="s">
        <v>1954</v>
      </c>
      <c r="I246" s="13" t="s">
        <v>223</v>
      </c>
      <c r="J246" s="13"/>
      <c r="K246" s="42" t="s">
        <v>1608</v>
      </c>
      <c r="L246" s="42"/>
      <c r="M246" s="42"/>
    </row>
    <row r="247" spans="1:13" ht="23.25" hidden="1" customHeight="1">
      <c r="A247" s="89" t="s">
        <v>86</v>
      </c>
      <c r="B247" s="54" t="s">
        <v>167</v>
      </c>
      <c r="C247" s="54" t="s">
        <v>168</v>
      </c>
      <c r="D247" s="89">
        <f t="shared" ref="D247:D255" si="6">IF($C247=$C246,$D246+1,1)</f>
        <v>2</v>
      </c>
      <c r="E247" s="34" t="s">
        <v>79</v>
      </c>
      <c r="F247" s="42" t="s">
        <v>1570</v>
      </c>
      <c r="G247" s="5" t="s">
        <v>1592</v>
      </c>
      <c r="H247" s="13" t="s">
        <v>223</v>
      </c>
      <c r="I247" s="13" t="s">
        <v>995</v>
      </c>
      <c r="J247" s="13"/>
      <c r="K247" s="89" t="s">
        <v>224</v>
      </c>
      <c r="L247" s="42"/>
      <c r="M247" s="42"/>
    </row>
    <row r="248" spans="1:13" ht="23.25" hidden="1" customHeight="1">
      <c r="A248" s="89" t="s">
        <v>86</v>
      </c>
      <c r="B248" s="54" t="s">
        <v>167</v>
      </c>
      <c r="C248" s="54" t="s">
        <v>168</v>
      </c>
      <c r="D248" s="89">
        <f t="shared" si="6"/>
        <v>3</v>
      </c>
      <c r="E248" s="34" t="s">
        <v>1389</v>
      </c>
      <c r="F248" s="42" t="s">
        <v>1347</v>
      </c>
      <c r="G248" s="42"/>
      <c r="H248" s="42"/>
      <c r="I248" s="42"/>
      <c r="J248" s="42"/>
      <c r="K248" s="42" t="s">
        <v>1609</v>
      </c>
      <c r="L248" s="42"/>
      <c r="M248" s="42"/>
    </row>
    <row r="249" spans="1:13" ht="23.25" hidden="1" customHeight="1">
      <c r="A249" s="89" t="s">
        <v>86</v>
      </c>
      <c r="B249" s="54" t="s">
        <v>167</v>
      </c>
      <c r="C249" s="54" t="s">
        <v>168</v>
      </c>
      <c r="D249" s="89">
        <f t="shared" si="6"/>
        <v>4</v>
      </c>
      <c r="E249" s="34" t="s">
        <v>1612</v>
      </c>
      <c r="F249" s="42" t="s">
        <v>1600</v>
      </c>
      <c r="G249" s="42"/>
      <c r="H249" s="42"/>
      <c r="I249" s="42"/>
      <c r="J249" s="42"/>
      <c r="K249" s="42" t="s">
        <v>1610</v>
      </c>
      <c r="L249" s="42"/>
      <c r="M249" s="42"/>
    </row>
    <row r="250" spans="1:13" ht="23.25" hidden="1" customHeight="1">
      <c r="A250" s="89" t="s">
        <v>86</v>
      </c>
      <c r="B250" s="54" t="s">
        <v>167</v>
      </c>
      <c r="C250" s="54" t="s">
        <v>168</v>
      </c>
      <c r="D250" s="89">
        <f t="shared" si="6"/>
        <v>5</v>
      </c>
      <c r="E250" s="34" t="s">
        <v>1384</v>
      </c>
      <c r="F250" s="42" t="s">
        <v>1601</v>
      </c>
      <c r="G250" s="42"/>
      <c r="H250" s="42"/>
      <c r="I250" s="42"/>
      <c r="J250" s="42"/>
      <c r="K250" s="42" t="s">
        <v>1611</v>
      </c>
      <c r="L250" s="42"/>
      <c r="M250" s="42"/>
    </row>
    <row r="251" spans="1:13" ht="23.25" hidden="1" customHeight="1">
      <c r="A251" s="89" t="s">
        <v>86</v>
      </c>
      <c r="B251" s="54" t="s">
        <v>167</v>
      </c>
      <c r="C251" s="54" t="s">
        <v>168</v>
      </c>
      <c r="D251" s="89">
        <f t="shared" si="6"/>
        <v>6</v>
      </c>
      <c r="E251" s="34" t="s">
        <v>1168</v>
      </c>
      <c r="F251" s="42" t="s">
        <v>1602</v>
      </c>
      <c r="G251" s="42"/>
      <c r="H251" s="42"/>
      <c r="I251" s="42"/>
      <c r="J251" s="42"/>
      <c r="K251" s="42" t="s">
        <v>1611</v>
      </c>
      <c r="L251" s="42"/>
      <c r="M251" s="42"/>
    </row>
    <row r="252" spans="1:13" ht="23.25" hidden="1" customHeight="1">
      <c r="A252" s="89" t="s">
        <v>86</v>
      </c>
      <c r="B252" s="54" t="s">
        <v>167</v>
      </c>
      <c r="C252" s="54" t="s">
        <v>168</v>
      </c>
      <c r="D252" s="89">
        <f t="shared" si="6"/>
        <v>7</v>
      </c>
      <c r="E252" s="34" t="s">
        <v>1169</v>
      </c>
      <c r="F252" s="42" t="s">
        <v>1603</v>
      </c>
      <c r="G252" s="42"/>
      <c r="H252" s="42"/>
      <c r="I252" s="42"/>
      <c r="J252" s="42"/>
      <c r="K252" s="42" t="s">
        <v>1611</v>
      </c>
      <c r="L252" s="42"/>
      <c r="M252" s="42"/>
    </row>
    <row r="253" spans="1:13" ht="23.25" hidden="1" customHeight="1">
      <c r="A253" s="89" t="s">
        <v>86</v>
      </c>
      <c r="B253" s="54" t="s">
        <v>167</v>
      </c>
      <c r="C253" s="54" t="s">
        <v>168</v>
      </c>
      <c r="D253" s="89">
        <f t="shared" si="6"/>
        <v>8</v>
      </c>
      <c r="E253" s="42" t="s">
        <v>221</v>
      </c>
      <c r="F253" s="42" t="s">
        <v>1604</v>
      </c>
      <c r="G253" s="42" t="s">
        <v>221</v>
      </c>
      <c r="H253" s="13" t="s">
        <v>223</v>
      </c>
      <c r="I253" s="89" t="s">
        <v>230</v>
      </c>
      <c r="J253" s="89"/>
      <c r="K253" s="89" t="s">
        <v>1599</v>
      </c>
      <c r="L253" s="42"/>
      <c r="M253" s="42"/>
    </row>
    <row r="254" spans="1:13" ht="23.25" hidden="1" customHeight="1">
      <c r="A254" s="89" t="s">
        <v>86</v>
      </c>
      <c r="B254" s="54" t="s">
        <v>167</v>
      </c>
      <c r="C254" s="54" t="s">
        <v>168</v>
      </c>
      <c r="D254" s="89">
        <f t="shared" si="6"/>
        <v>9</v>
      </c>
      <c r="E254" s="42" t="s">
        <v>80</v>
      </c>
      <c r="F254" s="42" t="s">
        <v>1028</v>
      </c>
      <c r="G254" s="5" t="s">
        <v>1591</v>
      </c>
      <c r="H254" s="13" t="s">
        <v>223</v>
      </c>
      <c r="I254" s="13" t="s">
        <v>995</v>
      </c>
      <c r="J254" s="13"/>
      <c r="K254" s="89" t="s">
        <v>224</v>
      </c>
      <c r="L254" s="42"/>
      <c r="M254" s="42"/>
    </row>
    <row r="255" spans="1:13" ht="23.25" hidden="1" customHeight="1">
      <c r="A255" s="89" t="s">
        <v>86</v>
      </c>
      <c r="B255" s="54" t="s">
        <v>169</v>
      </c>
      <c r="C255" s="54" t="s">
        <v>170</v>
      </c>
      <c r="D255" s="89">
        <f t="shared" si="6"/>
        <v>1</v>
      </c>
      <c r="E255" s="34" t="s">
        <v>1636</v>
      </c>
      <c r="F255" s="42" t="s">
        <v>1613</v>
      </c>
      <c r="G255" s="42"/>
      <c r="H255" s="42"/>
      <c r="I255" s="42"/>
      <c r="J255" s="42"/>
      <c r="K255" s="42" t="s">
        <v>1658</v>
      </c>
      <c r="L255" s="42"/>
      <c r="M255" s="42"/>
    </row>
    <row r="256" spans="1:13" ht="23.25" hidden="1" customHeight="1">
      <c r="A256" s="89" t="s">
        <v>86</v>
      </c>
      <c r="B256" s="54" t="s">
        <v>169</v>
      </c>
      <c r="C256" s="54" t="s">
        <v>170</v>
      </c>
      <c r="D256" s="89">
        <f t="shared" ref="D256:D280" si="7">IF($C256=$C255,$D255+1,1)</f>
        <v>2</v>
      </c>
      <c r="E256" s="34" t="s">
        <v>1637</v>
      </c>
      <c r="F256" s="42" t="s">
        <v>1614</v>
      </c>
      <c r="G256" s="5" t="s">
        <v>1592</v>
      </c>
      <c r="H256" s="13" t="s">
        <v>223</v>
      </c>
      <c r="I256" s="13" t="s">
        <v>995</v>
      </c>
      <c r="J256" s="13"/>
      <c r="K256" s="89" t="s">
        <v>224</v>
      </c>
      <c r="L256" s="42"/>
      <c r="M256" s="42"/>
    </row>
    <row r="257" spans="1:13" ht="23.25" hidden="1" customHeight="1">
      <c r="A257" s="89" t="s">
        <v>86</v>
      </c>
      <c r="B257" s="54" t="s">
        <v>169</v>
      </c>
      <c r="C257" s="54" t="s">
        <v>170</v>
      </c>
      <c r="D257" s="89">
        <f t="shared" si="7"/>
        <v>3</v>
      </c>
      <c r="E257" s="34" t="s">
        <v>1638</v>
      </c>
      <c r="F257" s="42" t="s">
        <v>1615</v>
      </c>
      <c r="G257" s="42"/>
      <c r="H257" s="42"/>
      <c r="I257" s="42"/>
      <c r="J257" s="42"/>
      <c r="K257" s="42" t="s">
        <v>1611</v>
      </c>
      <c r="L257" s="42"/>
      <c r="M257" s="42"/>
    </row>
    <row r="258" spans="1:13" ht="23.25" hidden="1" customHeight="1">
      <c r="A258" s="89" t="s">
        <v>86</v>
      </c>
      <c r="B258" s="54" t="s">
        <v>169</v>
      </c>
      <c r="C258" s="54" t="s">
        <v>170</v>
      </c>
      <c r="D258" s="89">
        <f t="shared" si="7"/>
        <v>4</v>
      </c>
      <c r="E258" s="34" t="s">
        <v>1639</v>
      </c>
      <c r="F258" s="42" t="s">
        <v>1616</v>
      </c>
      <c r="G258" s="42"/>
      <c r="H258" s="42"/>
      <c r="I258" s="42"/>
      <c r="J258" s="42"/>
      <c r="K258" s="42" t="s">
        <v>1611</v>
      </c>
      <c r="L258" s="42"/>
      <c r="M258" s="42"/>
    </row>
    <row r="259" spans="1:13" ht="23.25" hidden="1" customHeight="1">
      <c r="A259" s="89" t="s">
        <v>86</v>
      </c>
      <c r="B259" s="54" t="s">
        <v>169</v>
      </c>
      <c r="C259" s="54" t="s">
        <v>170</v>
      </c>
      <c r="D259" s="89">
        <f t="shared" si="7"/>
        <v>5</v>
      </c>
      <c r="E259" s="34" t="s">
        <v>1640</v>
      </c>
      <c r="F259" s="42" t="s">
        <v>1617</v>
      </c>
      <c r="G259" s="42"/>
      <c r="H259" s="42"/>
      <c r="I259" s="42"/>
      <c r="J259" s="42"/>
      <c r="K259" s="42" t="s">
        <v>1611</v>
      </c>
      <c r="L259" s="42"/>
      <c r="M259" s="42"/>
    </row>
    <row r="260" spans="1:13" ht="23.25" hidden="1" customHeight="1">
      <c r="A260" s="89" t="s">
        <v>86</v>
      </c>
      <c r="B260" s="54" t="s">
        <v>169</v>
      </c>
      <c r="C260" s="54" t="s">
        <v>170</v>
      </c>
      <c r="D260" s="89">
        <f t="shared" si="7"/>
        <v>6</v>
      </c>
      <c r="E260" s="34" t="s">
        <v>1641</v>
      </c>
      <c r="F260" s="42" t="s">
        <v>1618</v>
      </c>
      <c r="G260" s="42"/>
      <c r="H260" s="42"/>
      <c r="I260" s="42"/>
      <c r="J260" s="42"/>
      <c r="K260" s="42" t="s">
        <v>1611</v>
      </c>
      <c r="L260" s="42"/>
      <c r="M260" s="42"/>
    </row>
    <row r="261" spans="1:13" ht="23.25" hidden="1" customHeight="1">
      <c r="A261" s="89" t="s">
        <v>86</v>
      </c>
      <c r="B261" s="54" t="s">
        <v>169</v>
      </c>
      <c r="C261" s="54" t="s">
        <v>170</v>
      </c>
      <c r="D261" s="89">
        <f t="shared" si="7"/>
        <v>7</v>
      </c>
      <c r="E261" s="34" t="s">
        <v>1642</v>
      </c>
      <c r="F261" s="42" t="s">
        <v>1619</v>
      </c>
      <c r="G261" s="42"/>
      <c r="H261" s="42"/>
      <c r="I261" s="42"/>
      <c r="J261" s="42"/>
      <c r="K261" s="42" t="s">
        <v>1605</v>
      </c>
      <c r="L261" s="42"/>
      <c r="M261" s="42"/>
    </row>
    <row r="262" spans="1:13" ht="23.25" hidden="1" customHeight="1">
      <c r="A262" s="89" t="s">
        <v>86</v>
      </c>
      <c r="B262" s="54" t="s">
        <v>169</v>
      </c>
      <c r="C262" s="54" t="s">
        <v>170</v>
      </c>
      <c r="D262" s="89">
        <f t="shared" si="7"/>
        <v>8</v>
      </c>
      <c r="E262" s="34" t="s">
        <v>1643</v>
      </c>
      <c r="F262" s="42" t="s">
        <v>1620</v>
      </c>
      <c r="G262" s="42"/>
      <c r="H262" s="42"/>
      <c r="I262" s="42"/>
      <c r="J262" s="42"/>
      <c r="K262" s="42" t="s">
        <v>1605</v>
      </c>
      <c r="L262" s="42"/>
      <c r="M262" s="42"/>
    </row>
    <row r="263" spans="1:13" ht="23.25" hidden="1" customHeight="1">
      <c r="A263" s="89" t="s">
        <v>86</v>
      </c>
      <c r="B263" s="54" t="s">
        <v>169</v>
      </c>
      <c r="C263" s="54" t="s">
        <v>170</v>
      </c>
      <c r="D263" s="89">
        <f t="shared" si="7"/>
        <v>9</v>
      </c>
      <c r="E263" s="34" t="s">
        <v>1644</v>
      </c>
      <c r="F263" s="42" t="s">
        <v>1621</v>
      </c>
      <c r="G263" s="42"/>
      <c r="H263" s="42"/>
      <c r="I263" s="42"/>
      <c r="J263" s="42"/>
      <c r="K263" s="42" t="s">
        <v>1611</v>
      </c>
      <c r="L263" s="42"/>
      <c r="M263" s="42"/>
    </row>
    <row r="264" spans="1:13" ht="23.25" hidden="1" customHeight="1">
      <c r="A264" s="89" t="s">
        <v>86</v>
      </c>
      <c r="B264" s="54" t="s">
        <v>169</v>
      </c>
      <c r="C264" s="54" t="s">
        <v>170</v>
      </c>
      <c r="D264" s="89">
        <f t="shared" si="7"/>
        <v>10</v>
      </c>
      <c r="E264" s="34" t="s">
        <v>1645</v>
      </c>
      <c r="F264" s="42" t="s">
        <v>1622</v>
      </c>
      <c r="G264" s="42"/>
      <c r="H264" s="42"/>
      <c r="I264" s="42"/>
      <c r="J264" s="42"/>
      <c r="K264" s="42" t="s">
        <v>1611</v>
      </c>
      <c r="L264" s="42"/>
      <c r="M264" s="42"/>
    </row>
    <row r="265" spans="1:13" ht="23.25" hidden="1" customHeight="1">
      <c r="A265" s="89" t="s">
        <v>86</v>
      </c>
      <c r="B265" s="54" t="s">
        <v>169</v>
      </c>
      <c r="C265" s="54" t="s">
        <v>170</v>
      </c>
      <c r="D265" s="89">
        <f t="shared" si="7"/>
        <v>11</v>
      </c>
      <c r="E265" s="34" t="s">
        <v>1646</v>
      </c>
      <c r="F265" s="42" t="s">
        <v>1623</v>
      </c>
      <c r="G265" s="42"/>
      <c r="H265" s="42"/>
      <c r="I265" s="42"/>
      <c r="J265" s="42"/>
      <c r="K265" s="42" t="s">
        <v>1611</v>
      </c>
      <c r="L265" s="42"/>
      <c r="M265" s="42"/>
    </row>
    <row r="266" spans="1:13" ht="23.25" hidden="1" customHeight="1">
      <c r="A266" s="89" t="s">
        <v>86</v>
      </c>
      <c r="B266" s="54" t="s">
        <v>169</v>
      </c>
      <c r="C266" s="54" t="s">
        <v>170</v>
      </c>
      <c r="D266" s="89">
        <f t="shared" si="7"/>
        <v>12</v>
      </c>
      <c r="E266" s="34" t="s">
        <v>1647</v>
      </c>
      <c r="F266" s="42" t="s">
        <v>1624</v>
      </c>
      <c r="G266" s="42"/>
      <c r="H266" s="42"/>
      <c r="I266" s="42"/>
      <c r="J266" s="42"/>
      <c r="K266" s="42" t="s">
        <v>1611</v>
      </c>
      <c r="L266" s="42"/>
      <c r="M266" s="42"/>
    </row>
    <row r="267" spans="1:13" ht="23.25" hidden="1" customHeight="1">
      <c r="A267" s="89" t="s">
        <v>86</v>
      </c>
      <c r="B267" s="54" t="s">
        <v>169</v>
      </c>
      <c r="C267" s="54" t="s">
        <v>170</v>
      </c>
      <c r="D267" s="89">
        <f t="shared" si="7"/>
        <v>13</v>
      </c>
      <c r="E267" s="34" t="s">
        <v>1648</v>
      </c>
      <c r="F267" s="42" t="s">
        <v>1625</v>
      </c>
      <c r="G267" s="42"/>
      <c r="H267" s="42"/>
      <c r="I267" s="42"/>
      <c r="J267" s="42"/>
      <c r="K267" s="42" t="s">
        <v>1611</v>
      </c>
      <c r="L267" s="42"/>
      <c r="M267" s="42"/>
    </row>
    <row r="268" spans="1:13" ht="23.25" hidden="1" customHeight="1">
      <c r="A268" s="89" t="s">
        <v>86</v>
      </c>
      <c r="B268" s="54" t="s">
        <v>169</v>
      </c>
      <c r="C268" s="54" t="s">
        <v>170</v>
      </c>
      <c r="D268" s="89">
        <f t="shared" si="7"/>
        <v>14</v>
      </c>
      <c r="E268" s="34" t="s">
        <v>1649</v>
      </c>
      <c r="F268" s="42" t="s">
        <v>1626</v>
      </c>
      <c r="G268" s="42"/>
      <c r="H268" s="42"/>
      <c r="I268" s="42"/>
      <c r="J268" s="42"/>
      <c r="K268" s="42" t="s">
        <v>1611</v>
      </c>
      <c r="L268" s="42"/>
      <c r="M268" s="42"/>
    </row>
    <row r="269" spans="1:13" ht="23.25" hidden="1" customHeight="1">
      <c r="A269" s="89" t="s">
        <v>86</v>
      </c>
      <c r="B269" s="54" t="s">
        <v>169</v>
      </c>
      <c r="C269" s="54" t="s">
        <v>170</v>
      </c>
      <c r="D269" s="89">
        <f t="shared" si="7"/>
        <v>15</v>
      </c>
      <c r="E269" s="34" t="s">
        <v>1650</v>
      </c>
      <c r="F269" s="42" t="s">
        <v>1627</v>
      </c>
      <c r="G269" s="42"/>
      <c r="H269" s="42"/>
      <c r="I269" s="42"/>
      <c r="J269" s="42"/>
      <c r="K269" s="42" t="s">
        <v>1611</v>
      </c>
      <c r="L269" s="42"/>
      <c r="M269" s="42"/>
    </row>
    <row r="270" spans="1:13" ht="23.25" hidden="1" customHeight="1">
      <c r="A270" s="89" t="s">
        <v>86</v>
      </c>
      <c r="B270" s="54" t="s">
        <v>169</v>
      </c>
      <c r="C270" s="54" t="s">
        <v>170</v>
      </c>
      <c r="D270" s="89">
        <f t="shared" si="7"/>
        <v>16</v>
      </c>
      <c r="E270" s="34" t="s">
        <v>1651</v>
      </c>
      <c r="F270" s="42" t="s">
        <v>1628</v>
      </c>
      <c r="G270" s="42"/>
      <c r="H270" s="42"/>
      <c r="I270" s="42"/>
      <c r="J270" s="42"/>
      <c r="K270" s="42" t="s">
        <v>1611</v>
      </c>
      <c r="L270" s="42"/>
      <c r="M270" s="42"/>
    </row>
    <row r="271" spans="1:13" ht="23.25" hidden="1" customHeight="1">
      <c r="A271" s="89" t="s">
        <v>86</v>
      </c>
      <c r="B271" s="54" t="s">
        <v>169</v>
      </c>
      <c r="C271" s="54" t="s">
        <v>170</v>
      </c>
      <c r="D271" s="89">
        <f t="shared" si="7"/>
        <v>17</v>
      </c>
      <c r="E271" s="34" t="s">
        <v>1652</v>
      </c>
      <c r="F271" s="42" t="s">
        <v>1629</v>
      </c>
      <c r="G271" s="42"/>
      <c r="H271" s="42"/>
      <c r="I271" s="42"/>
      <c r="J271" s="42"/>
      <c r="K271" s="42" t="s">
        <v>1611</v>
      </c>
      <c r="L271" s="42"/>
      <c r="M271" s="42"/>
    </row>
    <row r="272" spans="1:13" ht="23.25" hidden="1" customHeight="1">
      <c r="A272" s="89" t="s">
        <v>86</v>
      </c>
      <c r="B272" s="54" t="s">
        <v>169</v>
      </c>
      <c r="C272" s="54" t="s">
        <v>170</v>
      </c>
      <c r="D272" s="89">
        <f t="shared" si="7"/>
        <v>18</v>
      </c>
      <c r="E272" s="34" t="s">
        <v>1653</v>
      </c>
      <c r="F272" s="42" t="s">
        <v>1630</v>
      </c>
      <c r="G272" s="42"/>
      <c r="H272" s="42"/>
      <c r="I272" s="42"/>
      <c r="J272" s="42"/>
      <c r="K272" s="42" t="s">
        <v>1611</v>
      </c>
      <c r="L272" s="42"/>
      <c r="M272" s="42"/>
    </row>
    <row r="273" spans="1:13" ht="23.25" hidden="1" customHeight="1">
      <c r="A273" s="89" t="s">
        <v>86</v>
      </c>
      <c r="B273" s="54" t="s">
        <v>169</v>
      </c>
      <c r="C273" s="54" t="s">
        <v>170</v>
      </c>
      <c r="D273" s="89">
        <f t="shared" si="7"/>
        <v>19</v>
      </c>
      <c r="E273" s="34" t="s">
        <v>1654</v>
      </c>
      <c r="F273" s="42" t="s">
        <v>1631</v>
      </c>
      <c r="G273" s="42"/>
      <c r="H273" s="42"/>
      <c r="I273" s="42"/>
      <c r="J273" s="42"/>
      <c r="K273" s="42" t="s">
        <v>1611</v>
      </c>
      <c r="L273" s="42"/>
      <c r="M273" s="42"/>
    </row>
    <row r="274" spans="1:13" ht="23.25" hidden="1" customHeight="1">
      <c r="A274" s="89" t="s">
        <v>86</v>
      </c>
      <c r="B274" s="54" t="s">
        <v>169</v>
      </c>
      <c r="C274" s="54" t="s">
        <v>170</v>
      </c>
      <c r="D274" s="89">
        <f t="shared" si="7"/>
        <v>20</v>
      </c>
      <c r="E274" s="34" t="s">
        <v>1655</v>
      </c>
      <c r="F274" s="42" t="s">
        <v>1632</v>
      </c>
      <c r="G274" s="42"/>
      <c r="H274" s="42"/>
      <c r="I274" s="42"/>
      <c r="J274" s="42"/>
      <c r="K274" s="42" t="s">
        <v>1605</v>
      </c>
      <c r="L274" s="42"/>
      <c r="M274" s="42"/>
    </row>
    <row r="275" spans="1:13" ht="23.25" hidden="1" customHeight="1">
      <c r="A275" s="89" t="s">
        <v>86</v>
      </c>
      <c r="B275" s="54" t="s">
        <v>169</v>
      </c>
      <c r="C275" s="54" t="s">
        <v>170</v>
      </c>
      <c r="D275" s="89">
        <f t="shared" si="7"/>
        <v>21</v>
      </c>
      <c r="E275" s="34" t="s">
        <v>1656</v>
      </c>
      <c r="F275" s="42" t="s">
        <v>1633</v>
      </c>
      <c r="G275" s="42"/>
      <c r="H275" s="42"/>
      <c r="I275" s="42"/>
      <c r="J275" s="42"/>
      <c r="K275" s="42" t="s">
        <v>1611</v>
      </c>
      <c r="L275" s="42"/>
      <c r="M275" s="42"/>
    </row>
    <row r="276" spans="1:13" ht="23.25" hidden="1" customHeight="1">
      <c r="A276" s="89" t="s">
        <v>86</v>
      </c>
      <c r="B276" s="54" t="s">
        <v>169</v>
      </c>
      <c r="C276" s="54" t="s">
        <v>170</v>
      </c>
      <c r="D276" s="89">
        <f t="shared" si="7"/>
        <v>22</v>
      </c>
      <c r="E276" s="34" t="s">
        <v>1558</v>
      </c>
      <c r="F276" s="42" t="s">
        <v>1634</v>
      </c>
      <c r="G276" s="42"/>
      <c r="H276" s="13" t="s">
        <v>223</v>
      </c>
      <c r="I276" s="89" t="s">
        <v>230</v>
      </c>
      <c r="J276" s="89"/>
      <c r="K276" s="89" t="s">
        <v>1599</v>
      </c>
      <c r="L276" s="42"/>
      <c r="M276" s="42"/>
    </row>
    <row r="277" spans="1:13" ht="23.25" hidden="1" customHeight="1">
      <c r="A277" s="89" t="s">
        <v>86</v>
      </c>
      <c r="B277" s="54" t="s">
        <v>169</v>
      </c>
      <c r="C277" s="54" t="s">
        <v>170</v>
      </c>
      <c r="D277" s="89">
        <f t="shared" si="7"/>
        <v>23</v>
      </c>
      <c r="E277" s="34" t="s">
        <v>1657</v>
      </c>
      <c r="F277" s="42" t="s">
        <v>1635</v>
      </c>
      <c r="G277" s="42"/>
      <c r="H277" s="42"/>
      <c r="I277" s="42"/>
      <c r="J277" s="42"/>
      <c r="K277" s="42" t="s">
        <v>1611</v>
      </c>
      <c r="L277" s="42"/>
      <c r="M277" s="42"/>
    </row>
    <row r="278" spans="1:13" ht="23.25" hidden="1" customHeight="1">
      <c r="A278" s="89" t="s">
        <v>86</v>
      </c>
      <c r="B278" s="54" t="s">
        <v>169</v>
      </c>
      <c r="C278" s="54" t="s">
        <v>170</v>
      </c>
      <c r="D278" s="89">
        <f t="shared" si="7"/>
        <v>24</v>
      </c>
      <c r="E278" s="42" t="s">
        <v>221</v>
      </c>
      <c r="F278" s="42" t="s">
        <v>1604</v>
      </c>
      <c r="G278" s="42" t="s">
        <v>221</v>
      </c>
      <c r="H278" s="13" t="s">
        <v>223</v>
      </c>
      <c r="I278" s="89" t="s">
        <v>230</v>
      </c>
      <c r="J278" s="89"/>
      <c r="K278" s="89" t="s">
        <v>1599</v>
      </c>
      <c r="L278" s="42"/>
      <c r="M278" s="42"/>
    </row>
    <row r="279" spans="1:13" ht="23.25" hidden="1" customHeight="1">
      <c r="A279" s="89" t="s">
        <v>86</v>
      </c>
      <c r="B279" s="54" t="s">
        <v>169</v>
      </c>
      <c r="C279" s="54" t="s">
        <v>170</v>
      </c>
      <c r="D279" s="89">
        <f t="shared" si="7"/>
        <v>25</v>
      </c>
      <c r="E279" s="42" t="s">
        <v>80</v>
      </c>
      <c r="F279" s="42" t="s">
        <v>1028</v>
      </c>
      <c r="G279" s="5" t="s">
        <v>1591</v>
      </c>
      <c r="H279" s="13" t="s">
        <v>223</v>
      </c>
      <c r="I279" s="13" t="s">
        <v>995</v>
      </c>
      <c r="J279" s="13"/>
      <c r="K279" s="89" t="s">
        <v>224</v>
      </c>
      <c r="L279" s="42"/>
      <c r="M279" s="42"/>
    </row>
    <row r="280" spans="1:13" ht="23.25" hidden="1" customHeight="1">
      <c r="A280" s="89" t="s">
        <v>86</v>
      </c>
      <c r="B280" s="54" t="s">
        <v>171</v>
      </c>
      <c r="C280" s="54" t="s">
        <v>172</v>
      </c>
      <c r="D280" s="89">
        <f t="shared" si="7"/>
        <v>1</v>
      </c>
      <c r="E280" s="34" t="s">
        <v>1670</v>
      </c>
      <c r="F280" s="42" t="s">
        <v>1666</v>
      </c>
      <c r="G280" s="42"/>
      <c r="H280" s="13" t="s">
        <v>223</v>
      </c>
      <c r="I280" s="89" t="s">
        <v>230</v>
      </c>
      <c r="J280" s="89"/>
      <c r="K280" s="89" t="s">
        <v>1599</v>
      </c>
      <c r="L280" s="42"/>
      <c r="M280" s="42"/>
    </row>
    <row r="281" spans="1:13" ht="23.25" customHeight="1">
      <c r="A281" s="89" t="s">
        <v>86</v>
      </c>
      <c r="B281" s="54" t="s">
        <v>171</v>
      </c>
      <c r="C281" s="54" t="s">
        <v>172</v>
      </c>
      <c r="D281" s="89">
        <f t="shared" ref="D281:D286" si="8">IF($C281=$C280,$D280+1,1)</f>
        <v>2</v>
      </c>
      <c r="E281" s="34" t="s">
        <v>209</v>
      </c>
      <c r="F281" s="42" t="s">
        <v>1667</v>
      </c>
      <c r="G281" s="36" t="s">
        <v>1955</v>
      </c>
      <c r="H281" s="13" t="s">
        <v>1954</v>
      </c>
      <c r="I281" s="13" t="s">
        <v>223</v>
      </c>
      <c r="J281" s="13"/>
      <c r="K281" s="42" t="s">
        <v>1606</v>
      </c>
      <c r="L281" s="42"/>
      <c r="M281" s="42"/>
    </row>
    <row r="282" spans="1:13" ht="23.25" hidden="1" customHeight="1">
      <c r="A282" s="89" t="s">
        <v>86</v>
      </c>
      <c r="B282" s="54" t="s">
        <v>171</v>
      </c>
      <c r="C282" s="54" t="s">
        <v>172</v>
      </c>
      <c r="D282" s="89">
        <f t="shared" si="8"/>
        <v>3</v>
      </c>
      <c r="E282" s="34" t="s">
        <v>1671</v>
      </c>
      <c r="F282" s="42" t="s">
        <v>1668</v>
      </c>
      <c r="G282" s="42"/>
      <c r="H282" s="42" t="s">
        <v>1673</v>
      </c>
      <c r="I282" s="42"/>
      <c r="J282" s="42"/>
      <c r="K282" s="42" t="s">
        <v>1605</v>
      </c>
      <c r="L282" s="42"/>
      <c r="M282" s="42"/>
    </row>
    <row r="283" spans="1:13" ht="23.25" hidden="1" customHeight="1">
      <c r="A283" s="89" t="s">
        <v>86</v>
      </c>
      <c r="B283" s="54" t="s">
        <v>171</v>
      </c>
      <c r="C283" s="54" t="s">
        <v>172</v>
      </c>
      <c r="D283" s="89">
        <f t="shared" si="8"/>
        <v>4</v>
      </c>
      <c r="E283" s="34" t="s">
        <v>1672</v>
      </c>
      <c r="F283" s="42" t="s">
        <v>1669</v>
      </c>
      <c r="G283" s="42"/>
      <c r="H283" s="42" t="s">
        <v>1674</v>
      </c>
      <c r="I283" s="42"/>
      <c r="J283" s="42"/>
      <c r="K283" s="42" t="s">
        <v>1605</v>
      </c>
      <c r="L283" s="42"/>
      <c r="M283" s="42"/>
    </row>
    <row r="284" spans="1:13" ht="23.25" hidden="1" customHeight="1">
      <c r="A284" s="89" t="s">
        <v>86</v>
      </c>
      <c r="B284" s="54" t="s">
        <v>171</v>
      </c>
      <c r="C284" s="54" t="s">
        <v>172</v>
      </c>
      <c r="D284" s="89">
        <f t="shared" si="8"/>
        <v>5</v>
      </c>
      <c r="E284" s="89" t="s">
        <v>221</v>
      </c>
      <c r="F284" s="42" t="s">
        <v>1306</v>
      </c>
      <c r="G284" s="5" t="s">
        <v>233</v>
      </c>
      <c r="H284" s="13" t="s">
        <v>223</v>
      </c>
      <c r="I284" s="89" t="s">
        <v>230</v>
      </c>
      <c r="J284" s="89"/>
      <c r="K284" s="89" t="s">
        <v>1599</v>
      </c>
      <c r="L284" s="42"/>
      <c r="M284" s="42"/>
    </row>
    <row r="285" spans="1:13" ht="23.25" hidden="1" customHeight="1">
      <c r="A285" s="89" t="s">
        <v>86</v>
      </c>
      <c r="B285" s="54" t="s">
        <v>171</v>
      </c>
      <c r="C285" s="54" t="s">
        <v>172</v>
      </c>
      <c r="D285" s="89">
        <f t="shared" si="8"/>
        <v>6</v>
      </c>
      <c r="E285" s="50" t="s">
        <v>950</v>
      </c>
      <c r="F285" s="42" t="s">
        <v>940</v>
      </c>
      <c r="G285" s="12" t="s">
        <v>994</v>
      </c>
      <c r="H285" s="13" t="s">
        <v>223</v>
      </c>
      <c r="I285" s="13" t="s">
        <v>995</v>
      </c>
      <c r="J285" s="13"/>
      <c r="K285" s="89" t="s">
        <v>224</v>
      </c>
      <c r="L285" s="42"/>
      <c r="M285" s="42"/>
    </row>
    <row r="286" spans="1:13" ht="23.25" customHeight="1">
      <c r="A286" s="89" t="s">
        <v>86</v>
      </c>
      <c r="B286" s="54" t="s">
        <v>173</v>
      </c>
      <c r="C286" s="54" t="s">
        <v>174</v>
      </c>
      <c r="D286" s="89">
        <f t="shared" si="8"/>
        <v>1</v>
      </c>
      <c r="E286" s="34" t="s">
        <v>209</v>
      </c>
      <c r="F286" s="42" t="s">
        <v>1675</v>
      </c>
      <c r="G286" s="36" t="s">
        <v>1955</v>
      </c>
      <c r="H286" s="13" t="s">
        <v>1954</v>
      </c>
      <c r="I286" s="13" t="s">
        <v>223</v>
      </c>
      <c r="J286" s="13"/>
      <c r="K286" s="42" t="s">
        <v>1606</v>
      </c>
      <c r="L286" s="42"/>
      <c r="M286" s="42"/>
    </row>
    <row r="287" spans="1:13" ht="23.25" hidden="1" customHeight="1">
      <c r="A287" s="89" t="s">
        <v>86</v>
      </c>
      <c r="B287" s="54" t="s">
        <v>173</v>
      </c>
      <c r="C287" s="54" t="s">
        <v>174</v>
      </c>
      <c r="D287" s="89">
        <f t="shared" ref="D287:D293" si="9">IF($C287=$C286,$D286+1,1)</f>
        <v>2</v>
      </c>
      <c r="E287" s="34" t="s">
        <v>1575</v>
      </c>
      <c r="F287" s="42" t="s">
        <v>1676</v>
      </c>
      <c r="G287" s="58" t="s">
        <v>1965</v>
      </c>
      <c r="H287" s="13" t="s">
        <v>1966</v>
      </c>
      <c r="I287" s="13" t="s">
        <v>223</v>
      </c>
      <c r="J287" s="13"/>
      <c r="K287" s="42" t="s">
        <v>1606</v>
      </c>
      <c r="L287" s="42"/>
      <c r="M287" s="42"/>
    </row>
    <row r="288" spans="1:13" ht="23.25" hidden="1" customHeight="1">
      <c r="A288" s="89" t="s">
        <v>86</v>
      </c>
      <c r="B288" s="54" t="s">
        <v>173</v>
      </c>
      <c r="C288" s="54" t="s">
        <v>174</v>
      </c>
      <c r="D288" s="89">
        <f t="shared" si="9"/>
        <v>3</v>
      </c>
      <c r="E288" s="34" t="s">
        <v>1678</v>
      </c>
      <c r="F288" s="42" t="s">
        <v>1677</v>
      </c>
      <c r="G288" s="42"/>
      <c r="H288" s="42"/>
      <c r="I288" s="42"/>
      <c r="J288" s="42"/>
      <c r="K288" s="42" t="s">
        <v>1681</v>
      </c>
      <c r="L288" s="42"/>
      <c r="M288" s="42"/>
    </row>
    <row r="289" spans="1:13" ht="23.25" hidden="1" customHeight="1">
      <c r="A289" s="89" t="s">
        <v>86</v>
      </c>
      <c r="B289" s="54" t="s">
        <v>173</v>
      </c>
      <c r="C289" s="54" t="s">
        <v>174</v>
      </c>
      <c r="D289" s="89">
        <f t="shared" si="9"/>
        <v>4</v>
      </c>
      <c r="E289" s="34" t="s">
        <v>1679</v>
      </c>
      <c r="F289" s="42" t="s">
        <v>2009</v>
      </c>
      <c r="G289" s="42"/>
      <c r="H289" s="42"/>
      <c r="I289" s="42"/>
      <c r="J289" s="42"/>
      <c r="K289" s="42" t="s">
        <v>1681</v>
      </c>
      <c r="L289" s="42"/>
      <c r="M289" s="42"/>
    </row>
    <row r="290" spans="1:13" ht="23.25" hidden="1" customHeight="1">
      <c r="A290" s="89" t="s">
        <v>86</v>
      </c>
      <c r="B290" s="54" t="s">
        <v>173</v>
      </c>
      <c r="C290" s="54" t="s">
        <v>174</v>
      </c>
      <c r="D290" s="89">
        <f t="shared" si="9"/>
        <v>5</v>
      </c>
      <c r="E290" s="34" t="s">
        <v>1680</v>
      </c>
      <c r="F290" s="42" t="s">
        <v>2010</v>
      </c>
      <c r="G290" s="42"/>
      <c r="H290" s="42"/>
      <c r="I290" s="42"/>
      <c r="J290" s="42"/>
      <c r="K290" s="42" t="s">
        <v>1682</v>
      </c>
      <c r="L290" s="42"/>
      <c r="M290" s="42"/>
    </row>
    <row r="291" spans="1:13" ht="23.25" hidden="1" customHeight="1">
      <c r="A291" s="89" t="s">
        <v>86</v>
      </c>
      <c r="B291" s="54" t="s">
        <v>173</v>
      </c>
      <c r="C291" s="54" t="s">
        <v>174</v>
      </c>
      <c r="D291" s="89">
        <f t="shared" si="9"/>
        <v>6</v>
      </c>
      <c r="E291" s="89" t="s">
        <v>221</v>
      </c>
      <c r="F291" s="42" t="s">
        <v>1306</v>
      </c>
      <c r="G291" s="5" t="s">
        <v>233</v>
      </c>
      <c r="H291" s="13" t="s">
        <v>223</v>
      </c>
      <c r="I291" s="89" t="s">
        <v>230</v>
      </c>
      <c r="J291" s="89"/>
      <c r="K291" s="89" t="s">
        <v>1599</v>
      </c>
      <c r="L291" s="42"/>
      <c r="M291" s="42"/>
    </row>
    <row r="292" spans="1:13" ht="23.25" hidden="1" customHeight="1">
      <c r="A292" s="89" t="s">
        <v>86</v>
      </c>
      <c r="B292" s="54" t="s">
        <v>173</v>
      </c>
      <c r="C292" s="54" t="s">
        <v>174</v>
      </c>
      <c r="D292" s="89">
        <f t="shared" si="9"/>
        <v>7</v>
      </c>
      <c r="E292" s="50" t="s">
        <v>950</v>
      </c>
      <c r="F292" s="42" t="s">
        <v>940</v>
      </c>
      <c r="G292" s="12" t="s">
        <v>994</v>
      </c>
      <c r="H292" s="13" t="s">
        <v>223</v>
      </c>
      <c r="I292" s="13" t="s">
        <v>995</v>
      </c>
      <c r="J292" s="13"/>
      <c r="K292" s="89" t="s">
        <v>224</v>
      </c>
      <c r="L292" s="42"/>
      <c r="M292" s="42"/>
    </row>
    <row r="293" spans="1:13" ht="23.25" hidden="1" customHeight="1">
      <c r="A293" s="89" t="s">
        <v>86</v>
      </c>
      <c r="B293" s="54" t="s">
        <v>175</v>
      </c>
      <c r="C293" s="54" t="s">
        <v>176</v>
      </c>
      <c r="D293" s="89">
        <f t="shared" si="9"/>
        <v>1</v>
      </c>
      <c r="E293" s="34" t="s">
        <v>1690</v>
      </c>
      <c r="F293" s="42" t="s">
        <v>1685</v>
      </c>
      <c r="G293" s="42"/>
      <c r="H293" s="42"/>
      <c r="I293" s="42"/>
      <c r="J293" s="42"/>
      <c r="K293" s="42" t="s">
        <v>1606</v>
      </c>
      <c r="L293" s="42"/>
      <c r="M293" s="42"/>
    </row>
    <row r="294" spans="1:13" ht="23.25" hidden="1" customHeight="1">
      <c r="A294" s="89" t="s">
        <v>86</v>
      </c>
      <c r="B294" s="54" t="s">
        <v>175</v>
      </c>
      <c r="C294" s="54" t="s">
        <v>176</v>
      </c>
      <c r="D294" s="89">
        <f t="shared" ref="D294:D299" si="10">IF($C294=$C293,$D293+1,1)</f>
        <v>2</v>
      </c>
      <c r="E294" s="34" t="s">
        <v>1691</v>
      </c>
      <c r="F294" s="42" t="s">
        <v>1686</v>
      </c>
      <c r="G294" s="42"/>
      <c r="H294" s="42"/>
      <c r="I294" s="42"/>
      <c r="J294" s="42"/>
      <c r="K294" s="42" t="s">
        <v>1605</v>
      </c>
      <c r="L294" s="42"/>
      <c r="M294" s="42"/>
    </row>
    <row r="295" spans="1:13" ht="23.25" hidden="1" customHeight="1">
      <c r="A295" s="89" t="s">
        <v>86</v>
      </c>
      <c r="B295" s="54" t="s">
        <v>175</v>
      </c>
      <c r="C295" s="54" t="s">
        <v>176</v>
      </c>
      <c r="D295" s="89">
        <f t="shared" si="10"/>
        <v>3</v>
      </c>
      <c r="E295" s="34" t="s">
        <v>1692</v>
      </c>
      <c r="F295" s="42" t="s">
        <v>1687</v>
      </c>
      <c r="G295" s="42"/>
      <c r="H295" s="42"/>
      <c r="I295" s="42"/>
      <c r="J295" s="42"/>
      <c r="K295" s="42" t="s">
        <v>1693</v>
      </c>
      <c r="L295" s="42"/>
      <c r="M295" s="42"/>
    </row>
    <row r="296" spans="1:13" ht="23.25" hidden="1" customHeight="1">
      <c r="A296" s="89" t="s">
        <v>86</v>
      </c>
      <c r="B296" s="54" t="s">
        <v>175</v>
      </c>
      <c r="C296" s="54" t="s">
        <v>176</v>
      </c>
      <c r="D296" s="89">
        <f t="shared" si="10"/>
        <v>4</v>
      </c>
      <c r="E296" s="34" t="s">
        <v>79</v>
      </c>
      <c r="F296" s="42" t="s">
        <v>1688</v>
      </c>
      <c r="G296" s="5" t="s">
        <v>1592</v>
      </c>
      <c r="H296" s="13" t="s">
        <v>223</v>
      </c>
      <c r="I296" s="13" t="s">
        <v>995</v>
      </c>
      <c r="J296" s="13"/>
      <c r="K296" s="89" t="s">
        <v>224</v>
      </c>
      <c r="L296" s="42"/>
      <c r="M296" s="42"/>
    </row>
    <row r="297" spans="1:13" ht="23.25" hidden="1" customHeight="1">
      <c r="A297" s="89" t="s">
        <v>86</v>
      </c>
      <c r="B297" s="54" t="s">
        <v>175</v>
      </c>
      <c r="C297" s="54" t="s">
        <v>176</v>
      </c>
      <c r="D297" s="89">
        <f t="shared" si="10"/>
        <v>5</v>
      </c>
      <c r="E297" s="42" t="s">
        <v>221</v>
      </c>
      <c r="F297" s="42" t="s">
        <v>1604</v>
      </c>
      <c r="G297" s="42" t="s">
        <v>221</v>
      </c>
      <c r="H297" s="13" t="s">
        <v>223</v>
      </c>
      <c r="I297" s="89" t="s">
        <v>230</v>
      </c>
      <c r="J297" s="89"/>
      <c r="K297" s="89" t="s">
        <v>1599</v>
      </c>
      <c r="L297" s="42"/>
      <c r="M297" s="42"/>
    </row>
    <row r="298" spans="1:13" ht="23.25" hidden="1" customHeight="1">
      <c r="A298" s="89" t="s">
        <v>86</v>
      </c>
      <c r="B298" s="54" t="s">
        <v>175</v>
      </c>
      <c r="C298" s="54" t="s">
        <v>176</v>
      </c>
      <c r="D298" s="89">
        <f t="shared" si="10"/>
        <v>6</v>
      </c>
      <c r="E298" s="42" t="s">
        <v>80</v>
      </c>
      <c r="F298" s="42" t="s">
        <v>1028</v>
      </c>
      <c r="G298" s="5" t="s">
        <v>1591</v>
      </c>
      <c r="H298" s="13" t="s">
        <v>223</v>
      </c>
      <c r="I298" s="13" t="s">
        <v>995</v>
      </c>
      <c r="J298" s="13"/>
      <c r="K298" s="89" t="s">
        <v>224</v>
      </c>
      <c r="L298" s="42"/>
      <c r="M298" s="42"/>
    </row>
    <row r="299" spans="1:13" ht="23.25" hidden="1" customHeight="1">
      <c r="A299" s="89" t="s">
        <v>86</v>
      </c>
      <c r="B299" s="54" t="s">
        <v>177</v>
      </c>
      <c r="C299" s="54" t="s">
        <v>178</v>
      </c>
      <c r="D299" s="89">
        <f t="shared" si="10"/>
        <v>1</v>
      </c>
      <c r="E299" s="34" t="s">
        <v>1690</v>
      </c>
      <c r="F299" s="42" t="s">
        <v>1695</v>
      </c>
      <c r="G299" s="42" t="s">
        <v>1704</v>
      </c>
      <c r="H299" s="42"/>
      <c r="I299" s="42"/>
      <c r="J299" s="42"/>
      <c r="K299" s="42" t="s">
        <v>1606</v>
      </c>
      <c r="L299" s="42"/>
      <c r="M299" s="42"/>
    </row>
    <row r="300" spans="1:13" ht="23.25" hidden="1" customHeight="1">
      <c r="A300" s="89" t="s">
        <v>86</v>
      </c>
      <c r="B300" s="54" t="s">
        <v>177</v>
      </c>
      <c r="C300" s="54" t="s">
        <v>178</v>
      </c>
      <c r="D300" s="89">
        <f t="shared" ref="D300:D306" si="11">IF($C300=$C299,$D299+1,1)</f>
        <v>2</v>
      </c>
      <c r="E300" s="34" t="s">
        <v>1699</v>
      </c>
      <c r="F300" s="42" t="s">
        <v>1696</v>
      </c>
      <c r="G300" s="42" t="s">
        <v>1703</v>
      </c>
      <c r="H300" s="42"/>
      <c r="I300" s="42"/>
      <c r="J300" s="42"/>
      <c r="K300" s="42" t="s">
        <v>1606</v>
      </c>
      <c r="L300" s="42"/>
      <c r="M300" s="42"/>
    </row>
    <row r="301" spans="1:13" ht="23.25" hidden="1" customHeight="1">
      <c r="A301" s="89" t="s">
        <v>86</v>
      </c>
      <c r="B301" s="54" t="s">
        <v>177</v>
      </c>
      <c r="C301" s="54" t="s">
        <v>178</v>
      </c>
      <c r="D301" s="89">
        <f t="shared" si="11"/>
        <v>3</v>
      </c>
      <c r="E301" s="34" t="s">
        <v>1700</v>
      </c>
      <c r="F301" s="42" t="s">
        <v>1697</v>
      </c>
      <c r="G301" s="42"/>
      <c r="H301" s="42"/>
      <c r="I301" s="42"/>
      <c r="J301" s="42"/>
      <c r="K301" s="42" t="s">
        <v>1605</v>
      </c>
      <c r="L301" s="42"/>
      <c r="M301" s="42"/>
    </row>
    <row r="302" spans="1:13" ht="23.25" hidden="1" customHeight="1">
      <c r="A302" s="89" t="s">
        <v>86</v>
      </c>
      <c r="B302" s="54" t="s">
        <v>177</v>
      </c>
      <c r="C302" s="54" t="s">
        <v>178</v>
      </c>
      <c r="D302" s="89">
        <f t="shared" si="11"/>
        <v>4</v>
      </c>
      <c r="E302" s="34" t="s">
        <v>79</v>
      </c>
      <c r="F302" s="42" t="s">
        <v>1688</v>
      </c>
      <c r="G302" s="5" t="s">
        <v>1592</v>
      </c>
      <c r="H302" s="13" t="s">
        <v>223</v>
      </c>
      <c r="I302" s="13" t="s">
        <v>995</v>
      </c>
      <c r="J302" s="13"/>
      <c r="K302" s="89" t="s">
        <v>224</v>
      </c>
      <c r="L302" s="42"/>
      <c r="M302" s="42"/>
    </row>
    <row r="303" spans="1:13" ht="23.25" hidden="1" customHeight="1">
      <c r="A303" s="89" t="s">
        <v>86</v>
      </c>
      <c r="B303" s="54" t="s">
        <v>177</v>
      </c>
      <c r="C303" s="54" t="s">
        <v>178</v>
      </c>
      <c r="D303" s="89">
        <f t="shared" si="11"/>
        <v>5</v>
      </c>
      <c r="E303" s="34" t="s">
        <v>1701</v>
      </c>
      <c r="F303" s="42" t="s">
        <v>1698</v>
      </c>
      <c r="G303" s="42"/>
      <c r="H303" s="42" t="s">
        <v>1702</v>
      </c>
      <c r="I303" s="42"/>
      <c r="J303" s="42"/>
      <c r="K303" s="42" t="s">
        <v>1605</v>
      </c>
      <c r="L303" s="42"/>
      <c r="M303" s="42"/>
    </row>
    <row r="304" spans="1:13" ht="23.25" hidden="1" customHeight="1">
      <c r="A304" s="89" t="s">
        <v>86</v>
      </c>
      <c r="B304" s="54" t="s">
        <v>177</v>
      </c>
      <c r="C304" s="54" t="s">
        <v>178</v>
      </c>
      <c r="D304" s="89">
        <f t="shared" si="11"/>
        <v>6</v>
      </c>
      <c r="E304" s="42" t="s">
        <v>221</v>
      </c>
      <c r="F304" s="42" t="s">
        <v>1604</v>
      </c>
      <c r="G304" s="42" t="s">
        <v>221</v>
      </c>
      <c r="H304" s="13" t="s">
        <v>223</v>
      </c>
      <c r="I304" s="89" t="s">
        <v>230</v>
      </c>
      <c r="J304" s="89"/>
      <c r="K304" s="89" t="s">
        <v>1599</v>
      </c>
      <c r="L304" s="42"/>
      <c r="M304" s="42"/>
    </row>
    <row r="305" spans="1:13" ht="23.25" hidden="1" customHeight="1">
      <c r="A305" s="89" t="s">
        <v>86</v>
      </c>
      <c r="B305" s="54" t="s">
        <v>177</v>
      </c>
      <c r="C305" s="54" t="s">
        <v>178</v>
      </c>
      <c r="D305" s="89">
        <f t="shared" si="11"/>
        <v>7</v>
      </c>
      <c r="E305" s="42" t="s">
        <v>80</v>
      </c>
      <c r="F305" s="42" t="s">
        <v>1028</v>
      </c>
      <c r="G305" s="5" t="s">
        <v>1591</v>
      </c>
      <c r="H305" s="13" t="s">
        <v>223</v>
      </c>
      <c r="I305" s="13" t="s">
        <v>995</v>
      </c>
      <c r="J305" s="13"/>
      <c r="K305" s="89" t="s">
        <v>224</v>
      </c>
      <c r="L305" s="42"/>
      <c r="M305" s="42"/>
    </row>
    <row r="306" spans="1:13" ht="23.25" hidden="1" customHeight="1">
      <c r="A306" s="89" t="s">
        <v>86</v>
      </c>
      <c r="B306" s="54" t="s">
        <v>179</v>
      </c>
      <c r="C306" s="54" t="s">
        <v>180</v>
      </c>
      <c r="D306" s="89">
        <f t="shared" si="11"/>
        <v>1</v>
      </c>
      <c r="E306" s="34" t="s">
        <v>1690</v>
      </c>
      <c r="F306" s="42" t="s">
        <v>1706</v>
      </c>
      <c r="G306" s="42"/>
      <c r="H306" s="42"/>
      <c r="I306" s="42"/>
      <c r="J306" s="42"/>
      <c r="K306" s="42" t="s">
        <v>1606</v>
      </c>
      <c r="L306" s="42"/>
      <c r="M306" s="42"/>
    </row>
    <row r="307" spans="1:13" ht="23.25" hidden="1" customHeight="1">
      <c r="A307" s="89" t="s">
        <v>86</v>
      </c>
      <c r="B307" s="54" t="s">
        <v>179</v>
      </c>
      <c r="C307" s="54" t="s">
        <v>180</v>
      </c>
      <c r="D307" s="89">
        <f t="shared" ref="D307:D312" si="12">IF($C307=$C306,$D306+1,1)</f>
        <v>2</v>
      </c>
      <c r="E307" s="34" t="s">
        <v>79</v>
      </c>
      <c r="F307" s="42" t="s">
        <v>1688</v>
      </c>
      <c r="G307" s="5" t="s">
        <v>1592</v>
      </c>
      <c r="H307" s="13" t="s">
        <v>223</v>
      </c>
      <c r="I307" s="13" t="s">
        <v>995</v>
      </c>
      <c r="J307" s="13"/>
      <c r="K307" s="89" t="s">
        <v>224</v>
      </c>
      <c r="L307" s="42"/>
      <c r="M307" s="42"/>
    </row>
    <row r="308" spans="1:13" ht="23.25" hidden="1" customHeight="1">
      <c r="A308" s="89" t="s">
        <v>86</v>
      </c>
      <c r="B308" s="54" t="s">
        <v>179</v>
      </c>
      <c r="C308" s="54" t="s">
        <v>180</v>
      </c>
      <c r="D308" s="89">
        <f t="shared" si="12"/>
        <v>3</v>
      </c>
      <c r="E308" s="34" t="s">
        <v>1709</v>
      </c>
      <c r="F308" s="42" t="s">
        <v>1707</v>
      </c>
      <c r="G308" s="42"/>
      <c r="H308" s="42"/>
      <c r="I308" s="42"/>
      <c r="J308" s="42"/>
      <c r="K308" s="42" t="s">
        <v>1605</v>
      </c>
      <c r="L308" s="42"/>
      <c r="M308" s="42"/>
    </row>
    <row r="309" spans="1:13" ht="23.25" hidden="1" customHeight="1">
      <c r="A309" s="89" t="s">
        <v>86</v>
      </c>
      <c r="B309" s="54" t="s">
        <v>179</v>
      </c>
      <c r="C309" s="54" t="s">
        <v>180</v>
      </c>
      <c r="D309" s="89">
        <f t="shared" si="12"/>
        <v>4</v>
      </c>
      <c r="E309" s="34" t="s">
        <v>1710</v>
      </c>
      <c r="F309" s="42" t="s">
        <v>1708</v>
      </c>
      <c r="G309" s="42"/>
      <c r="H309" s="42"/>
      <c r="I309" s="42"/>
      <c r="J309" s="42"/>
      <c r="K309" s="42" t="s">
        <v>1605</v>
      </c>
      <c r="L309" s="42"/>
      <c r="M309" s="42"/>
    </row>
    <row r="310" spans="1:13" ht="23.25" hidden="1" customHeight="1">
      <c r="A310" s="89" t="s">
        <v>86</v>
      </c>
      <c r="B310" s="54" t="s">
        <v>179</v>
      </c>
      <c r="C310" s="54" t="s">
        <v>180</v>
      </c>
      <c r="D310" s="89">
        <f t="shared" si="12"/>
        <v>5</v>
      </c>
      <c r="E310" s="42" t="s">
        <v>221</v>
      </c>
      <c r="F310" s="42" t="s">
        <v>1604</v>
      </c>
      <c r="G310" s="42" t="s">
        <v>221</v>
      </c>
      <c r="H310" s="13" t="s">
        <v>223</v>
      </c>
      <c r="I310" s="89" t="s">
        <v>230</v>
      </c>
      <c r="J310" s="89"/>
      <c r="K310" s="89" t="s">
        <v>1599</v>
      </c>
      <c r="L310" s="42"/>
      <c r="M310" s="42"/>
    </row>
    <row r="311" spans="1:13" ht="23.25" hidden="1" customHeight="1">
      <c r="A311" s="89" t="s">
        <v>86</v>
      </c>
      <c r="B311" s="54" t="s">
        <v>179</v>
      </c>
      <c r="C311" s="54" t="s">
        <v>180</v>
      </c>
      <c r="D311" s="89">
        <f t="shared" si="12"/>
        <v>6</v>
      </c>
      <c r="E311" s="42" t="s">
        <v>80</v>
      </c>
      <c r="F311" s="42" t="s">
        <v>1028</v>
      </c>
      <c r="G311" s="5" t="s">
        <v>1591</v>
      </c>
      <c r="H311" s="13" t="s">
        <v>223</v>
      </c>
      <c r="I311" s="13" t="s">
        <v>995</v>
      </c>
      <c r="J311" s="13"/>
      <c r="K311" s="89" t="s">
        <v>224</v>
      </c>
      <c r="L311" s="42"/>
      <c r="M311" s="42"/>
    </row>
    <row r="312" spans="1:13" ht="23.25" hidden="1" customHeight="1">
      <c r="A312" s="89" t="s">
        <v>86</v>
      </c>
      <c r="B312" s="54" t="s">
        <v>181</v>
      </c>
      <c r="C312" s="54" t="s">
        <v>196</v>
      </c>
      <c r="D312" s="89">
        <f t="shared" si="12"/>
        <v>1</v>
      </c>
      <c r="E312" s="34" t="s">
        <v>1722</v>
      </c>
      <c r="F312" s="42" t="s">
        <v>1960</v>
      </c>
      <c r="G312" s="42" t="s">
        <v>1958</v>
      </c>
      <c r="H312" s="42" t="s">
        <v>1959</v>
      </c>
      <c r="I312" s="13" t="s">
        <v>223</v>
      </c>
      <c r="J312" s="13"/>
      <c r="K312" s="42" t="s">
        <v>1606</v>
      </c>
      <c r="L312" s="42"/>
      <c r="M312" s="42"/>
    </row>
    <row r="313" spans="1:13" ht="23.25" hidden="1" customHeight="1">
      <c r="A313" s="89" t="s">
        <v>86</v>
      </c>
      <c r="B313" s="54" t="s">
        <v>181</v>
      </c>
      <c r="C313" s="54" t="s">
        <v>196</v>
      </c>
      <c r="D313" s="89">
        <f t="shared" ref="D313:D326" si="13">IF($C313=$C312,$D312+1,1)</f>
        <v>2</v>
      </c>
      <c r="E313" s="34" t="s">
        <v>1723</v>
      </c>
      <c r="F313" s="42" t="s">
        <v>1712</v>
      </c>
      <c r="G313" s="42"/>
      <c r="H313" s="42"/>
      <c r="I313" s="42"/>
      <c r="J313" s="42"/>
      <c r="K313" s="42" t="s">
        <v>1605</v>
      </c>
      <c r="L313" s="42"/>
      <c r="M313" s="42"/>
    </row>
    <row r="314" spans="1:13" ht="23.25" hidden="1" customHeight="1">
      <c r="A314" s="89" t="s">
        <v>86</v>
      </c>
      <c r="B314" s="54" t="s">
        <v>181</v>
      </c>
      <c r="C314" s="54" t="s">
        <v>196</v>
      </c>
      <c r="D314" s="89">
        <f t="shared" si="13"/>
        <v>3</v>
      </c>
      <c r="E314" s="34" t="s">
        <v>1724</v>
      </c>
      <c r="F314" s="42" t="s">
        <v>1713</v>
      </c>
      <c r="G314" s="42"/>
      <c r="H314" s="42"/>
      <c r="I314" s="42"/>
      <c r="J314" s="42"/>
      <c r="K314" s="42" t="s">
        <v>992</v>
      </c>
      <c r="L314" s="42"/>
      <c r="M314" s="42"/>
    </row>
    <row r="315" spans="1:13" ht="23.25" hidden="1" customHeight="1">
      <c r="A315" s="89" t="s">
        <v>86</v>
      </c>
      <c r="B315" s="54" t="s">
        <v>181</v>
      </c>
      <c r="C315" s="54" t="s">
        <v>196</v>
      </c>
      <c r="D315" s="89">
        <f t="shared" si="13"/>
        <v>4</v>
      </c>
      <c r="E315" s="34" t="s">
        <v>1725</v>
      </c>
      <c r="F315" s="42" t="s">
        <v>1714</v>
      </c>
      <c r="G315" s="42"/>
      <c r="H315" s="13" t="s">
        <v>223</v>
      </c>
      <c r="I315" s="89" t="s">
        <v>230</v>
      </c>
      <c r="J315" s="89"/>
      <c r="K315" s="89" t="s">
        <v>1599</v>
      </c>
      <c r="L315" s="42"/>
      <c r="M315" s="42"/>
    </row>
    <row r="316" spans="1:13" ht="23.25" hidden="1" customHeight="1">
      <c r="A316" s="89" t="s">
        <v>86</v>
      </c>
      <c r="B316" s="54" t="s">
        <v>181</v>
      </c>
      <c r="C316" s="54" t="s">
        <v>196</v>
      </c>
      <c r="D316" s="89">
        <f t="shared" si="13"/>
        <v>5</v>
      </c>
      <c r="E316" s="34" t="s">
        <v>1726</v>
      </c>
      <c r="F316" s="42" t="s">
        <v>1715</v>
      </c>
      <c r="G316" s="42"/>
      <c r="H316" s="42"/>
      <c r="I316" s="42"/>
      <c r="J316" s="42"/>
      <c r="K316" s="42" t="s">
        <v>1732</v>
      </c>
      <c r="L316" s="42"/>
      <c r="M316" s="42"/>
    </row>
    <row r="317" spans="1:13" ht="23.25" hidden="1" customHeight="1">
      <c r="A317" s="89" t="s">
        <v>86</v>
      </c>
      <c r="B317" s="54" t="s">
        <v>181</v>
      </c>
      <c r="C317" s="54" t="s">
        <v>196</v>
      </c>
      <c r="D317" s="89">
        <f t="shared" si="13"/>
        <v>6</v>
      </c>
      <c r="E317" s="34" t="s">
        <v>1727</v>
      </c>
      <c r="F317" s="42" t="s">
        <v>1716</v>
      </c>
      <c r="G317" s="42"/>
      <c r="H317" s="42"/>
      <c r="I317" s="42"/>
      <c r="J317" s="42"/>
      <c r="K317" s="42" t="s">
        <v>1732</v>
      </c>
      <c r="L317" s="42"/>
      <c r="M317" s="42"/>
    </row>
    <row r="318" spans="1:13" ht="23.25" hidden="1" customHeight="1">
      <c r="A318" s="89" t="s">
        <v>86</v>
      </c>
      <c r="B318" s="54" t="s">
        <v>181</v>
      </c>
      <c r="C318" s="54" t="s">
        <v>196</v>
      </c>
      <c r="D318" s="89">
        <f t="shared" si="13"/>
        <v>7</v>
      </c>
      <c r="E318" s="34" t="s">
        <v>1728</v>
      </c>
      <c r="F318" s="42" t="s">
        <v>1717</v>
      </c>
      <c r="G318" s="42"/>
      <c r="H318" s="42"/>
      <c r="I318" s="42"/>
      <c r="J318" s="42"/>
      <c r="K318" s="42" t="s">
        <v>1606</v>
      </c>
      <c r="L318" s="42"/>
      <c r="M318" s="42"/>
    </row>
    <row r="319" spans="1:13" ht="23.25" hidden="1" customHeight="1">
      <c r="A319" s="89" t="s">
        <v>86</v>
      </c>
      <c r="B319" s="54" t="s">
        <v>181</v>
      </c>
      <c r="C319" s="54" t="s">
        <v>196</v>
      </c>
      <c r="D319" s="89">
        <f t="shared" si="13"/>
        <v>8</v>
      </c>
      <c r="E319" s="34" t="s">
        <v>1729</v>
      </c>
      <c r="F319" s="42" t="s">
        <v>1718</v>
      </c>
      <c r="G319" s="42"/>
      <c r="H319" s="42"/>
      <c r="I319" s="42"/>
      <c r="J319" s="42"/>
      <c r="K319" s="42" t="s">
        <v>1732</v>
      </c>
      <c r="L319" s="42"/>
      <c r="M319" s="42"/>
    </row>
    <row r="320" spans="1:13" ht="23.25" hidden="1" customHeight="1">
      <c r="A320" s="89" t="s">
        <v>86</v>
      </c>
      <c r="B320" s="54" t="s">
        <v>181</v>
      </c>
      <c r="C320" s="54" t="s">
        <v>196</v>
      </c>
      <c r="D320" s="89">
        <f t="shared" si="13"/>
        <v>9</v>
      </c>
      <c r="E320" s="34" t="s">
        <v>1730</v>
      </c>
      <c r="F320" s="42" t="s">
        <v>1719</v>
      </c>
      <c r="G320" s="42"/>
      <c r="H320" s="42"/>
      <c r="I320" s="42"/>
      <c r="J320" s="42"/>
      <c r="K320" s="42" t="s">
        <v>1693</v>
      </c>
      <c r="L320" s="42"/>
      <c r="M320" s="42"/>
    </row>
    <row r="321" spans="1:13" ht="23.25" hidden="1" customHeight="1">
      <c r="A321" s="89" t="s">
        <v>86</v>
      </c>
      <c r="B321" s="54" t="s">
        <v>181</v>
      </c>
      <c r="C321" s="54" t="s">
        <v>196</v>
      </c>
      <c r="D321" s="89">
        <f t="shared" si="13"/>
        <v>10</v>
      </c>
      <c r="E321" s="34" t="s">
        <v>1731</v>
      </c>
      <c r="F321" s="42" t="s">
        <v>1720</v>
      </c>
      <c r="G321" s="42"/>
      <c r="H321" s="42"/>
      <c r="I321" s="42"/>
      <c r="J321" s="42"/>
      <c r="K321" s="42" t="s">
        <v>1605</v>
      </c>
      <c r="L321" s="42"/>
      <c r="M321" s="42"/>
    </row>
    <row r="322" spans="1:13" ht="23.25" hidden="1" customHeight="1">
      <c r="A322" s="89" t="s">
        <v>86</v>
      </c>
      <c r="B322" s="54" t="s">
        <v>181</v>
      </c>
      <c r="C322" s="54" t="s">
        <v>196</v>
      </c>
      <c r="D322" s="89">
        <f t="shared" si="13"/>
        <v>11</v>
      </c>
      <c r="E322" s="34" t="s">
        <v>1558</v>
      </c>
      <c r="F322" s="42" t="s">
        <v>1721</v>
      </c>
      <c r="G322" s="42"/>
      <c r="H322" s="13" t="s">
        <v>223</v>
      </c>
      <c r="I322" s="89" t="s">
        <v>230</v>
      </c>
      <c r="J322" s="89"/>
      <c r="K322" s="89" t="s">
        <v>1599</v>
      </c>
      <c r="L322" s="42"/>
      <c r="M322" s="42"/>
    </row>
    <row r="323" spans="1:13" ht="23.25" hidden="1" customHeight="1">
      <c r="A323" s="89" t="s">
        <v>86</v>
      </c>
      <c r="B323" s="54" t="s">
        <v>181</v>
      </c>
      <c r="C323" s="54" t="s">
        <v>196</v>
      </c>
      <c r="D323" s="89">
        <f t="shared" si="13"/>
        <v>12</v>
      </c>
      <c r="E323" s="34" t="s">
        <v>79</v>
      </c>
      <c r="F323" s="42" t="s">
        <v>1688</v>
      </c>
      <c r="G323" s="5" t="s">
        <v>1592</v>
      </c>
      <c r="H323" s="13" t="s">
        <v>223</v>
      </c>
      <c r="I323" s="13" t="s">
        <v>995</v>
      </c>
      <c r="J323" s="13"/>
      <c r="K323" s="89" t="s">
        <v>224</v>
      </c>
      <c r="L323" s="42"/>
      <c r="M323" s="42"/>
    </row>
    <row r="324" spans="1:13" ht="23.25" hidden="1" customHeight="1">
      <c r="A324" s="89" t="s">
        <v>86</v>
      </c>
      <c r="B324" s="54" t="s">
        <v>181</v>
      </c>
      <c r="C324" s="54" t="s">
        <v>196</v>
      </c>
      <c r="D324" s="89">
        <f t="shared" si="13"/>
        <v>13</v>
      </c>
      <c r="E324" s="42" t="s">
        <v>221</v>
      </c>
      <c r="F324" s="42" t="s">
        <v>1604</v>
      </c>
      <c r="G324" s="42" t="s">
        <v>221</v>
      </c>
      <c r="H324" s="13" t="s">
        <v>223</v>
      </c>
      <c r="I324" s="89" t="s">
        <v>230</v>
      </c>
      <c r="J324" s="89"/>
      <c r="K324" s="89" t="s">
        <v>1599</v>
      </c>
      <c r="L324" s="42"/>
      <c r="M324" s="42"/>
    </row>
    <row r="325" spans="1:13" ht="23.25" hidden="1" customHeight="1">
      <c r="A325" s="89" t="s">
        <v>86</v>
      </c>
      <c r="B325" s="54" t="s">
        <v>181</v>
      </c>
      <c r="C325" s="54" t="s">
        <v>196</v>
      </c>
      <c r="D325" s="89">
        <f t="shared" si="13"/>
        <v>14</v>
      </c>
      <c r="E325" s="42" t="s">
        <v>80</v>
      </c>
      <c r="F325" s="42" t="s">
        <v>1028</v>
      </c>
      <c r="G325" s="5" t="s">
        <v>1591</v>
      </c>
      <c r="H325" s="13" t="s">
        <v>223</v>
      </c>
      <c r="I325" s="13" t="s">
        <v>995</v>
      </c>
      <c r="J325" s="13"/>
      <c r="K325" s="89" t="s">
        <v>224</v>
      </c>
      <c r="L325" s="42"/>
      <c r="M325" s="42"/>
    </row>
    <row r="326" spans="1:13" ht="23.25" hidden="1" customHeight="1">
      <c r="A326" s="89" t="s">
        <v>86</v>
      </c>
      <c r="B326" s="54" t="s">
        <v>182</v>
      </c>
      <c r="C326" s="54" t="s">
        <v>197</v>
      </c>
      <c r="D326" s="89">
        <f t="shared" si="13"/>
        <v>1</v>
      </c>
      <c r="E326" s="34" t="s">
        <v>1735</v>
      </c>
      <c r="F326" s="42" t="s">
        <v>1740</v>
      </c>
      <c r="G326" s="42" t="s">
        <v>1958</v>
      </c>
      <c r="H326" s="42" t="s">
        <v>1959</v>
      </c>
      <c r="I326" s="13" t="s">
        <v>223</v>
      </c>
      <c r="J326" s="13"/>
      <c r="K326" s="42" t="s">
        <v>1743</v>
      </c>
      <c r="L326" s="42"/>
      <c r="M326" s="42"/>
    </row>
    <row r="327" spans="1:13" ht="23.25" hidden="1" customHeight="1">
      <c r="A327" s="89" t="s">
        <v>86</v>
      </c>
      <c r="B327" s="54" t="s">
        <v>182</v>
      </c>
      <c r="C327" s="54" t="s">
        <v>197</v>
      </c>
      <c r="D327" s="89">
        <f t="shared" ref="D327:D334" si="14">IF($C327=$C326,$D326+1,1)</f>
        <v>2</v>
      </c>
      <c r="E327" s="34" t="s">
        <v>1736</v>
      </c>
      <c r="F327" s="42" t="s">
        <v>1741</v>
      </c>
      <c r="G327" s="42"/>
      <c r="H327" s="42"/>
      <c r="I327" s="42"/>
      <c r="J327" s="42"/>
      <c r="K327" s="42" t="s">
        <v>1744</v>
      </c>
      <c r="L327" s="42"/>
      <c r="M327" s="42"/>
    </row>
    <row r="328" spans="1:13" ht="23.25" hidden="1" customHeight="1">
      <c r="A328" s="89" t="s">
        <v>86</v>
      </c>
      <c r="B328" s="54" t="s">
        <v>182</v>
      </c>
      <c r="C328" s="54" t="s">
        <v>197</v>
      </c>
      <c r="D328" s="89">
        <f t="shared" si="14"/>
        <v>3</v>
      </c>
      <c r="E328" s="34" t="s">
        <v>1737</v>
      </c>
      <c r="F328" s="42" t="s">
        <v>1742</v>
      </c>
      <c r="G328" s="42"/>
      <c r="H328" s="42"/>
      <c r="I328" s="42"/>
      <c r="J328" s="42"/>
      <c r="K328" s="42" t="s">
        <v>1745</v>
      </c>
      <c r="L328" s="42"/>
      <c r="M328" s="42"/>
    </row>
    <row r="329" spans="1:13" ht="23.25" hidden="1" customHeight="1">
      <c r="A329" s="89" t="s">
        <v>86</v>
      </c>
      <c r="B329" s="54" t="s">
        <v>182</v>
      </c>
      <c r="C329" s="54" t="s">
        <v>197</v>
      </c>
      <c r="D329" s="89">
        <f t="shared" si="14"/>
        <v>4</v>
      </c>
      <c r="E329" s="34" t="s">
        <v>1738</v>
      </c>
      <c r="F329" s="42" t="s">
        <v>2011</v>
      </c>
      <c r="G329" s="42"/>
      <c r="H329" s="13" t="s">
        <v>223</v>
      </c>
      <c r="I329" s="89" t="s">
        <v>230</v>
      </c>
      <c r="J329" s="89"/>
      <c r="K329" s="89" t="s">
        <v>1599</v>
      </c>
      <c r="L329" s="42"/>
      <c r="M329" s="42"/>
    </row>
    <row r="330" spans="1:13" ht="23.25" hidden="1" customHeight="1">
      <c r="A330" s="89" t="s">
        <v>86</v>
      </c>
      <c r="B330" s="54" t="s">
        <v>182</v>
      </c>
      <c r="C330" s="54" t="s">
        <v>197</v>
      </c>
      <c r="D330" s="89">
        <f t="shared" si="14"/>
        <v>5</v>
      </c>
      <c r="E330" s="34" t="s">
        <v>1739</v>
      </c>
      <c r="F330" s="42" t="s">
        <v>2012</v>
      </c>
      <c r="G330" s="42"/>
      <c r="H330" s="42"/>
      <c r="I330" s="42"/>
      <c r="J330" s="42"/>
      <c r="K330" s="42" t="s">
        <v>1744</v>
      </c>
      <c r="L330" s="42"/>
      <c r="M330" s="42"/>
    </row>
    <row r="331" spans="1:13" ht="23.25" customHeight="1">
      <c r="A331" s="89" t="s">
        <v>86</v>
      </c>
      <c r="B331" s="54" t="s">
        <v>182</v>
      </c>
      <c r="C331" s="54" t="s">
        <v>197</v>
      </c>
      <c r="D331" s="89">
        <f t="shared" si="14"/>
        <v>6</v>
      </c>
      <c r="E331" s="34" t="s">
        <v>209</v>
      </c>
      <c r="F331" s="42" t="s">
        <v>1044</v>
      </c>
      <c r="G331" s="36" t="s">
        <v>1955</v>
      </c>
      <c r="H331" s="13" t="s">
        <v>1954</v>
      </c>
      <c r="I331" s="13" t="s">
        <v>223</v>
      </c>
      <c r="J331" s="13"/>
      <c r="K331" s="42" t="s">
        <v>1743</v>
      </c>
      <c r="L331" s="42"/>
      <c r="M331" s="42"/>
    </row>
    <row r="332" spans="1:13" ht="23.25" hidden="1" customHeight="1">
      <c r="A332" s="89" t="s">
        <v>86</v>
      </c>
      <c r="B332" s="54" t="s">
        <v>182</v>
      </c>
      <c r="C332" s="54" t="s">
        <v>197</v>
      </c>
      <c r="D332" s="89">
        <f t="shared" si="14"/>
        <v>7</v>
      </c>
      <c r="E332" s="89" t="s">
        <v>221</v>
      </c>
      <c r="F332" s="42" t="s">
        <v>1306</v>
      </c>
      <c r="G332" s="5" t="s">
        <v>233</v>
      </c>
      <c r="H332" s="13" t="s">
        <v>223</v>
      </c>
      <c r="I332" s="89" t="s">
        <v>230</v>
      </c>
      <c r="J332" s="89"/>
      <c r="K332" s="89" t="s">
        <v>1599</v>
      </c>
      <c r="L332" s="42"/>
      <c r="M332" s="42"/>
    </row>
    <row r="333" spans="1:13" ht="23.25" hidden="1" customHeight="1">
      <c r="A333" s="89" t="s">
        <v>86</v>
      </c>
      <c r="B333" s="54" t="s">
        <v>182</v>
      </c>
      <c r="C333" s="54" t="s">
        <v>197</v>
      </c>
      <c r="D333" s="89">
        <f t="shared" si="14"/>
        <v>8</v>
      </c>
      <c r="E333" s="50" t="s">
        <v>950</v>
      </c>
      <c r="F333" s="42" t="s">
        <v>940</v>
      </c>
      <c r="G333" s="12" t="s">
        <v>994</v>
      </c>
      <c r="H333" s="13" t="s">
        <v>223</v>
      </c>
      <c r="I333" s="13" t="s">
        <v>995</v>
      </c>
      <c r="J333" s="13"/>
      <c r="K333" s="89" t="s">
        <v>224</v>
      </c>
      <c r="L333" s="42"/>
      <c r="M333" s="42"/>
    </row>
    <row r="334" spans="1:13" ht="23.25" customHeight="1">
      <c r="A334" s="89" t="s">
        <v>86</v>
      </c>
      <c r="B334" s="54" t="s">
        <v>183</v>
      </c>
      <c r="C334" s="54" t="s">
        <v>198</v>
      </c>
      <c r="D334" s="89">
        <f t="shared" si="14"/>
        <v>1</v>
      </c>
      <c r="E334" s="34" t="s">
        <v>209</v>
      </c>
      <c r="F334" s="42" t="s">
        <v>1747</v>
      </c>
      <c r="G334" s="36" t="s">
        <v>1955</v>
      </c>
      <c r="H334" s="13" t="s">
        <v>1954</v>
      </c>
      <c r="I334" s="13" t="s">
        <v>223</v>
      </c>
      <c r="J334" s="13"/>
      <c r="K334" s="42" t="s">
        <v>1743</v>
      </c>
      <c r="L334" s="42"/>
      <c r="M334" s="42"/>
    </row>
    <row r="335" spans="1:13" ht="23.25" hidden="1" customHeight="1">
      <c r="A335" s="89" t="s">
        <v>86</v>
      </c>
      <c r="B335" s="54" t="s">
        <v>183</v>
      </c>
      <c r="C335" s="54" t="s">
        <v>198</v>
      </c>
      <c r="D335" s="89">
        <f t="shared" ref="D335:D351" si="15">IF($C335=$C334,$D334+1,1)</f>
        <v>2</v>
      </c>
      <c r="E335" s="34" t="s">
        <v>79</v>
      </c>
      <c r="F335" s="42" t="s">
        <v>1748</v>
      </c>
      <c r="G335" s="5" t="s">
        <v>1592</v>
      </c>
      <c r="H335" s="13" t="s">
        <v>223</v>
      </c>
      <c r="I335" s="13" t="s">
        <v>995</v>
      </c>
      <c r="J335" s="13"/>
      <c r="K335" s="89" t="s">
        <v>224</v>
      </c>
      <c r="L335" s="42"/>
      <c r="M335" s="42"/>
    </row>
    <row r="336" spans="1:13" ht="23.25" hidden="1" customHeight="1">
      <c r="A336" s="89" t="s">
        <v>86</v>
      </c>
      <c r="B336" s="54" t="s">
        <v>183</v>
      </c>
      <c r="C336" s="54" t="s">
        <v>198</v>
      </c>
      <c r="D336" s="89">
        <f t="shared" si="15"/>
        <v>3</v>
      </c>
      <c r="E336" s="34" t="s">
        <v>1763</v>
      </c>
      <c r="F336" s="42" t="s">
        <v>1749</v>
      </c>
      <c r="G336" s="42"/>
      <c r="H336" s="42"/>
      <c r="I336" s="42"/>
      <c r="J336" s="42"/>
      <c r="K336" s="42" t="s">
        <v>1744</v>
      </c>
      <c r="L336" s="42"/>
      <c r="M336" s="42"/>
    </row>
    <row r="337" spans="1:13" ht="23.25" hidden="1" customHeight="1">
      <c r="A337" s="89" t="s">
        <v>86</v>
      </c>
      <c r="B337" s="54" t="s">
        <v>183</v>
      </c>
      <c r="C337" s="54" t="s">
        <v>198</v>
      </c>
      <c r="D337" s="89">
        <f t="shared" si="15"/>
        <v>4</v>
      </c>
      <c r="E337" s="61" t="s">
        <v>1764</v>
      </c>
      <c r="F337" s="42" t="s">
        <v>1750</v>
      </c>
      <c r="G337" s="59" t="s">
        <v>1777</v>
      </c>
      <c r="H337" s="42"/>
      <c r="I337" s="42"/>
      <c r="J337" s="42"/>
      <c r="K337" s="42" t="s">
        <v>1776</v>
      </c>
      <c r="L337" s="42"/>
      <c r="M337" s="42"/>
    </row>
    <row r="338" spans="1:13" ht="23.25" hidden="1" customHeight="1">
      <c r="A338" s="89" t="s">
        <v>86</v>
      </c>
      <c r="B338" s="54" t="s">
        <v>183</v>
      </c>
      <c r="C338" s="54" t="s">
        <v>198</v>
      </c>
      <c r="D338" s="89">
        <f t="shared" si="15"/>
        <v>5</v>
      </c>
      <c r="E338" s="34" t="s">
        <v>1765</v>
      </c>
      <c r="F338" s="42" t="s">
        <v>1751</v>
      </c>
      <c r="G338" s="42"/>
      <c r="H338" s="42"/>
      <c r="I338" s="42"/>
      <c r="J338" s="42"/>
      <c r="K338" s="42" t="s">
        <v>1744</v>
      </c>
      <c r="L338" s="42"/>
      <c r="M338" s="42"/>
    </row>
    <row r="339" spans="1:13" ht="23.25" hidden="1" customHeight="1">
      <c r="A339" s="89" t="s">
        <v>86</v>
      </c>
      <c r="B339" s="54" t="s">
        <v>183</v>
      </c>
      <c r="C339" s="54" t="s">
        <v>198</v>
      </c>
      <c r="D339" s="89">
        <f t="shared" si="15"/>
        <v>6</v>
      </c>
      <c r="E339" s="34" t="s">
        <v>1766</v>
      </c>
      <c r="F339" s="42" t="s">
        <v>1752</v>
      </c>
      <c r="G339" s="42"/>
      <c r="H339" s="42"/>
      <c r="I339" s="42"/>
      <c r="J339" s="42"/>
      <c r="K339" s="42" t="s">
        <v>1744</v>
      </c>
      <c r="L339" s="42"/>
      <c r="M339" s="42"/>
    </row>
    <row r="340" spans="1:13" ht="23.25" hidden="1" customHeight="1">
      <c r="A340" s="89" t="s">
        <v>86</v>
      </c>
      <c r="B340" s="54" t="s">
        <v>183</v>
      </c>
      <c r="C340" s="54" t="s">
        <v>198</v>
      </c>
      <c r="D340" s="89">
        <f t="shared" si="15"/>
        <v>7</v>
      </c>
      <c r="E340" s="34" t="s">
        <v>1767</v>
      </c>
      <c r="F340" s="42" t="s">
        <v>1753</v>
      </c>
      <c r="G340" s="42"/>
      <c r="H340" s="42"/>
      <c r="I340" s="42"/>
      <c r="J340" s="42"/>
      <c r="K340" s="42" t="s">
        <v>1744</v>
      </c>
      <c r="L340" s="42"/>
      <c r="M340" s="42"/>
    </row>
    <row r="341" spans="1:13" ht="23.25" hidden="1" customHeight="1">
      <c r="A341" s="89" t="s">
        <v>86</v>
      </c>
      <c r="B341" s="54" t="s">
        <v>183</v>
      </c>
      <c r="C341" s="54" t="s">
        <v>198</v>
      </c>
      <c r="D341" s="89">
        <f t="shared" si="15"/>
        <v>8</v>
      </c>
      <c r="E341" s="34" t="s">
        <v>1768</v>
      </c>
      <c r="F341" s="42" t="s">
        <v>1754</v>
      </c>
      <c r="G341" s="42"/>
      <c r="H341" s="42"/>
      <c r="I341" s="42"/>
      <c r="J341" s="42"/>
      <c r="K341" s="42" t="s">
        <v>1744</v>
      </c>
      <c r="L341" s="42"/>
      <c r="M341" s="42"/>
    </row>
    <row r="342" spans="1:13" ht="23.25" hidden="1" customHeight="1">
      <c r="A342" s="89" t="s">
        <v>86</v>
      </c>
      <c r="B342" s="54" t="s">
        <v>183</v>
      </c>
      <c r="C342" s="54" t="s">
        <v>198</v>
      </c>
      <c r="D342" s="89">
        <f t="shared" si="15"/>
        <v>9</v>
      </c>
      <c r="E342" s="34" t="s">
        <v>1769</v>
      </c>
      <c r="F342" s="42" t="s">
        <v>1755</v>
      </c>
      <c r="G342" s="42"/>
      <c r="H342" s="42"/>
      <c r="I342" s="42"/>
      <c r="J342" s="42"/>
      <c r="K342" s="42" t="s">
        <v>1744</v>
      </c>
      <c r="L342" s="42"/>
      <c r="M342" s="42"/>
    </row>
    <row r="343" spans="1:13" ht="23.25" hidden="1" customHeight="1">
      <c r="A343" s="89" t="s">
        <v>86</v>
      </c>
      <c r="B343" s="54" t="s">
        <v>183</v>
      </c>
      <c r="C343" s="54" t="s">
        <v>198</v>
      </c>
      <c r="D343" s="89">
        <f t="shared" si="15"/>
        <v>10</v>
      </c>
      <c r="E343" s="34" t="s">
        <v>1770</v>
      </c>
      <c r="F343" s="42" t="s">
        <v>1756</v>
      </c>
      <c r="G343" s="42"/>
      <c r="H343" s="42"/>
      <c r="I343" s="42"/>
      <c r="J343" s="42"/>
      <c r="K343" s="42" t="s">
        <v>1744</v>
      </c>
      <c r="L343" s="42"/>
      <c r="M343" s="42"/>
    </row>
    <row r="344" spans="1:13" ht="23.25" hidden="1" customHeight="1">
      <c r="A344" s="89" t="s">
        <v>86</v>
      </c>
      <c r="B344" s="54" t="s">
        <v>183</v>
      </c>
      <c r="C344" s="54" t="s">
        <v>198</v>
      </c>
      <c r="D344" s="89">
        <f t="shared" si="15"/>
        <v>11</v>
      </c>
      <c r="E344" s="34" t="s">
        <v>1771</v>
      </c>
      <c r="F344" s="42" t="s">
        <v>1757</v>
      </c>
      <c r="G344" s="42"/>
      <c r="H344" s="42"/>
      <c r="I344" s="42"/>
      <c r="J344" s="42"/>
      <c r="K344" s="42" t="s">
        <v>1693</v>
      </c>
      <c r="L344" s="42"/>
      <c r="M344" s="42"/>
    </row>
    <row r="345" spans="1:13" ht="23.25" hidden="1" customHeight="1">
      <c r="A345" s="89" t="s">
        <v>86</v>
      </c>
      <c r="B345" s="54" t="s">
        <v>183</v>
      </c>
      <c r="C345" s="54" t="s">
        <v>198</v>
      </c>
      <c r="D345" s="89">
        <f t="shared" si="15"/>
        <v>12</v>
      </c>
      <c r="E345" s="34" t="s">
        <v>1772</v>
      </c>
      <c r="F345" s="42" t="s">
        <v>1758</v>
      </c>
      <c r="G345" s="42"/>
      <c r="H345" s="42"/>
      <c r="I345" s="42"/>
      <c r="J345" s="42"/>
      <c r="K345" s="42" t="s">
        <v>1693</v>
      </c>
      <c r="L345" s="42"/>
      <c r="M345" s="42"/>
    </row>
    <row r="346" spans="1:13" ht="23.25" hidden="1" customHeight="1">
      <c r="A346" s="89" t="s">
        <v>86</v>
      </c>
      <c r="B346" s="54" t="s">
        <v>183</v>
      </c>
      <c r="C346" s="54" t="s">
        <v>198</v>
      </c>
      <c r="D346" s="89">
        <f t="shared" si="15"/>
        <v>13</v>
      </c>
      <c r="E346" s="34" t="s">
        <v>1773</v>
      </c>
      <c r="F346" s="42" t="s">
        <v>1759</v>
      </c>
      <c r="G346" s="42"/>
      <c r="H346" s="42"/>
      <c r="I346" s="42"/>
      <c r="J346" s="42"/>
      <c r="K346" s="42" t="s">
        <v>1693</v>
      </c>
      <c r="L346" s="42"/>
      <c r="M346" s="42"/>
    </row>
    <row r="347" spans="1:13" ht="23.25" hidden="1" customHeight="1">
      <c r="A347" s="89" t="s">
        <v>86</v>
      </c>
      <c r="B347" s="54" t="s">
        <v>183</v>
      </c>
      <c r="C347" s="54" t="s">
        <v>198</v>
      </c>
      <c r="D347" s="89">
        <f t="shared" si="15"/>
        <v>14</v>
      </c>
      <c r="E347" s="34" t="s">
        <v>1774</v>
      </c>
      <c r="F347" s="42" t="s">
        <v>1760</v>
      </c>
      <c r="G347" s="42"/>
      <c r="H347" s="13" t="s">
        <v>223</v>
      </c>
      <c r="I347" s="89" t="s">
        <v>2494</v>
      </c>
      <c r="J347" s="89"/>
      <c r="K347" s="89" t="s">
        <v>1599</v>
      </c>
      <c r="L347" s="42"/>
      <c r="M347" s="42"/>
    </row>
    <row r="348" spans="1:13" ht="23.25" hidden="1" customHeight="1">
      <c r="A348" s="89" t="s">
        <v>86</v>
      </c>
      <c r="B348" s="54" t="s">
        <v>183</v>
      </c>
      <c r="C348" s="54" t="s">
        <v>198</v>
      </c>
      <c r="D348" s="89">
        <f t="shared" si="15"/>
        <v>15</v>
      </c>
      <c r="E348" s="34" t="s">
        <v>1775</v>
      </c>
      <c r="F348" s="42" t="s">
        <v>1761</v>
      </c>
      <c r="G348" s="42"/>
      <c r="H348" s="13" t="s">
        <v>223</v>
      </c>
      <c r="I348" s="89" t="s">
        <v>230</v>
      </c>
      <c r="J348" s="89"/>
      <c r="K348" s="89" t="s">
        <v>1599</v>
      </c>
      <c r="L348" s="42"/>
      <c r="M348" s="42"/>
    </row>
    <row r="349" spans="1:13" ht="23.25" hidden="1" customHeight="1">
      <c r="A349" s="89" t="s">
        <v>86</v>
      </c>
      <c r="B349" s="54" t="s">
        <v>183</v>
      </c>
      <c r="C349" s="54" t="s">
        <v>198</v>
      </c>
      <c r="D349" s="89">
        <f t="shared" si="15"/>
        <v>16</v>
      </c>
      <c r="E349" s="89" t="s">
        <v>221</v>
      </c>
      <c r="F349" s="42" t="s">
        <v>1762</v>
      </c>
      <c r="G349" s="5" t="s">
        <v>233</v>
      </c>
      <c r="H349" s="13" t="s">
        <v>223</v>
      </c>
      <c r="I349" s="89" t="s">
        <v>230</v>
      </c>
      <c r="J349" s="89"/>
      <c r="K349" s="89" t="s">
        <v>1599</v>
      </c>
      <c r="L349" s="42"/>
      <c r="M349" s="42"/>
    </row>
    <row r="350" spans="1:13" ht="23.25" hidden="1" customHeight="1">
      <c r="A350" s="89" t="s">
        <v>86</v>
      </c>
      <c r="B350" s="54" t="s">
        <v>183</v>
      </c>
      <c r="C350" s="54" t="s">
        <v>198</v>
      </c>
      <c r="D350" s="89">
        <f t="shared" si="15"/>
        <v>17</v>
      </c>
      <c r="E350" s="42" t="s">
        <v>80</v>
      </c>
      <c r="F350" s="42" t="s">
        <v>1028</v>
      </c>
      <c r="G350" s="5" t="s">
        <v>1591</v>
      </c>
      <c r="H350" s="13" t="s">
        <v>223</v>
      </c>
      <c r="I350" s="13" t="s">
        <v>995</v>
      </c>
      <c r="J350" s="13"/>
      <c r="K350" s="89" t="s">
        <v>224</v>
      </c>
      <c r="L350" s="42"/>
      <c r="M350" s="42"/>
    </row>
    <row r="351" spans="1:13" ht="23.25" customHeight="1">
      <c r="A351" s="89" t="s">
        <v>86</v>
      </c>
      <c r="B351" s="54" t="s">
        <v>184</v>
      </c>
      <c r="C351" s="54" t="s">
        <v>199</v>
      </c>
      <c r="D351" s="89">
        <f t="shared" si="15"/>
        <v>1</v>
      </c>
      <c r="E351" s="34" t="s">
        <v>209</v>
      </c>
      <c r="F351" s="42" t="s">
        <v>1779</v>
      </c>
      <c r="G351" s="36" t="s">
        <v>1955</v>
      </c>
      <c r="H351" s="13" t="s">
        <v>1954</v>
      </c>
      <c r="I351" s="13" t="s">
        <v>223</v>
      </c>
      <c r="J351" s="13"/>
      <c r="K351" s="42" t="s">
        <v>1606</v>
      </c>
      <c r="L351" s="42"/>
      <c r="M351" s="42"/>
    </row>
    <row r="352" spans="1:13" ht="23.25" hidden="1" customHeight="1">
      <c r="A352" s="89" t="s">
        <v>86</v>
      </c>
      <c r="B352" s="54" t="s">
        <v>184</v>
      </c>
      <c r="C352" s="54" t="s">
        <v>199</v>
      </c>
      <c r="D352" s="89">
        <f t="shared" ref="D352:D360" si="16">IF($C352=$C351,$D351+1,1)</f>
        <v>2</v>
      </c>
      <c r="E352" s="34" t="s">
        <v>79</v>
      </c>
      <c r="F352" s="42" t="s">
        <v>1780</v>
      </c>
      <c r="G352" s="5" t="s">
        <v>1592</v>
      </c>
      <c r="H352" s="13" t="s">
        <v>223</v>
      </c>
      <c r="I352" s="13" t="s">
        <v>995</v>
      </c>
      <c r="J352" s="13"/>
      <c r="K352" s="89" t="s">
        <v>224</v>
      </c>
      <c r="L352" s="42"/>
      <c r="M352" s="42"/>
    </row>
    <row r="353" spans="1:13" ht="23.25" hidden="1" customHeight="1">
      <c r="A353" s="89" t="s">
        <v>86</v>
      </c>
      <c r="B353" s="54" t="s">
        <v>184</v>
      </c>
      <c r="C353" s="54" t="s">
        <v>199</v>
      </c>
      <c r="D353" s="89">
        <f t="shared" si="16"/>
        <v>3</v>
      </c>
      <c r="E353" s="34" t="s">
        <v>1786</v>
      </c>
      <c r="F353" s="42" t="s">
        <v>1781</v>
      </c>
      <c r="G353" s="42" t="s">
        <v>1791</v>
      </c>
      <c r="H353" s="42"/>
      <c r="I353" s="42"/>
      <c r="J353" s="42"/>
      <c r="K353" s="42" t="s">
        <v>1744</v>
      </c>
      <c r="L353" s="42"/>
      <c r="M353" s="42"/>
    </row>
    <row r="354" spans="1:13" ht="23.25" hidden="1" customHeight="1">
      <c r="A354" s="89" t="s">
        <v>86</v>
      </c>
      <c r="B354" s="54" t="s">
        <v>184</v>
      </c>
      <c r="C354" s="54" t="s">
        <v>199</v>
      </c>
      <c r="D354" s="89">
        <f t="shared" si="16"/>
        <v>4</v>
      </c>
      <c r="E354" s="34" t="s">
        <v>1787</v>
      </c>
      <c r="F354" s="42" t="s">
        <v>1782</v>
      </c>
      <c r="G354" s="42"/>
      <c r="H354" s="42"/>
      <c r="I354" s="42"/>
      <c r="J354" s="42"/>
      <c r="K354" s="42" t="s">
        <v>1789</v>
      </c>
      <c r="L354" s="42"/>
      <c r="M354" s="42"/>
    </row>
    <row r="355" spans="1:13" ht="23.25" hidden="1" customHeight="1">
      <c r="A355" s="89" t="s">
        <v>86</v>
      </c>
      <c r="B355" s="54" t="s">
        <v>184</v>
      </c>
      <c r="C355" s="54" t="s">
        <v>199</v>
      </c>
      <c r="D355" s="89">
        <f t="shared" si="16"/>
        <v>5</v>
      </c>
      <c r="E355" s="34" t="s">
        <v>1168</v>
      </c>
      <c r="F355" s="42" t="s">
        <v>1783</v>
      </c>
      <c r="G355" s="42"/>
      <c r="H355" s="42"/>
      <c r="I355" s="42"/>
      <c r="J355" s="42"/>
      <c r="K355" s="42" t="s">
        <v>1744</v>
      </c>
      <c r="L355" s="42"/>
      <c r="M355" s="42"/>
    </row>
    <row r="356" spans="1:13" ht="23.25" hidden="1" customHeight="1">
      <c r="A356" s="89" t="s">
        <v>86</v>
      </c>
      <c r="B356" s="54" t="s">
        <v>184</v>
      </c>
      <c r="C356" s="54" t="s">
        <v>199</v>
      </c>
      <c r="D356" s="89">
        <f t="shared" si="16"/>
        <v>6</v>
      </c>
      <c r="E356" s="34" t="s">
        <v>1169</v>
      </c>
      <c r="F356" s="42" t="s">
        <v>1784</v>
      </c>
      <c r="G356" s="42"/>
      <c r="H356" s="42"/>
      <c r="I356" s="42"/>
      <c r="J356" s="42"/>
      <c r="K356" s="42" t="s">
        <v>1744</v>
      </c>
      <c r="L356" s="42"/>
      <c r="M356" s="42"/>
    </row>
    <row r="357" spans="1:13" ht="23.25" hidden="1" customHeight="1">
      <c r="A357" s="89" t="s">
        <v>86</v>
      </c>
      <c r="B357" s="54" t="s">
        <v>184</v>
      </c>
      <c r="C357" s="54" t="s">
        <v>199</v>
      </c>
      <c r="D357" s="89">
        <f t="shared" si="16"/>
        <v>7</v>
      </c>
      <c r="E357" s="34" t="s">
        <v>1788</v>
      </c>
      <c r="F357" s="42" t="s">
        <v>1785</v>
      </c>
      <c r="G357" s="42" t="s">
        <v>1790</v>
      </c>
      <c r="H357" s="42"/>
      <c r="I357" s="42"/>
      <c r="J357" s="42"/>
      <c r="K357" s="42" t="s">
        <v>1744</v>
      </c>
      <c r="L357" s="42"/>
      <c r="M357" s="42"/>
    </row>
    <row r="358" spans="1:13" ht="23.25" hidden="1" customHeight="1">
      <c r="A358" s="89" t="s">
        <v>86</v>
      </c>
      <c r="B358" s="54" t="s">
        <v>184</v>
      </c>
      <c r="C358" s="54" t="s">
        <v>199</v>
      </c>
      <c r="D358" s="89">
        <f t="shared" si="16"/>
        <v>8</v>
      </c>
      <c r="E358" s="89" t="s">
        <v>221</v>
      </c>
      <c r="F358" s="42" t="s">
        <v>1762</v>
      </c>
      <c r="G358" s="5" t="s">
        <v>233</v>
      </c>
      <c r="H358" s="13" t="s">
        <v>223</v>
      </c>
      <c r="I358" s="89" t="s">
        <v>230</v>
      </c>
      <c r="J358" s="89"/>
      <c r="K358" s="89" t="s">
        <v>1599</v>
      </c>
      <c r="L358" s="42"/>
      <c r="M358" s="42"/>
    </row>
    <row r="359" spans="1:13" ht="23.25" hidden="1" customHeight="1">
      <c r="A359" s="89" t="s">
        <v>86</v>
      </c>
      <c r="B359" s="54" t="s">
        <v>184</v>
      </c>
      <c r="C359" s="54" t="s">
        <v>199</v>
      </c>
      <c r="D359" s="89">
        <f t="shared" si="16"/>
        <v>9</v>
      </c>
      <c r="E359" s="42" t="s">
        <v>80</v>
      </c>
      <c r="F359" s="42" t="s">
        <v>1028</v>
      </c>
      <c r="G359" s="5" t="s">
        <v>1591</v>
      </c>
      <c r="H359" s="13" t="s">
        <v>223</v>
      </c>
      <c r="I359" s="13" t="s">
        <v>995</v>
      </c>
      <c r="J359" s="13"/>
      <c r="K359" s="89" t="s">
        <v>224</v>
      </c>
      <c r="L359" s="42"/>
      <c r="M359" s="42"/>
    </row>
    <row r="360" spans="1:13" ht="23.25" hidden="1" customHeight="1">
      <c r="A360" s="89" t="s">
        <v>86</v>
      </c>
      <c r="B360" s="54" t="s">
        <v>185</v>
      </c>
      <c r="C360" s="54" t="s">
        <v>200</v>
      </c>
      <c r="D360" s="89">
        <f t="shared" si="16"/>
        <v>1</v>
      </c>
      <c r="E360" s="34" t="s">
        <v>1796</v>
      </c>
      <c r="F360" s="42" t="s">
        <v>1793</v>
      </c>
      <c r="G360" s="42"/>
      <c r="H360" s="13" t="s">
        <v>223</v>
      </c>
      <c r="I360" s="89" t="s">
        <v>230</v>
      </c>
      <c r="J360" s="89"/>
      <c r="K360" s="89" t="s">
        <v>1599</v>
      </c>
      <c r="L360" s="42"/>
      <c r="M360" s="42"/>
    </row>
    <row r="361" spans="1:13" ht="23.25" customHeight="1">
      <c r="A361" s="89" t="s">
        <v>86</v>
      </c>
      <c r="B361" s="54" t="s">
        <v>185</v>
      </c>
      <c r="C361" s="54" t="s">
        <v>200</v>
      </c>
      <c r="D361" s="89">
        <f t="shared" ref="D361:D366" si="17">IF($C361=$C360,$D360+1,1)</f>
        <v>2</v>
      </c>
      <c r="E361" s="34" t="s">
        <v>209</v>
      </c>
      <c r="F361" s="42" t="s">
        <v>1157</v>
      </c>
      <c r="G361" s="36" t="s">
        <v>1955</v>
      </c>
      <c r="H361" s="13" t="s">
        <v>1954</v>
      </c>
      <c r="I361" s="13" t="s">
        <v>223</v>
      </c>
      <c r="J361" s="13"/>
      <c r="K361" s="42" t="s">
        <v>1606</v>
      </c>
      <c r="L361" s="42"/>
      <c r="M361" s="42"/>
    </row>
    <row r="362" spans="1:13" ht="23.25" hidden="1" customHeight="1">
      <c r="A362" s="89" t="s">
        <v>86</v>
      </c>
      <c r="B362" s="54" t="s">
        <v>185</v>
      </c>
      <c r="C362" s="54" t="s">
        <v>200</v>
      </c>
      <c r="D362" s="89">
        <f t="shared" si="17"/>
        <v>3</v>
      </c>
      <c r="E362" s="34" t="s">
        <v>1692</v>
      </c>
      <c r="F362" s="42" t="s">
        <v>1794</v>
      </c>
      <c r="G362" s="42"/>
      <c r="H362" s="42"/>
      <c r="I362" s="42"/>
      <c r="J362" s="42"/>
      <c r="K362" s="42" t="s">
        <v>1693</v>
      </c>
      <c r="L362" s="42"/>
      <c r="M362" s="42"/>
    </row>
    <row r="363" spans="1:13" ht="23.25" hidden="1" customHeight="1">
      <c r="A363" s="89" t="s">
        <v>86</v>
      </c>
      <c r="B363" s="54" t="s">
        <v>185</v>
      </c>
      <c r="C363" s="54" t="s">
        <v>200</v>
      </c>
      <c r="D363" s="89">
        <f t="shared" si="17"/>
        <v>4</v>
      </c>
      <c r="E363" s="34" t="s">
        <v>1558</v>
      </c>
      <c r="F363" s="42" t="s">
        <v>1795</v>
      </c>
      <c r="G363" s="42"/>
      <c r="H363" s="13" t="s">
        <v>223</v>
      </c>
      <c r="I363" s="89" t="s">
        <v>230</v>
      </c>
      <c r="J363" s="89"/>
      <c r="K363" s="89" t="s">
        <v>1599</v>
      </c>
      <c r="L363" s="42"/>
      <c r="M363" s="42"/>
    </row>
    <row r="364" spans="1:13" ht="23.25" hidden="1" customHeight="1">
      <c r="A364" s="89" t="s">
        <v>86</v>
      </c>
      <c r="B364" s="54" t="s">
        <v>185</v>
      </c>
      <c r="C364" s="54" t="s">
        <v>200</v>
      </c>
      <c r="D364" s="89">
        <f t="shared" si="17"/>
        <v>5</v>
      </c>
      <c r="E364" s="89" t="s">
        <v>221</v>
      </c>
      <c r="F364" s="42" t="s">
        <v>1306</v>
      </c>
      <c r="G364" s="5" t="s">
        <v>233</v>
      </c>
      <c r="H364" s="13" t="s">
        <v>223</v>
      </c>
      <c r="I364" s="89" t="s">
        <v>230</v>
      </c>
      <c r="J364" s="89"/>
      <c r="K364" s="89" t="s">
        <v>1599</v>
      </c>
      <c r="L364" s="42"/>
      <c r="M364" s="42"/>
    </row>
    <row r="365" spans="1:13" ht="23.25" hidden="1" customHeight="1">
      <c r="A365" s="89" t="s">
        <v>86</v>
      </c>
      <c r="B365" s="54" t="s">
        <v>185</v>
      </c>
      <c r="C365" s="54" t="s">
        <v>200</v>
      </c>
      <c r="D365" s="89">
        <f t="shared" si="17"/>
        <v>6</v>
      </c>
      <c r="E365" s="50" t="s">
        <v>950</v>
      </c>
      <c r="F365" s="42" t="s">
        <v>940</v>
      </c>
      <c r="G365" s="12" t="s">
        <v>994</v>
      </c>
      <c r="H365" s="13" t="s">
        <v>223</v>
      </c>
      <c r="I365" s="13" t="s">
        <v>995</v>
      </c>
      <c r="J365" s="13"/>
      <c r="K365" s="89" t="s">
        <v>224</v>
      </c>
      <c r="L365" s="42"/>
      <c r="M365" s="42"/>
    </row>
    <row r="366" spans="1:13" ht="23.25" customHeight="1">
      <c r="A366" s="89" t="s">
        <v>86</v>
      </c>
      <c r="B366" s="54" t="s">
        <v>186</v>
      </c>
      <c r="C366" s="54" t="s">
        <v>201</v>
      </c>
      <c r="D366" s="89">
        <f t="shared" si="17"/>
        <v>1</v>
      </c>
      <c r="E366" s="34" t="s">
        <v>209</v>
      </c>
      <c r="F366" s="42" t="s">
        <v>981</v>
      </c>
      <c r="G366" s="36" t="s">
        <v>1955</v>
      </c>
      <c r="H366" s="13" t="s">
        <v>1954</v>
      </c>
      <c r="I366" s="13" t="s">
        <v>223</v>
      </c>
      <c r="J366" s="13"/>
      <c r="K366" s="42" t="s">
        <v>1743</v>
      </c>
      <c r="L366" s="42"/>
      <c r="M366" s="42"/>
    </row>
    <row r="367" spans="1:13" ht="23.25" hidden="1" customHeight="1">
      <c r="A367" s="89" t="s">
        <v>86</v>
      </c>
      <c r="B367" s="54" t="s">
        <v>186</v>
      </c>
      <c r="C367" s="54" t="s">
        <v>201</v>
      </c>
      <c r="D367" s="89">
        <f t="shared" ref="D367:D376" si="18">IF($C367=$C366,$D366+1,1)</f>
        <v>2</v>
      </c>
      <c r="E367" s="34" t="s">
        <v>79</v>
      </c>
      <c r="F367" s="42" t="s">
        <v>1797</v>
      </c>
      <c r="G367" s="5" t="s">
        <v>1592</v>
      </c>
      <c r="H367" s="13" t="s">
        <v>223</v>
      </c>
      <c r="I367" s="13" t="s">
        <v>995</v>
      </c>
      <c r="J367" s="13"/>
      <c r="K367" s="89" t="s">
        <v>224</v>
      </c>
      <c r="L367" s="42"/>
      <c r="M367" s="42"/>
    </row>
    <row r="368" spans="1:13" ht="23.25" hidden="1" customHeight="1">
      <c r="A368" s="89" t="s">
        <v>86</v>
      </c>
      <c r="B368" s="54" t="s">
        <v>186</v>
      </c>
      <c r="C368" s="54" t="s">
        <v>201</v>
      </c>
      <c r="D368" s="89">
        <f t="shared" si="18"/>
        <v>3</v>
      </c>
      <c r="E368" s="34" t="s">
        <v>1804</v>
      </c>
      <c r="F368" s="42" t="s">
        <v>1798</v>
      </c>
      <c r="G368" s="42"/>
      <c r="H368" s="42"/>
      <c r="I368" s="42"/>
      <c r="J368" s="42"/>
      <c r="K368" s="42" t="s">
        <v>1744</v>
      </c>
      <c r="L368" s="42"/>
      <c r="M368" s="42"/>
    </row>
    <row r="369" spans="1:13" ht="23.25" hidden="1" customHeight="1">
      <c r="A369" s="89" t="s">
        <v>86</v>
      </c>
      <c r="B369" s="54" t="s">
        <v>186</v>
      </c>
      <c r="C369" s="54" t="s">
        <v>201</v>
      </c>
      <c r="D369" s="89">
        <f t="shared" si="18"/>
        <v>4</v>
      </c>
      <c r="E369" s="34" t="s">
        <v>1805</v>
      </c>
      <c r="F369" s="42" t="s">
        <v>1799</v>
      </c>
      <c r="G369" s="42"/>
      <c r="H369" s="42"/>
      <c r="I369" s="42"/>
      <c r="J369" s="42"/>
      <c r="K369" s="42" t="s">
        <v>1744</v>
      </c>
      <c r="L369" s="42"/>
      <c r="M369" s="42"/>
    </row>
    <row r="370" spans="1:13" ht="23.25" hidden="1" customHeight="1">
      <c r="A370" s="89" t="s">
        <v>86</v>
      </c>
      <c r="B370" s="54" t="s">
        <v>186</v>
      </c>
      <c r="C370" s="54" t="s">
        <v>201</v>
      </c>
      <c r="D370" s="89">
        <f t="shared" si="18"/>
        <v>5</v>
      </c>
      <c r="E370" s="34" t="s">
        <v>1806</v>
      </c>
      <c r="F370" s="42" t="s">
        <v>1800</v>
      </c>
      <c r="G370" s="42"/>
      <c r="H370" s="42"/>
      <c r="I370" s="42"/>
      <c r="J370" s="42"/>
      <c r="K370" s="42" t="s">
        <v>1605</v>
      </c>
      <c r="L370" s="42"/>
      <c r="M370" s="42"/>
    </row>
    <row r="371" spans="1:13" ht="23.25" hidden="1" customHeight="1">
      <c r="A371" s="89" t="s">
        <v>86</v>
      </c>
      <c r="B371" s="54" t="s">
        <v>186</v>
      </c>
      <c r="C371" s="54" t="s">
        <v>201</v>
      </c>
      <c r="D371" s="89">
        <f t="shared" si="18"/>
        <v>6</v>
      </c>
      <c r="E371" s="34" t="s">
        <v>1807</v>
      </c>
      <c r="F371" s="42" t="s">
        <v>1801</v>
      </c>
      <c r="G371" s="42"/>
      <c r="H371" s="42"/>
      <c r="I371" s="42"/>
      <c r="J371" s="42"/>
      <c r="K371" s="42" t="s">
        <v>1744</v>
      </c>
      <c r="L371" s="42"/>
      <c r="M371" s="42"/>
    </row>
    <row r="372" spans="1:13" ht="23.25" hidden="1" customHeight="1">
      <c r="A372" s="89" t="s">
        <v>86</v>
      </c>
      <c r="B372" s="54" t="s">
        <v>186</v>
      </c>
      <c r="C372" s="54" t="s">
        <v>201</v>
      </c>
      <c r="D372" s="89">
        <f t="shared" si="18"/>
        <v>7</v>
      </c>
      <c r="E372" s="34" t="s">
        <v>1808</v>
      </c>
      <c r="F372" s="42" t="s">
        <v>1802</v>
      </c>
      <c r="G372" s="42"/>
      <c r="H372" s="42"/>
      <c r="I372" s="42"/>
      <c r="J372" s="42"/>
      <c r="K372" s="42" t="s">
        <v>1744</v>
      </c>
      <c r="L372" s="42"/>
      <c r="M372" s="42"/>
    </row>
    <row r="373" spans="1:13" ht="23.25" hidden="1" customHeight="1">
      <c r="A373" s="89" t="s">
        <v>86</v>
      </c>
      <c r="B373" s="54" t="s">
        <v>186</v>
      </c>
      <c r="C373" s="54" t="s">
        <v>201</v>
      </c>
      <c r="D373" s="89">
        <f t="shared" si="18"/>
        <v>8</v>
      </c>
      <c r="E373" s="34" t="s">
        <v>1809</v>
      </c>
      <c r="F373" s="34" t="s">
        <v>1810</v>
      </c>
      <c r="G373" s="42"/>
      <c r="H373" s="42"/>
      <c r="I373" s="42"/>
      <c r="J373" s="42"/>
      <c r="K373" s="42" t="s">
        <v>1743</v>
      </c>
      <c r="L373" s="42"/>
      <c r="M373" s="42"/>
    </row>
    <row r="374" spans="1:13" ht="23.25" hidden="1" customHeight="1">
      <c r="A374" s="89" t="s">
        <v>86</v>
      </c>
      <c r="B374" s="54" t="s">
        <v>186</v>
      </c>
      <c r="C374" s="54" t="s">
        <v>201</v>
      </c>
      <c r="D374" s="89">
        <f t="shared" si="18"/>
        <v>9</v>
      </c>
      <c r="E374" s="89" t="s">
        <v>221</v>
      </c>
      <c r="F374" s="42" t="s">
        <v>1762</v>
      </c>
      <c r="G374" s="5" t="s">
        <v>233</v>
      </c>
      <c r="H374" s="13" t="s">
        <v>223</v>
      </c>
      <c r="I374" s="89" t="s">
        <v>230</v>
      </c>
      <c r="J374" s="89"/>
      <c r="K374" s="89" t="s">
        <v>1599</v>
      </c>
      <c r="L374" s="42"/>
      <c r="M374" s="42"/>
    </row>
    <row r="375" spans="1:13" ht="23.25" hidden="1" customHeight="1">
      <c r="A375" s="89" t="s">
        <v>86</v>
      </c>
      <c r="B375" s="54" t="s">
        <v>186</v>
      </c>
      <c r="C375" s="54" t="s">
        <v>201</v>
      </c>
      <c r="D375" s="89">
        <f t="shared" si="18"/>
        <v>10</v>
      </c>
      <c r="E375" s="42" t="s">
        <v>80</v>
      </c>
      <c r="F375" s="42" t="s">
        <v>1028</v>
      </c>
      <c r="G375" s="5" t="s">
        <v>1591</v>
      </c>
      <c r="H375" s="13" t="s">
        <v>223</v>
      </c>
      <c r="I375" s="13" t="s">
        <v>995</v>
      </c>
      <c r="J375" s="13"/>
      <c r="K375" s="89" t="s">
        <v>224</v>
      </c>
      <c r="L375" s="42"/>
      <c r="M375" s="42"/>
    </row>
    <row r="376" spans="1:13" ht="23.25" customHeight="1">
      <c r="A376" s="89" t="s">
        <v>86</v>
      </c>
      <c r="B376" s="54" t="s">
        <v>187</v>
      </c>
      <c r="C376" s="54" t="s">
        <v>1811</v>
      </c>
      <c r="D376" s="89">
        <f t="shared" si="18"/>
        <v>1</v>
      </c>
      <c r="E376" s="34" t="s">
        <v>209</v>
      </c>
      <c r="F376" s="42" t="s">
        <v>1812</v>
      </c>
      <c r="G376" s="36" t="s">
        <v>1955</v>
      </c>
      <c r="H376" s="13" t="s">
        <v>1954</v>
      </c>
      <c r="I376" s="13" t="s">
        <v>223</v>
      </c>
      <c r="J376" s="13"/>
      <c r="K376" s="42" t="s">
        <v>1606</v>
      </c>
      <c r="L376" s="42"/>
      <c r="M376" s="42"/>
    </row>
    <row r="377" spans="1:13" ht="23.25" hidden="1" customHeight="1">
      <c r="A377" s="89" t="s">
        <v>86</v>
      </c>
      <c r="B377" s="54" t="s">
        <v>187</v>
      </c>
      <c r="C377" s="54" t="s">
        <v>1811</v>
      </c>
      <c r="D377" s="89">
        <f t="shared" ref="D377:D383" si="19">IF($C377=$C376,$D376+1,1)</f>
        <v>2</v>
      </c>
      <c r="E377" s="34" t="s">
        <v>984</v>
      </c>
      <c r="F377" s="42" t="s">
        <v>1813</v>
      </c>
      <c r="G377" s="42"/>
      <c r="H377" s="42"/>
      <c r="I377" s="42"/>
      <c r="J377" s="42"/>
      <c r="K377" s="42" t="s">
        <v>1606</v>
      </c>
      <c r="L377" s="42"/>
      <c r="M377" s="42"/>
    </row>
    <row r="378" spans="1:13" ht="23.25" hidden="1" customHeight="1">
      <c r="A378" s="89" t="s">
        <v>86</v>
      </c>
      <c r="B378" s="54" t="s">
        <v>187</v>
      </c>
      <c r="C378" s="54" t="s">
        <v>1811</v>
      </c>
      <c r="D378" s="89">
        <f t="shared" si="19"/>
        <v>3</v>
      </c>
      <c r="E378" s="34" t="s">
        <v>941</v>
      </c>
      <c r="F378" s="42" t="s">
        <v>931</v>
      </c>
      <c r="G378" s="42"/>
      <c r="H378" s="42"/>
      <c r="I378" s="42"/>
      <c r="J378" s="42"/>
      <c r="K378" s="42" t="s">
        <v>1606</v>
      </c>
      <c r="L378" s="42"/>
      <c r="M378" s="42"/>
    </row>
    <row r="379" spans="1:13" ht="23.25" hidden="1" customHeight="1">
      <c r="A379" s="89" t="s">
        <v>86</v>
      </c>
      <c r="B379" s="54" t="s">
        <v>187</v>
      </c>
      <c r="C379" s="54" t="s">
        <v>1811</v>
      </c>
      <c r="D379" s="89">
        <f t="shared" si="19"/>
        <v>4</v>
      </c>
      <c r="E379" s="34" t="s">
        <v>1816</v>
      </c>
      <c r="F379" s="42" t="s">
        <v>1814</v>
      </c>
      <c r="G379" s="42"/>
      <c r="H379" s="42"/>
      <c r="I379" s="42"/>
      <c r="J379" s="42"/>
      <c r="K379" s="42" t="s">
        <v>1611</v>
      </c>
      <c r="L379" s="42"/>
      <c r="M379" s="42"/>
    </row>
    <row r="380" spans="1:13" ht="23.25" hidden="1" customHeight="1">
      <c r="A380" s="89" t="s">
        <v>86</v>
      </c>
      <c r="B380" s="54" t="s">
        <v>187</v>
      </c>
      <c r="C380" s="54" t="s">
        <v>1811</v>
      </c>
      <c r="D380" s="89">
        <f t="shared" si="19"/>
        <v>5</v>
      </c>
      <c r="E380" s="34" t="s">
        <v>1817</v>
      </c>
      <c r="F380" s="42" t="s">
        <v>1815</v>
      </c>
      <c r="G380" s="42"/>
      <c r="H380" s="13" t="s">
        <v>223</v>
      </c>
      <c r="I380" s="89" t="s">
        <v>230</v>
      </c>
      <c r="J380" s="89"/>
      <c r="K380" s="89" t="s">
        <v>1599</v>
      </c>
      <c r="L380" s="42"/>
      <c r="M380" s="42"/>
    </row>
    <row r="381" spans="1:13" ht="23.25" hidden="1" customHeight="1">
      <c r="A381" s="89" t="s">
        <v>86</v>
      </c>
      <c r="B381" s="54" t="s">
        <v>187</v>
      </c>
      <c r="C381" s="54" t="s">
        <v>1811</v>
      </c>
      <c r="D381" s="89">
        <f t="shared" si="19"/>
        <v>6</v>
      </c>
      <c r="E381" s="89" t="s">
        <v>221</v>
      </c>
      <c r="F381" s="42" t="s">
        <v>1689</v>
      </c>
      <c r="G381" s="5" t="s">
        <v>233</v>
      </c>
      <c r="H381" s="13" t="s">
        <v>223</v>
      </c>
      <c r="I381" s="89" t="s">
        <v>230</v>
      </c>
      <c r="J381" s="89"/>
      <c r="K381" s="89" t="s">
        <v>1599</v>
      </c>
      <c r="L381" s="42"/>
      <c r="M381" s="42"/>
    </row>
    <row r="382" spans="1:13" ht="23.25" hidden="1" customHeight="1">
      <c r="A382" s="89" t="s">
        <v>86</v>
      </c>
      <c r="B382" s="54" t="s">
        <v>187</v>
      </c>
      <c r="C382" s="54" t="s">
        <v>1811</v>
      </c>
      <c r="D382" s="89">
        <f t="shared" si="19"/>
        <v>7</v>
      </c>
      <c r="E382" s="50" t="s">
        <v>950</v>
      </c>
      <c r="F382" s="42" t="s">
        <v>940</v>
      </c>
      <c r="G382" s="12" t="s">
        <v>994</v>
      </c>
      <c r="H382" s="13" t="s">
        <v>223</v>
      </c>
      <c r="I382" s="13" t="s">
        <v>995</v>
      </c>
      <c r="J382" s="13"/>
      <c r="K382" s="89" t="s">
        <v>224</v>
      </c>
      <c r="L382" s="42"/>
      <c r="M382" s="42"/>
    </row>
    <row r="383" spans="1:13" ht="23.25" customHeight="1">
      <c r="A383" s="89" t="s">
        <v>86</v>
      </c>
      <c r="B383" s="54" t="s">
        <v>188</v>
      </c>
      <c r="C383" s="54" t="s">
        <v>202</v>
      </c>
      <c r="D383" s="89">
        <f t="shared" si="19"/>
        <v>1</v>
      </c>
      <c r="E383" s="34" t="s">
        <v>209</v>
      </c>
      <c r="F383" s="42" t="s">
        <v>1819</v>
      </c>
      <c r="G383" s="36" t="s">
        <v>1955</v>
      </c>
      <c r="H383" s="13" t="s">
        <v>1954</v>
      </c>
      <c r="I383" s="13" t="s">
        <v>223</v>
      </c>
      <c r="J383" s="13"/>
      <c r="K383" s="42" t="s">
        <v>1860</v>
      </c>
      <c r="L383" s="42"/>
      <c r="M383" s="42"/>
    </row>
    <row r="384" spans="1:13" ht="23.25" hidden="1" customHeight="1">
      <c r="A384" s="89" t="s">
        <v>86</v>
      </c>
      <c r="B384" s="54" t="s">
        <v>188</v>
      </c>
      <c r="C384" s="54" t="s">
        <v>202</v>
      </c>
      <c r="D384" s="89">
        <f t="shared" ref="D384:D408" si="20">IF($C384=$C383,$D383+1,1)</f>
        <v>2</v>
      </c>
      <c r="E384" s="34" t="s">
        <v>79</v>
      </c>
      <c r="F384" s="42" t="s">
        <v>1820</v>
      </c>
      <c r="G384" s="5" t="s">
        <v>1591</v>
      </c>
      <c r="H384" s="13" t="s">
        <v>223</v>
      </c>
      <c r="I384" s="13" t="s">
        <v>995</v>
      </c>
      <c r="J384" s="13"/>
      <c r="K384" s="89" t="s">
        <v>224</v>
      </c>
      <c r="L384" s="42"/>
      <c r="M384" s="42"/>
    </row>
    <row r="385" spans="1:13" ht="23.25" hidden="1" customHeight="1">
      <c r="A385" s="89" t="s">
        <v>86</v>
      </c>
      <c r="B385" s="54" t="s">
        <v>188</v>
      </c>
      <c r="C385" s="54" t="s">
        <v>1968</v>
      </c>
      <c r="D385" s="89">
        <f t="shared" si="20"/>
        <v>3</v>
      </c>
      <c r="E385" s="34" t="s">
        <v>1842</v>
      </c>
      <c r="F385" s="42" t="s">
        <v>1821</v>
      </c>
      <c r="G385" s="5" t="s">
        <v>1969</v>
      </c>
      <c r="H385" s="2" t="s">
        <v>1972</v>
      </c>
      <c r="I385" s="13" t="s">
        <v>223</v>
      </c>
      <c r="J385" s="13"/>
      <c r="K385" s="42" t="s">
        <v>1611</v>
      </c>
      <c r="L385" s="42"/>
      <c r="M385" s="42"/>
    </row>
    <row r="386" spans="1:13" ht="23.25" hidden="1" customHeight="1">
      <c r="A386" s="89" t="s">
        <v>86</v>
      </c>
      <c r="B386" s="54" t="s">
        <v>188</v>
      </c>
      <c r="C386" s="54" t="s">
        <v>202</v>
      </c>
      <c r="D386" s="89">
        <f t="shared" si="20"/>
        <v>4</v>
      </c>
      <c r="E386" s="34" t="s">
        <v>1843</v>
      </c>
      <c r="F386" s="42" t="s">
        <v>1822</v>
      </c>
      <c r="G386" s="5" t="s">
        <v>1970</v>
      </c>
      <c r="H386" s="2" t="s">
        <v>1971</v>
      </c>
      <c r="I386" s="13" t="s">
        <v>223</v>
      </c>
      <c r="J386" s="13"/>
      <c r="K386" s="42" t="s">
        <v>1605</v>
      </c>
      <c r="L386" s="42"/>
      <c r="M386" s="42"/>
    </row>
    <row r="387" spans="1:13" ht="23.25" hidden="1" customHeight="1">
      <c r="A387" s="89" t="s">
        <v>86</v>
      </c>
      <c r="B387" s="54" t="s">
        <v>188</v>
      </c>
      <c r="C387" s="54" t="s">
        <v>202</v>
      </c>
      <c r="D387" s="89">
        <f t="shared" si="20"/>
        <v>5</v>
      </c>
      <c r="E387" s="34" t="s">
        <v>1844</v>
      </c>
      <c r="F387" s="42" t="s">
        <v>1823</v>
      </c>
      <c r="G387" s="42" t="s">
        <v>1975</v>
      </c>
      <c r="H387" s="42" t="s">
        <v>1973</v>
      </c>
      <c r="I387" s="13" t="s">
        <v>223</v>
      </c>
      <c r="J387" s="13"/>
      <c r="K387" s="42" t="s">
        <v>1611</v>
      </c>
      <c r="L387" s="42"/>
      <c r="M387" s="42"/>
    </row>
    <row r="388" spans="1:13" ht="23.25" hidden="1" customHeight="1">
      <c r="A388" s="89" t="s">
        <v>86</v>
      </c>
      <c r="B388" s="54" t="s">
        <v>188</v>
      </c>
      <c r="C388" s="54" t="s">
        <v>202</v>
      </c>
      <c r="D388" s="89">
        <f t="shared" si="20"/>
        <v>6</v>
      </c>
      <c r="E388" s="34" t="s">
        <v>1233</v>
      </c>
      <c r="F388" s="42" t="s">
        <v>1824</v>
      </c>
      <c r="G388" s="42" t="s">
        <v>1976</v>
      </c>
      <c r="H388" s="42" t="s">
        <v>1974</v>
      </c>
      <c r="I388" s="13" t="s">
        <v>223</v>
      </c>
      <c r="J388" s="13"/>
      <c r="K388" s="42" t="s">
        <v>1611</v>
      </c>
      <c r="L388" s="42"/>
      <c r="M388" s="42"/>
    </row>
    <row r="389" spans="1:13" ht="23.25" hidden="1" customHeight="1">
      <c r="A389" s="89" t="s">
        <v>86</v>
      </c>
      <c r="B389" s="54" t="s">
        <v>188</v>
      </c>
      <c r="C389" s="54" t="s">
        <v>202</v>
      </c>
      <c r="D389" s="89">
        <f t="shared" si="20"/>
        <v>7</v>
      </c>
      <c r="E389" s="34" t="s">
        <v>1385</v>
      </c>
      <c r="F389" s="42" t="s">
        <v>1825</v>
      </c>
      <c r="G389" s="5" t="s">
        <v>1978</v>
      </c>
      <c r="H389" s="13" t="s">
        <v>1977</v>
      </c>
      <c r="I389" s="13" t="s">
        <v>223</v>
      </c>
      <c r="J389" s="13"/>
      <c r="K389" s="42" t="s">
        <v>1605</v>
      </c>
      <c r="L389" s="42"/>
      <c r="M389" s="42"/>
    </row>
    <row r="390" spans="1:13" ht="23.25" hidden="1" customHeight="1">
      <c r="A390" s="89" t="s">
        <v>86</v>
      </c>
      <c r="B390" s="54" t="s">
        <v>188</v>
      </c>
      <c r="C390" s="54" t="s">
        <v>202</v>
      </c>
      <c r="D390" s="89">
        <f t="shared" si="20"/>
        <v>8</v>
      </c>
      <c r="E390" s="34" t="s">
        <v>1845</v>
      </c>
      <c r="F390" s="42" t="s">
        <v>1826</v>
      </c>
      <c r="G390" s="5" t="s">
        <v>1979</v>
      </c>
      <c r="H390" s="13" t="s">
        <v>1981</v>
      </c>
      <c r="I390" s="13" t="s">
        <v>995</v>
      </c>
      <c r="J390" s="13"/>
      <c r="K390" s="89" t="s">
        <v>224</v>
      </c>
      <c r="L390" s="42"/>
      <c r="M390" s="42"/>
    </row>
    <row r="391" spans="1:13" ht="23.25" hidden="1" customHeight="1">
      <c r="A391" s="89" t="s">
        <v>86</v>
      </c>
      <c r="B391" s="54" t="s">
        <v>188</v>
      </c>
      <c r="C391" s="54" t="s">
        <v>202</v>
      </c>
      <c r="D391" s="89">
        <f t="shared" si="20"/>
        <v>9</v>
      </c>
      <c r="E391" s="34" t="s">
        <v>1393</v>
      </c>
      <c r="F391" s="42" t="s">
        <v>1827</v>
      </c>
      <c r="G391" s="5" t="s">
        <v>1980</v>
      </c>
      <c r="H391" s="13" t="s">
        <v>1982</v>
      </c>
      <c r="I391" s="13" t="s">
        <v>223</v>
      </c>
      <c r="J391" s="13"/>
      <c r="K391" s="42" t="s">
        <v>1611</v>
      </c>
      <c r="L391" s="42"/>
      <c r="M391" s="42"/>
    </row>
    <row r="392" spans="1:13" ht="23.25" hidden="1" customHeight="1">
      <c r="A392" s="89" t="s">
        <v>86</v>
      </c>
      <c r="B392" s="54" t="s">
        <v>188</v>
      </c>
      <c r="C392" s="54" t="s">
        <v>202</v>
      </c>
      <c r="D392" s="89">
        <f t="shared" si="20"/>
        <v>10</v>
      </c>
      <c r="E392" s="34" t="s">
        <v>1846</v>
      </c>
      <c r="F392" s="42" t="s">
        <v>1828</v>
      </c>
      <c r="G392" s="42" t="s">
        <v>1983</v>
      </c>
      <c r="H392" s="59" t="s">
        <v>1984</v>
      </c>
      <c r="I392" s="42"/>
      <c r="J392" s="42"/>
      <c r="K392" s="42" t="s">
        <v>992</v>
      </c>
      <c r="L392" s="42"/>
      <c r="M392" s="42"/>
    </row>
    <row r="393" spans="1:13" ht="23.25" hidden="1" customHeight="1">
      <c r="A393" s="89" t="s">
        <v>86</v>
      </c>
      <c r="B393" s="54" t="s">
        <v>188</v>
      </c>
      <c r="C393" s="54" t="s">
        <v>202</v>
      </c>
      <c r="D393" s="89">
        <f t="shared" si="20"/>
        <v>11</v>
      </c>
      <c r="E393" s="34" t="s">
        <v>1847</v>
      </c>
      <c r="F393" s="42" t="s">
        <v>1829</v>
      </c>
      <c r="G393" s="42" t="s">
        <v>1956</v>
      </c>
      <c r="H393" s="42" t="s">
        <v>1957</v>
      </c>
      <c r="I393" s="13" t="s">
        <v>223</v>
      </c>
      <c r="J393" s="13"/>
      <c r="K393" s="42" t="s">
        <v>1860</v>
      </c>
      <c r="L393" s="42"/>
      <c r="M393" s="42"/>
    </row>
    <row r="394" spans="1:13" ht="23.25" hidden="1" customHeight="1">
      <c r="A394" s="89" t="s">
        <v>86</v>
      </c>
      <c r="B394" s="54" t="s">
        <v>188</v>
      </c>
      <c r="C394" s="54" t="s">
        <v>202</v>
      </c>
      <c r="D394" s="89">
        <f t="shared" si="20"/>
        <v>12</v>
      </c>
      <c r="E394" s="34" t="s">
        <v>1848</v>
      </c>
      <c r="F394" s="42" t="s">
        <v>1830</v>
      </c>
      <c r="G394" s="42" t="s">
        <v>1985</v>
      </c>
      <c r="H394" s="42" t="s">
        <v>1986</v>
      </c>
      <c r="I394" s="42"/>
      <c r="J394" s="42"/>
      <c r="K394" s="42" t="s">
        <v>1860</v>
      </c>
      <c r="L394" s="42"/>
      <c r="M394" s="42"/>
    </row>
    <row r="395" spans="1:13" ht="23.25" hidden="1" customHeight="1">
      <c r="A395" s="89" t="s">
        <v>86</v>
      </c>
      <c r="B395" s="54" t="s">
        <v>188</v>
      </c>
      <c r="C395" s="54" t="s">
        <v>202</v>
      </c>
      <c r="D395" s="89">
        <f t="shared" si="20"/>
        <v>13</v>
      </c>
      <c r="E395" s="34" t="s">
        <v>1849</v>
      </c>
      <c r="F395" s="42" t="s">
        <v>1831</v>
      </c>
      <c r="G395" s="5" t="s">
        <v>1987</v>
      </c>
      <c r="H395" s="13" t="s">
        <v>1988</v>
      </c>
      <c r="I395" s="89" t="s">
        <v>230</v>
      </c>
      <c r="J395" s="89"/>
      <c r="K395" s="89" t="s">
        <v>1599</v>
      </c>
      <c r="L395" s="42"/>
      <c r="M395" s="42"/>
    </row>
    <row r="396" spans="1:13" ht="23.25" hidden="1" customHeight="1">
      <c r="A396" s="89" t="s">
        <v>86</v>
      </c>
      <c r="B396" s="54" t="s">
        <v>188</v>
      </c>
      <c r="C396" s="54" t="s">
        <v>202</v>
      </c>
      <c r="D396" s="89">
        <f t="shared" si="20"/>
        <v>14</v>
      </c>
      <c r="E396" s="34" t="s">
        <v>1850</v>
      </c>
      <c r="F396" s="42" t="s">
        <v>1832</v>
      </c>
      <c r="G396" s="5" t="s">
        <v>1989</v>
      </c>
      <c r="H396" s="13" t="s">
        <v>1990</v>
      </c>
      <c r="I396" s="89" t="s">
        <v>230</v>
      </c>
      <c r="J396" s="89"/>
      <c r="K396" s="89" t="s">
        <v>1599</v>
      </c>
      <c r="L396" s="42"/>
      <c r="M396" s="42"/>
    </row>
    <row r="397" spans="1:13" ht="23.25" hidden="1" customHeight="1">
      <c r="A397" s="89" t="s">
        <v>86</v>
      </c>
      <c r="B397" s="54" t="s">
        <v>188</v>
      </c>
      <c r="C397" s="54" t="s">
        <v>202</v>
      </c>
      <c r="D397" s="89">
        <f t="shared" si="20"/>
        <v>15</v>
      </c>
      <c r="E397" s="34" t="s">
        <v>1851</v>
      </c>
      <c r="F397" s="42" t="s">
        <v>1833</v>
      </c>
      <c r="G397" s="42" t="s">
        <v>1991</v>
      </c>
      <c r="H397" s="42" t="s">
        <v>1992</v>
      </c>
      <c r="I397" s="13" t="s">
        <v>223</v>
      </c>
      <c r="J397" s="13"/>
      <c r="K397" s="42" t="s">
        <v>1605</v>
      </c>
      <c r="L397" s="42"/>
      <c r="M397" s="42"/>
    </row>
    <row r="398" spans="1:13" ht="23.25" hidden="1" customHeight="1">
      <c r="A398" s="89" t="s">
        <v>86</v>
      </c>
      <c r="B398" s="54" t="s">
        <v>188</v>
      </c>
      <c r="C398" s="54" t="s">
        <v>202</v>
      </c>
      <c r="D398" s="89">
        <f t="shared" si="20"/>
        <v>16</v>
      </c>
      <c r="E398" s="34" t="s">
        <v>1852</v>
      </c>
      <c r="F398" s="42" t="s">
        <v>1834</v>
      </c>
      <c r="G398" s="42" t="s">
        <v>1993</v>
      </c>
      <c r="H398" s="42" t="s">
        <v>1994</v>
      </c>
      <c r="I398" s="13" t="s">
        <v>223</v>
      </c>
      <c r="J398" s="13"/>
      <c r="K398" s="42" t="s">
        <v>1611</v>
      </c>
      <c r="L398" s="42"/>
      <c r="M398" s="42"/>
    </row>
    <row r="399" spans="1:13" ht="23.25" hidden="1" customHeight="1">
      <c r="A399" s="89" t="s">
        <v>86</v>
      </c>
      <c r="B399" s="54" t="s">
        <v>188</v>
      </c>
      <c r="C399" s="54" t="s">
        <v>202</v>
      </c>
      <c r="D399" s="89">
        <f t="shared" si="20"/>
        <v>17</v>
      </c>
      <c r="E399" s="61" t="s">
        <v>1853</v>
      </c>
      <c r="F399" s="42" t="s">
        <v>1835</v>
      </c>
      <c r="G399" s="5" t="s">
        <v>1995</v>
      </c>
      <c r="H399" s="42" t="s">
        <v>1996</v>
      </c>
      <c r="I399" s="13" t="s">
        <v>223</v>
      </c>
      <c r="J399" s="13"/>
      <c r="K399" s="42" t="s">
        <v>1861</v>
      </c>
      <c r="L399" s="42"/>
      <c r="M399" s="42"/>
    </row>
    <row r="400" spans="1:13" ht="23.25" hidden="1" customHeight="1">
      <c r="A400" s="89" t="s">
        <v>86</v>
      </c>
      <c r="B400" s="54" t="s">
        <v>188</v>
      </c>
      <c r="C400" s="54" t="s">
        <v>202</v>
      </c>
      <c r="D400" s="89">
        <f t="shared" si="20"/>
        <v>18</v>
      </c>
      <c r="E400" s="34" t="s">
        <v>1854</v>
      </c>
      <c r="F400" s="42" t="s">
        <v>1836</v>
      </c>
      <c r="G400" s="42" t="s">
        <v>1997</v>
      </c>
      <c r="H400" s="59" t="s">
        <v>1998</v>
      </c>
      <c r="I400" s="13" t="s">
        <v>223</v>
      </c>
      <c r="J400" s="13"/>
      <c r="K400" s="42" t="s">
        <v>1605</v>
      </c>
      <c r="L400" s="42"/>
      <c r="M400" s="42"/>
    </row>
    <row r="401" spans="1:13" ht="23.25" hidden="1" customHeight="1">
      <c r="A401" s="89" t="s">
        <v>86</v>
      </c>
      <c r="B401" s="54" t="s">
        <v>188</v>
      </c>
      <c r="C401" s="54" t="s">
        <v>202</v>
      </c>
      <c r="D401" s="89">
        <f t="shared" si="20"/>
        <v>19</v>
      </c>
      <c r="E401" s="34" t="s">
        <v>1855</v>
      </c>
      <c r="F401" s="42" t="s">
        <v>1837</v>
      </c>
      <c r="G401" s="5" t="s">
        <v>2003</v>
      </c>
      <c r="H401" s="2" t="s">
        <v>1999</v>
      </c>
      <c r="I401" s="13" t="s">
        <v>223</v>
      </c>
      <c r="J401" s="13"/>
      <c r="K401" s="42" t="s">
        <v>1611</v>
      </c>
      <c r="L401" s="42"/>
      <c r="M401" s="42"/>
    </row>
    <row r="402" spans="1:13" ht="23.25" hidden="1" customHeight="1">
      <c r="A402" s="89" t="s">
        <v>86</v>
      </c>
      <c r="B402" s="54" t="s">
        <v>188</v>
      </c>
      <c r="C402" s="54" t="s">
        <v>202</v>
      </c>
      <c r="D402" s="89">
        <f t="shared" si="20"/>
        <v>20</v>
      </c>
      <c r="E402" s="34" t="s">
        <v>1856</v>
      </c>
      <c r="F402" s="42" t="s">
        <v>1838</v>
      </c>
      <c r="G402" s="5" t="s">
        <v>2004</v>
      </c>
      <c r="H402" s="2" t="s">
        <v>2000</v>
      </c>
      <c r="I402" s="13" t="s">
        <v>223</v>
      </c>
      <c r="J402" s="13"/>
      <c r="K402" s="42" t="s">
        <v>1611</v>
      </c>
      <c r="L402" s="42"/>
      <c r="M402" s="42"/>
    </row>
    <row r="403" spans="1:13" ht="23.25" hidden="1" customHeight="1">
      <c r="A403" s="89" t="s">
        <v>86</v>
      </c>
      <c r="B403" s="54" t="s">
        <v>188</v>
      </c>
      <c r="C403" s="54" t="s">
        <v>202</v>
      </c>
      <c r="D403" s="89">
        <f t="shared" si="20"/>
        <v>21</v>
      </c>
      <c r="E403" s="34" t="s">
        <v>1857</v>
      </c>
      <c r="F403" s="42" t="s">
        <v>1839</v>
      </c>
      <c r="G403" s="5" t="s">
        <v>2005</v>
      </c>
      <c r="H403" s="2" t="s">
        <v>2001</v>
      </c>
      <c r="I403" s="13" t="s">
        <v>223</v>
      </c>
      <c r="J403" s="13"/>
      <c r="K403" s="42" t="s">
        <v>1611</v>
      </c>
      <c r="L403" s="42"/>
      <c r="M403" s="42"/>
    </row>
    <row r="404" spans="1:13" ht="23.25" hidden="1" customHeight="1">
      <c r="A404" s="89" t="s">
        <v>86</v>
      </c>
      <c r="B404" s="54" t="s">
        <v>188</v>
      </c>
      <c r="C404" s="54" t="s">
        <v>202</v>
      </c>
      <c r="D404" s="89">
        <f t="shared" si="20"/>
        <v>22</v>
      </c>
      <c r="E404" s="34" t="s">
        <v>1858</v>
      </c>
      <c r="F404" s="42" t="s">
        <v>1840</v>
      </c>
      <c r="G404" s="5" t="s">
        <v>2006</v>
      </c>
      <c r="H404" s="2" t="s">
        <v>2002</v>
      </c>
      <c r="I404" s="13" t="s">
        <v>223</v>
      </c>
      <c r="J404" s="13"/>
      <c r="K404" s="42" t="s">
        <v>1611</v>
      </c>
      <c r="L404" s="42"/>
      <c r="M404" s="42"/>
    </row>
    <row r="405" spans="1:13" ht="23.25" hidden="1" customHeight="1">
      <c r="A405" s="89" t="s">
        <v>86</v>
      </c>
      <c r="B405" s="54" t="s">
        <v>188</v>
      </c>
      <c r="C405" s="54" t="s">
        <v>202</v>
      </c>
      <c r="D405" s="89">
        <f t="shared" si="20"/>
        <v>23</v>
      </c>
      <c r="E405" s="34" t="s">
        <v>1859</v>
      </c>
      <c r="F405" s="42" t="s">
        <v>1841</v>
      </c>
      <c r="G405" s="5" t="s">
        <v>2008</v>
      </c>
      <c r="H405" s="13" t="s">
        <v>2007</v>
      </c>
      <c r="I405" s="13" t="s">
        <v>223</v>
      </c>
      <c r="J405" s="13"/>
      <c r="K405" s="42" t="s">
        <v>1605</v>
      </c>
      <c r="L405" s="42"/>
      <c r="M405" s="42"/>
    </row>
    <row r="406" spans="1:13" ht="23.25" hidden="1" customHeight="1">
      <c r="A406" s="89" t="s">
        <v>86</v>
      </c>
      <c r="B406" s="54" t="s">
        <v>188</v>
      </c>
      <c r="C406" s="54" t="s">
        <v>202</v>
      </c>
      <c r="D406" s="89">
        <f t="shared" si="20"/>
        <v>24</v>
      </c>
      <c r="E406" s="89" t="s">
        <v>221</v>
      </c>
      <c r="F406" s="42" t="s">
        <v>1762</v>
      </c>
      <c r="G406" s="5" t="s">
        <v>233</v>
      </c>
      <c r="H406" s="13" t="s">
        <v>223</v>
      </c>
      <c r="I406" s="89" t="s">
        <v>230</v>
      </c>
      <c r="J406" s="89"/>
      <c r="K406" s="89" t="s">
        <v>1599</v>
      </c>
      <c r="L406" s="42"/>
      <c r="M406" s="42"/>
    </row>
    <row r="407" spans="1:13" ht="23.25" hidden="1" customHeight="1">
      <c r="A407" s="89" t="s">
        <v>86</v>
      </c>
      <c r="B407" s="54" t="s">
        <v>188</v>
      </c>
      <c r="C407" s="54" t="s">
        <v>202</v>
      </c>
      <c r="D407" s="89">
        <f t="shared" si="20"/>
        <v>25</v>
      </c>
      <c r="E407" s="42" t="s">
        <v>80</v>
      </c>
      <c r="F407" s="42" t="s">
        <v>1028</v>
      </c>
      <c r="G407" s="5" t="s">
        <v>1591</v>
      </c>
      <c r="H407" s="13" t="s">
        <v>223</v>
      </c>
      <c r="I407" s="13" t="s">
        <v>995</v>
      </c>
      <c r="J407" s="13"/>
      <c r="K407" s="89" t="s">
        <v>224</v>
      </c>
      <c r="L407" s="42"/>
      <c r="M407" s="42"/>
    </row>
    <row r="408" spans="1:13" ht="23.25" hidden="1" customHeight="1">
      <c r="A408" s="89" t="s">
        <v>86</v>
      </c>
      <c r="B408" s="54" t="s">
        <v>189</v>
      </c>
      <c r="C408" s="54" t="s">
        <v>203</v>
      </c>
      <c r="D408" s="89">
        <f t="shared" si="20"/>
        <v>1</v>
      </c>
      <c r="E408" s="34" t="s">
        <v>1871</v>
      </c>
      <c r="F408" s="42" t="s">
        <v>1864</v>
      </c>
      <c r="G408" s="42"/>
      <c r="H408" s="42"/>
      <c r="I408" s="42"/>
      <c r="J408" s="42"/>
      <c r="K408" s="42" t="s">
        <v>1605</v>
      </c>
      <c r="L408" s="42"/>
      <c r="M408" s="42"/>
    </row>
    <row r="409" spans="1:13" ht="23.25" customHeight="1">
      <c r="A409" s="89" t="s">
        <v>86</v>
      </c>
      <c r="B409" s="54" t="s">
        <v>189</v>
      </c>
      <c r="C409" s="54" t="s">
        <v>203</v>
      </c>
      <c r="D409" s="89">
        <f t="shared" ref="D409:D417" si="21">IF($C409=$C408,$D408+1,1)</f>
        <v>2</v>
      </c>
      <c r="E409" s="34" t="s">
        <v>209</v>
      </c>
      <c r="F409" s="42" t="s">
        <v>1865</v>
      </c>
      <c r="G409" s="36" t="s">
        <v>1955</v>
      </c>
      <c r="H409" s="13" t="s">
        <v>1954</v>
      </c>
      <c r="I409" s="13" t="s">
        <v>223</v>
      </c>
      <c r="J409" s="13"/>
      <c r="K409" s="42" t="s">
        <v>1606</v>
      </c>
      <c r="L409" s="42"/>
      <c r="M409" s="42"/>
    </row>
    <row r="410" spans="1:13" ht="23.25" hidden="1" customHeight="1">
      <c r="A410" s="89" t="s">
        <v>86</v>
      </c>
      <c r="B410" s="54" t="s">
        <v>189</v>
      </c>
      <c r="C410" s="54" t="s">
        <v>203</v>
      </c>
      <c r="D410" s="89">
        <f t="shared" si="21"/>
        <v>3</v>
      </c>
      <c r="E410" s="34" t="s">
        <v>1767</v>
      </c>
      <c r="F410" s="42" t="s">
        <v>1866</v>
      </c>
      <c r="G410" s="42"/>
      <c r="H410" s="42"/>
      <c r="I410" s="42"/>
      <c r="J410" s="42"/>
      <c r="K410" s="42" t="s">
        <v>1744</v>
      </c>
      <c r="L410" s="42"/>
      <c r="M410" s="42"/>
    </row>
    <row r="411" spans="1:13" ht="23.25" hidden="1" customHeight="1">
      <c r="A411" s="89" t="s">
        <v>86</v>
      </c>
      <c r="B411" s="54" t="s">
        <v>189</v>
      </c>
      <c r="C411" s="54" t="s">
        <v>203</v>
      </c>
      <c r="D411" s="89">
        <f t="shared" si="21"/>
        <v>4</v>
      </c>
      <c r="E411" s="34" t="s">
        <v>79</v>
      </c>
      <c r="F411" s="42" t="s">
        <v>1867</v>
      </c>
      <c r="G411" s="5" t="s">
        <v>1592</v>
      </c>
      <c r="H411" s="13" t="s">
        <v>223</v>
      </c>
      <c r="I411" s="13" t="s">
        <v>995</v>
      </c>
      <c r="J411" s="13"/>
      <c r="K411" s="89" t="s">
        <v>224</v>
      </c>
      <c r="L411" s="42"/>
      <c r="M411" s="42"/>
    </row>
    <row r="412" spans="1:13" ht="23.25" hidden="1" customHeight="1">
      <c r="A412" s="89" t="s">
        <v>86</v>
      </c>
      <c r="B412" s="54" t="s">
        <v>189</v>
      </c>
      <c r="C412" s="54" t="s">
        <v>203</v>
      </c>
      <c r="D412" s="89">
        <f t="shared" si="21"/>
        <v>5</v>
      </c>
      <c r="E412" s="34" t="s">
        <v>1872</v>
      </c>
      <c r="F412" s="42" t="s">
        <v>1868</v>
      </c>
      <c r="G412" s="42"/>
      <c r="H412" s="42"/>
      <c r="I412" s="42"/>
      <c r="J412" s="42"/>
      <c r="K412" s="42" t="s">
        <v>1605</v>
      </c>
      <c r="L412" s="42"/>
      <c r="M412" s="42"/>
    </row>
    <row r="413" spans="1:13" ht="23.25" hidden="1" customHeight="1">
      <c r="A413" s="89" t="s">
        <v>86</v>
      </c>
      <c r="B413" s="54" t="s">
        <v>189</v>
      </c>
      <c r="C413" s="54" t="s">
        <v>203</v>
      </c>
      <c r="D413" s="89">
        <f t="shared" si="21"/>
        <v>6</v>
      </c>
      <c r="E413" s="34" t="s">
        <v>1873</v>
      </c>
      <c r="F413" s="42" t="s">
        <v>1869</v>
      </c>
      <c r="G413" s="42"/>
      <c r="H413" s="42"/>
      <c r="I413" s="42"/>
      <c r="J413" s="42"/>
      <c r="K413" s="42" t="s">
        <v>1605</v>
      </c>
      <c r="L413" s="42"/>
      <c r="M413" s="42"/>
    </row>
    <row r="414" spans="1:13" ht="23.25" hidden="1" customHeight="1">
      <c r="A414" s="89" t="s">
        <v>86</v>
      </c>
      <c r="B414" s="54" t="s">
        <v>189</v>
      </c>
      <c r="C414" s="54" t="s">
        <v>203</v>
      </c>
      <c r="D414" s="89">
        <f t="shared" si="21"/>
        <v>7</v>
      </c>
      <c r="E414" s="42" t="s">
        <v>1874</v>
      </c>
      <c r="F414" s="42" t="s">
        <v>1870</v>
      </c>
      <c r="G414" s="42"/>
      <c r="H414" s="13" t="s">
        <v>223</v>
      </c>
      <c r="I414" s="89" t="s">
        <v>230</v>
      </c>
      <c r="J414" s="89"/>
      <c r="K414" s="89" t="s">
        <v>1599</v>
      </c>
      <c r="L414" s="42"/>
      <c r="M414" s="42"/>
    </row>
    <row r="415" spans="1:13" ht="23.25" hidden="1" customHeight="1">
      <c r="A415" s="89" t="s">
        <v>86</v>
      </c>
      <c r="B415" s="54" t="s">
        <v>189</v>
      </c>
      <c r="C415" s="54" t="s">
        <v>203</v>
      </c>
      <c r="D415" s="89">
        <f t="shared" si="21"/>
        <v>8</v>
      </c>
      <c r="E415" s="89" t="s">
        <v>221</v>
      </c>
      <c r="F415" s="42" t="s">
        <v>1762</v>
      </c>
      <c r="G415" s="5" t="s">
        <v>233</v>
      </c>
      <c r="H415" s="13" t="s">
        <v>223</v>
      </c>
      <c r="I415" s="89" t="s">
        <v>230</v>
      </c>
      <c r="J415" s="89"/>
      <c r="K415" s="89" t="s">
        <v>1599</v>
      </c>
      <c r="L415" s="42"/>
      <c r="M415" s="42"/>
    </row>
    <row r="416" spans="1:13" ht="23.25" hidden="1" customHeight="1">
      <c r="A416" s="89" t="s">
        <v>86</v>
      </c>
      <c r="B416" s="54" t="s">
        <v>189</v>
      </c>
      <c r="C416" s="54" t="s">
        <v>203</v>
      </c>
      <c r="D416" s="89">
        <f t="shared" si="21"/>
        <v>9</v>
      </c>
      <c r="E416" s="42" t="s">
        <v>80</v>
      </c>
      <c r="F416" s="42" t="s">
        <v>1028</v>
      </c>
      <c r="G416" s="5" t="s">
        <v>1591</v>
      </c>
      <c r="H416" s="13" t="s">
        <v>223</v>
      </c>
      <c r="I416" s="13" t="s">
        <v>995</v>
      </c>
      <c r="J416" s="13"/>
      <c r="K416" s="89" t="s">
        <v>224</v>
      </c>
      <c r="L416" s="42"/>
      <c r="M416" s="42"/>
    </row>
    <row r="417" spans="1:13" ht="23.25" hidden="1" customHeight="1">
      <c r="A417" s="89" t="s">
        <v>86</v>
      </c>
      <c r="B417" s="34" t="s">
        <v>1875</v>
      </c>
      <c r="C417" s="54" t="s">
        <v>1876</v>
      </c>
      <c r="D417" s="89">
        <f t="shared" si="21"/>
        <v>1</v>
      </c>
      <c r="E417" s="34" t="s">
        <v>1891</v>
      </c>
      <c r="F417" s="42" t="s">
        <v>1879</v>
      </c>
      <c r="G417" s="42"/>
      <c r="H417" s="42"/>
      <c r="I417" s="42"/>
      <c r="J417" s="42"/>
      <c r="K417" s="42" t="s">
        <v>1743</v>
      </c>
      <c r="L417" s="42"/>
      <c r="M417" s="42"/>
    </row>
    <row r="418" spans="1:13" ht="23.25" hidden="1" customHeight="1">
      <c r="A418" s="89" t="s">
        <v>86</v>
      </c>
      <c r="B418" s="34" t="s">
        <v>1875</v>
      </c>
      <c r="C418" s="54" t="s">
        <v>1876</v>
      </c>
      <c r="D418" s="89">
        <f t="shared" ref="D418:D435" si="22">IF($C418=$C417,$D417+1,1)</f>
        <v>2</v>
      </c>
      <c r="E418" s="34" t="s">
        <v>1892</v>
      </c>
      <c r="F418" s="42" t="s">
        <v>1045</v>
      </c>
      <c r="G418" s="5" t="s">
        <v>1592</v>
      </c>
      <c r="H418" s="13" t="s">
        <v>223</v>
      </c>
      <c r="I418" s="13" t="s">
        <v>995</v>
      </c>
      <c r="J418" s="13"/>
      <c r="K418" s="89" t="s">
        <v>224</v>
      </c>
      <c r="L418" s="42"/>
      <c r="M418" s="42"/>
    </row>
    <row r="419" spans="1:13" ht="23.25" hidden="1" customHeight="1">
      <c r="A419" s="89" t="s">
        <v>86</v>
      </c>
      <c r="B419" s="34" t="s">
        <v>1875</v>
      </c>
      <c r="C419" s="54" t="s">
        <v>1876</v>
      </c>
      <c r="D419" s="89">
        <f t="shared" si="22"/>
        <v>3</v>
      </c>
      <c r="E419" s="34" t="s">
        <v>1893</v>
      </c>
      <c r="F419" s="42" t="s">
        <v>1880</v>
      </c>
      <c r="G419" s="42"/>
      <c r="H419" s="42"/>
      <c r="I419" s="42"/>
      <c r="J419" s="42"/>
      <c r="K419" s="42" t="s">
        <v>1905</v>
      </c>
      <c r="L419" s="42"/>
      <c r="M419" s="42"/>
    </row>
    <row r="420" spans="1:13" ht="23.25" hidden="1" customHeight="1">
      <c r="A420" s="89" t="s">
        <v>86</v>
      </c>
      <c r="B420" s="34" t="s">
        <v>1875</v>
      </c>
      <c r="C420" s="54" t="s">
        <v>1876</v>
      </c>
      <c r="D420" s="89">
        <f t="shared" si="22"/>
        <v>4</v>
      </c>
      <c r="E420" s="34" t="s">
        <v>1894</v>
      </c>
      <c r="F420" s="42" t="s">
        <v>1881</v>
      </c>
      <c r="G420" s="42"/>
      <c r="H420" s="42"/>
      <c r="I420" s="42"/>
      <c r="J420" s="42"/>
      <c r="K420" s="42" t="s">
        <v>1744</v>
      </c>
      <c r="L420" s="42"/>
      <c r="M420" s="42"/>
    </row>
    <row r="421" spans="1:13" ht="23.25" hidden="1" customHeight="1">
      <c r="A421" s="89" t="s">
        <v>86</v>
      </c>
      <c r="B421" s="34" t="s">
        <v>1875</v>
      </c>
      <c r="C421" s="54" t="s">
        <v>1876</v>
      </c>
      <c r="D421" s="89">
        <f t="shared" si="22"/>
        <v>5</v>
      </c>
      <c r="E421" s="34" t="s">
        <v>1895</v>
      </c>
      <c r="F421" s="42" t="s">
        <v>1582</v>
      </c>
      <c r="G421" s="58" t="s">
        <v>1965</v>
      </c>
      <c r="H421" s="13" t="s">
        <v>1966</v>
      </c>
      <c r="I421" s="13" t="s">
        <v>223</v>
      </c>
      <c r="J421" s="13"/>
      <c r="K421" s="42" t="s">
        <v>1606</v>
      </c>
      <c r="L421" s="42"/>
      <c r="M421" s="42"/>
    </row>
    <row r="422" spans="1:13" ht="23.25" customHeight="1">
      <c r="A422" s="89" t="s">
        <v>86</v>
      </c>
      <c r="B422" s="34" t="s">
        <v>1875</v>
      </c>
      <c r="C422" s="54" t="s">
        <v>1876</v>
      </c>
      <c r="D422" s="89">
        <f t="shared" si="22"/>
        <v>6</v>
      </c>
      <c r="E422" s="34" t="s">
        <v>209</v>
      </c>
      <c r="F422" s="42" t="s">
        <v>1044</v>
      </c>
      <c r="G422" s="36" t="s">
        <v>1955</v>
      </c>
      <c r="H422" s="13" t="s">
        <v>1954</v>
      </c>
      <c r="I422" s="13" t="s">
        <v>223</v>
      </c>
      <c r="J422" s="13"/>
      <c r="K422" s="42" t="s">
        <v>1606</v>
      </c>
      <c r="L422" s="42"/>
      <c r="M422" s="42"/>
    </row>
    <row r="423" spans="1:13" ht="23.25" hidden="1" customHeight="1">
      <c r="A423" s="89" t="s">
        <v>86</v>
      </c>
      <c r="B423" s="34" t="s">
        <v>1875</v>
      </c>
      <c r="C423" s="54" t="s">
        <v>1876</v>
      </c>
      <c r="D423" s="89">
        <f t="shared" si="22"/>
        <v>7</v>
      </c>
      <c r="E423" s="34" t="s">
        <v>1896</v>
      </c>
      <c r="F423" s="42" t="s">
        <v>1882</v>
      </c>
      <c r="G423" s="42"/>
      <c r="H423" s="42"/>
      <c r="I423" s="42"/>
      <c r="J423" s="42"/>
      <c r="K423" s="42" t="s">
        <v>1744</v>
      </c>
      <c r="L423" s="42"/>
      <c r="M423" s="42"/>
    </row>
    <row r="424" spans="1:13" ht="23.25" hidden="1" customHeight="1">
      <c r="A424" s="89" t="s">
        <v>86</v>
      </c>
      <c r="B424" s="34" t="s">
        <v>1875</v>
      </c>
      <c r="C424" s="54" t="s">
        <v>1876</v>
      </c>
      <c r="D424" s="89">
        <f t="shared" si="22"/>
        <v>8</v>
      </c>
      <c r="E424" s="34" t="s">
        <v>1878</v>
      </c>
      <c r="F424" s="42" t="s">
        <v>1883</v>
      </c>
      <c r="G424" s="42"/>
      <c r="H424" s="42"/>
      <c r="I424" s="42"/>
      <c r="J424" s="42"/>
      <c r="K424" s="42" t="s">
        <v>1744</v>
      </c>
      <c r="L424" s="42"/>
      <c r="M424" s="42"/>
    </row>
    <row r="425" spans="1:13" ht="23.25" hidden="1" customHeight="1">
      <c r="A425" s="89" t="s">
        <v>86</v>
      </c>
      <c r="B425" s="34" t="s">
        <v>1875</v>
      </c>
      <c r="C425" s="54" t="s">
        <v>1876</v>
      </c>
      <c r="D425" s="89">
        <f t="shared" si="22"/>
        <v>9</v>
      </c>
      <c r="E425" s="34" t="s">
        <v>1897</v>
      </c>
      <c r="F425" s="42" t="s">
        <v>1884</v>
      </c>
      <c r="G425" s="42"/>
      <c r="H425" s="42"/>
      <c r="I425" s="42"/>
      <c r="J425" s="42"/>
      <c r="K425" s="42" t="s">
        <v>1606</v>
      </c>
      <c r="L425" s="42"/>
      <c r="M425" s="42"/>
    </row>
    <row r="426" spans="1:13" ht="23.25" hidden="1" customHeight="1">
      <c r="A426" s="89" t="s">
        <v>86</v>
      </c>
      <c r="B426" s="34" t="s">
        <v>1875</v>
      </c>
      <c r="C426" s="54" t="s">
        <v>1876</v>
      </c>
      <c r="D426" s="89">
        <f t="shared" si="22"/>
        <v>10</v>
      </c>
      <c r="E426" s="34" t="s">
        <v>1898</v>
      </c>
      <c r="F426" s="42" t="s">
        <v>1885</v>
      </c>
      <c r="G426" s="42"/>
      <c r="H426" s="42"/>
      <c r="I426" s="42"/>
      <c r="J426" s="42"/>
      <c r="K426" s="42" t="s">
        <v>1744</v>
      </c>
      <c r="L426" s="42"/>
      <c r="M426" s="42"/>
    </row>
    <row r="427" spans="1:13" ht="23.25" hidden="1" customHeight="1">
      <c r="A427" s="89" t="s">
        <v>86</v>
      </c>
      <c r="B427" s="34" t="s">
        <v>1875</v>
      </c>
      <c r="C427" s="54" t="s">
        <v>1876</v>
      </c>
      <c r="D427" s="89">
        <f t="shared" si="22"/>
        <v>11</v>
      </c>
      <c r="E427" s="34" t="s">
        <v>1899</v>
      </c>
      <c r="F427" s="42" t="s">
        <v>1886</v>
      </c>
      <c r="G427" s="42"/>
      <c r="H427" s="42"/>
      <c r="I427" s="42"/>
      <c r="J427" s="42"/>
      <c r="K427" s="42" t="s">
        <v>1905</v>
      </c>
      <c r="L427" s="42"/>
      <c r="M427" s="42"/>
    </row>
    <row r="428" spans="1:13" ht="23.25" hidden="1" customHeight="1">
      <c r="A428" s="89" t="s">
        <v>86</v>
      </c>
      <c r="B428" s="34" t="s">
        <v>1875</v>
      </c>
      <c r="C428" s="54" t="s">
        <v>1876</v>
      </c>
      <c r="D428" s="89">
        <f t="shared" si="22"/>
        <v>12</v>
      </c>
      <c r="E428" s="34" t="s">
        <v>1900</v>
      </c>
      <c r="F428" s="42" t="s">
        <v>1887</v>
      </c>
      <c r="G428" s="42"/>
      <c r="H428" s="42"/>
      <c r="I428" s="42"/>
      <c r="J428" s="42"/>
      <c r="K428" s="42" t="s">
        <v>1744</v>
      </c>
      <c r="L428" s="42"/>
      <c r="M428" s="42"/>
    </row>
    <row r="429" spans="1:13" ht="23.25" hidden="1" customHeight="1">
      <c r="A429" s="89" t="s">
        <v>86</v>
      </c>
      <c r="B429" s="34" t="s">
        <v>1875</v>
      </c>
      <c r="C429" s="54" t="s">
        <v>1876</v>
      </c>
      <c r="D429" s="89">
        <f t="shared" si="22"/>
        <v>13</v>
      </c>
      <c r="E429" s="34" t="s">
        <v>1901</v>
      </c>
      <c r="F429" s="42" t="s">
        <v>1888</v>
      </c>
      <c r="G429" s="42"/>
      <c r="H429" s="42"/>
      <c r="I429" s="42"/>
      <c r="J429" s="42"/>
      <c r="K429" s="42" t="s">
        <v>1744</v>
      </c>
      <c r="L429" s="42"/>
      <c r="M429" s="42"/>
    </row>
    <row r="430" spans="1:13" ht="23.25" hidden="1" customHeight="1">
      <c r="A430" s="89" t="s">
        <v>86</v>
      </c>
      <c r="B430" s="34" t="s">
        <v>1875</v>
      </c>
      <c r="C430" s="54" t="s">
        <v>1876</v>
      </c>
      <c r="D430" s="89">
        <f t="shared" si="22"/>
        <v>14</v>
      </c>
      <c r="E430" s="34" t="s">
        <v>1902</v>
      </c>
      <c r="F430" s="42" t="s">
        <v>1889</v>
      </c>
      <c r="G430" s="42"/>
      <c r="H430" s="42"/>
      <c r="I430" s="42"/>
      <c r="J430" s="42"/>
      <c r="K430" s="42" t="s">
        <v>1744</v>
      </c>
      <c r="L430" s="42"/>
      <c r="M430" s="42"/>
    </row>
    <row r="431" spans="1:13" ht="23.25" hidden="1" customHeight="1">
      <c r="A431" s="89" t="s">
        <v>86</v>
      </c>
      <c r="B431" s="34" t="s">
        <v>1875</v>
      </c>
      <c r="C431" s="54" t="s">
        <v>1876</v>
      </c>
      <c r="D431" s="89">
        <f t="shared" si="22"/>
        <v>15</v>
      </c>
      <c r="E431" s="34" t="s">
        <v>1903</v>
      </c>
      <c r="F431" s="42" t="s">
        <v>1890</v>
      </c>
      <c r="G431" s="42"/>
      <c r="H431" s="42"/>
      <c r="I431" s="42"/>
      <c r="J431" s="42"/>
      <c r="K431" s="42" t="s">
        <v>1744</v>
      </c>
      <c r="L431" s="42"/>
      <c r="M431" s="42"/>
    </row>
    <row r="432" spans="1:13" ht="23.25" hidden="1" customHeight="1">
      <c r="A432" s="89" t="s">
        <v>86</v>
      </c>
      <c r="B432" s="34" t="s">
        <v>1875</v>
      </c>
      <c r="C432" s="54" t="s">
        <v>1876</v>
      </c>
      <c r="D432" s="89">
        <f t="shared" si="22"/>
        <v>16</v>
      </c>
      <c r="E432" s="34" t="s">
        <v>1904</v>
      </c>
      <c r="F432" s="42" t="s">
        <v>1801</v>
      </c>
      <c r="G432" s="42"/>
      <c r="H432" s="42"/>
      <c r="I432" s="42"/>
      <c r="J432" s="42"/>
      <c r="K432" s="42" t="s">
        <v>1905</v>
      </c>
      <c r="L432" s="42"/>
      <c r="M432" s="42"/>
    </row>
    <row r="433" spans="1:13" ht="23.25" hidden="1" customHeight="1">
      <c r="A433" s="89" t="s">
        <v>86</v>
      </c>
      <c r="B433" s="34" t="s">
        <v>1875</v>
      </c>
      <c r="C433" s="54" t="s">
        <v>1876</v>
      </c>
      <c r="D433" s="89">
        <f t="shared" si="22"/>
        <v>17</v>
      </c>
      <c r="E433" s="89" t="s">
        <v>221</v>
      </c>
      <c r="F433" s="42" t="s">
        <v>1762</v>
      </c>
      <c r="G433" s="5" t="s">
        <v>233</v>
      </c>
      <c r="H433" s="13" t="s">
        <v>223</v>
      </c>
      <c r="I433" s="89" t="s">
        <v>230</v>
      </c>
      <c r="J433" s="89"/>
      <c r="K433" s="89" t="s">
        <v>1599</v>
      </c>
      <c r="L433" s="42"/>
      <c r="M433" s="42"/>
    </row>
    <row r="434" spans="1:13" ht="23.25" hidden="1" customHeight="1">
      <c r="A434" s="89" t="s">
        <v>86</v>
      </c>
      <c r="B434" s="34" t="s">
        <v>1875</v>
      </c>
      <c r="C434" s="54" t="s">
        <v>1876</v>
      </c>
      <c r="D434" s="89">
        <f t="shared" si="22"/>
        <v>18</v>
      </c>
      <c r="E434" s="42" t="s">
        <v>80</v>
      </c>
      <c r="F434" s="42" t="s">
        <v>1028</v>
      </c>
      <c r="G434" s="5" t="s">
        <v>1591</v>
      </c>
      <c r="H434" s="13" t="s">
        <v>223</v>
      </c>
      <c r="I434" s="13" t="s">
        <v>995</v>
      </c>
      <c r="J434" s="13"/>
      <c r="K434" s="89" t="s">
        <v>224</v>
      </c>
      <c r="L434" s="42"/>
      <c r="M434" s="42"/>
    </row>
    <row r="435" spans="1:13" ht="23.25" customHeight="1">
      <c r="A435" s="89" t="s">
        <v>86</v>
      </c>
      <c r="B435" s="54" t="s">
        <v>190</v>
      </c>
      <c r="C435" s="54" t="s">
        <v>204</v>
      </c>
      <c r="D435" s="89">
        <f t="shared" si="22"/>
        <v>1</v>
      </c>
      <c r="E435" s="34" t="s">
        <v>209</v>
      </c>
      <c r="F435" s="42" t="s">
        <v>1044</v>
      </c>
      <c r="G435" s="36" t="s">
        <v>3260</v>
      </c>
      <c r="H435" s="13" t="s">
        <v>1954</v>
      </c>
      <c r="I435" s="13" t="s">
        <v>223</v>
      </c>
      <c r="J435" s="13"/>
      <c r="K435" s="42" t="s">
        <v>1606</v>
      </c>
      <c r="L435" s="42"/>
      <c r="M435" s="42"/>
    </row>
    <row r="436" spans="1:13" ht="23.25" hidden="1" customHeight="1">
      <c r="A436" s="89" t="s">
        <v>86</v>
      </c>
      <c r="B436" s="54" t="s">
        <v>190</v>
      </c>
      <c r="C436" s="54" t="s">
        <v>204</v>
      </c>
      <c r="D436" s="89">
        <f t="shared" ref="D436:D443" si="23">IF($C436=$C435,$D435+1,1)</f>
        <v>2</v>
      </c>
      <c r="E436" s="34" t="s">
        <v>1385</v>
      </c>
      <c r="F436" s="42" t="s">
        <v>1343</v>
      </c>
      <c r="G436" s="42"/>
      <c r="H436" s="42"/>
      <c r="I436" s="42"/>
      <c r="J436" s="42"/>
      <c r="K436" s="42" t="s">
        <v>1605</v>
      </c>
      <c r="L436" s="42"/>
      <c r="M436" s="42"/>
    </row>
    <row r="437" spans="1:13" ht="23.25" hidden="1" customHeight="1">
      <c r="A437" s="89" t="s">
        <v>86</v>
      </c>
      <c r="B437" s="54" t="s">
        <v>190</v>
      </c>
      <c r="C437" s="54" t="s">
        <v>204</v>
      </c>
      <c r="D437" s="89">
        <f t="shared" si="23"/>
        <v>3</v>
      </c>
      <c r="E437" s="34" t="s">
        <v>1909</v>
      </c>
      <c r="F437" s="42" t="s">
        <v>1359</v>
      </c>
      <c r="G437" s="42"/>
      <c r="H437" s="42"/>
      <c r="I437" s="42"/>
      <c r="J437" s="42"/>
      <c r="K437" s="42" t="s">
        <v>1693</v>
      </c>
      <c r="L437" s="42"/>
      <c r="M437" s="42"/>
    </row>
    <row r="438" spans="1:13" ht="23.25" hidden="1" customHeight="1">
      <c r="A438" s="89" t="s">
        <v>86</v>
      </c>
      <c r="B438" s="54" t="s">
        <v>190</v>
      </c>
      <c r="C438" s="54" t="s">
        <v>204</v>
      </c>
      <c r="D438" s="89">
        <f t="shared" si="23"/>
        <v>4</v>
      </c>
      <c r="E438" s="34" t="s">
        <v>1910</v>
      </c>
      <c r="F438" s="42" t="s">
        <v>1360</v>
      </c>
      <c r="G438" s="42"/>
      <c r="H438" s="42"/>
      <c r="I438" s="42"/>
      <c r="J438" s="42"/>
      <c r="K438" s="42" t="s">
        <v>1693</v>
      </c>
      <c r="L438" s="42"/>
      <c r="M438" s="42"/>
    </row>
    <row r="439" spans="1:13" ht="23.25" hidden="1" customHeight="1">
      <c r="A439" s="89" t="s">
        <v>86</v>
      </c>
      <c r="B439" s="54" t="s">
        <v>190</v>
      </c>
      <c r="C439" s="54" t="s">
        <v>204</v>
      </c>
      <c r="D439" s="89">
        <f t="shared" si="23"/>
        <v>5</v>
      </c>
      <c r="E439" s="34" t="s">
        <v>1911</v>
      </c>
      <c r="F439" s="42" t="s">
        <v>1907</v>
      </c>
      <c r="G439" s="42"/>
      <c r="H439" s="42"/>
      <c r="I439" s="42"/>
      <c r="J439" s="42"/>
      <c r="K439" s="42" t="s">
        <v>1744</v>
      </c>
      <c r="L439" s="42"/>
      <c r="M439" s="42"/>
    </row>
    <row r="440" spans="1:13" ht="23.25" hidden="1" customHeight="1">
      <c r="A440" s="89" t="s">
        <v>86</v>
      </c>
      <c r="B440" s="54" t="s">
        <v>190</v>
      </c>
      <c r="C440" s="54" t="s">
        <v>204</v>
      </c>
      <c r="D440" s="89">
        <f t="shared" si="23"/>
        <v>6</v>
      </c>
      <c r="E440" s="34" t="s">
        <v>1912</v>
      </c>
      <c r="F440" s="42" t="s">
        <v>1908</v>
      </c>
      <c r="G440" s="42"/>
      <c r="H440" s="13" t="s">
        <v>223</v>
      </c>
      <c r="I440" s="13" t="s">
        <v>995</v>
      </c>
      <c r="J440" s="13"/>
      <c r="K440" s="89" t="s">
        <v>224</v>
      </c>
      <c r="L440" s="42"/>
      <c r="M440" s="42"/>
    </row>
    <row r="441" spans="1:13" ht="23.25" hidden="1" customHeight="1">
      <c r="A441" s="89" t="s">
        <v>86</v>
      </c>
      <c r="B441" s="54" t="s">
        <v>190</v>
      </c>
      <c r="C441" s="54" t="s">
        <v>204</v>
      </c>
      <c r="D441" s="89">
        <f t="shared" si="23"/>
        <v>7</v>
      </c>
      <c r="E441" s="89" t="s">
        <v>221</v>
      </c>
      <c r="F441" s="42" t="s">
        <v>1689</v>
      </c>
      <c r="G441" s="5" t="s">
        <v>233</v>
      </c>
      <c r="H441" s="13" t="s">
        <v>223</v>
      </c>
      <c r="I441" s="89" t="s">
        <v>230</v>
      </c>
      <c r="J441" s="89"/>
      <c r="K441" s="89" t="s">
        <v>1599</v>
      </c>
      <c r="L441" s="42"/>
      <c r="M441" s="42"/>
    </row>
    <row r="442" spans="1:13" ht="23.25" hidden="1" customHeight="1">
      <c r="A442" s="89" t="s">
        <v>86</v>
      </c>
      <c r="B442" s="54" t="s">
        <v>190</v>
      </c>
      <c r="C442" s="54" t="s">
        <v>204</v>
      </c>
      <c r="D442" s="89">
        <f t="shared" si="23"/>
        <v>8</v>
      </c>
      <c r="E442" s="50" t="s">
        <v>950</v>
      </c>
      <c r="F442" s="42" t="s">
        <v>940</v>
      </c>
      <c r="G442" s="12" t="s">
        <v>994</v>
      </c>
      <c r="H442" s="13" t="s">
        <v>223</v>
      </c>
      <c r="I442" s="13" t="s">
        <v>995</v>
      </c>
      <c r="J442" s="13"/>
      <c r="K442" s="89" t="s">
        <v>224</v>
      </c>
      <c r="L442" s="42"/>
      <c r="M442" s="42"/>
    </row>
    <row r="443" spans="1:13" ht="23.25" customHeight="1">
      <c r="A443" s="89" t="s">
        <v>86</v>
      </c>
      <c r="B443" s="54" t="s">
        <v>191</v>
      </c>
      <c r="C443" s="54" t="s">
        <v>205</v>
      </c>
      <c r="D443" s="89">
        <f t="shared" si="23"/>
        <v>1</v>
      </c>
      <c r="E443" s="34" t="s">
        <v>209</v>
      </c>
      <c r="F443" s="42" t="s">
        <v>1044</v>
      </c>
      <c r="G443" s="36" t="s">
        <v>1955</v>
      </c>
      <c r="H443" s="13" t="s">
        <v>1954</v>
      </c>
      <c r="I443" s="13" t="s">
        <v>223</v>
      </c>
      <c r="J443" s="13"/>
      <c r="K443" s="42" t="s">
        <v>1606</v>
      </c>
      <c r="L443" s="42"/>
      <c r="M443" s="42"/>
    </row>
    <row r="444" spans="1:13" ht="23.25" hidden="1" customHeight="1">
      <c r="A444" s="89" t="s">
        <v>86</v>
      </c>
      <c r="B444" s="54" t="s">
        <v>191</v>
      </c>
      <c r="C444" s="54" t="s">
        <v>205</v>
      </c>
      <c r="D444" s="89">
        <f t="shared" ref="D444:D449" si="24">IF($C444=$C443,$D443+1,1)</f>
        <v>2</v>
      </c>
      <c r="E444" s="34" t="s">
        <v>1916</v>
      </c>
      <c r="F444" s="42" t="s">
        <v>1914</v>
      </c>
      <c r="G444" s="42"/>
      <c r="H444" s="13" t="s">
        <v>223</v>
      </c>
      <c r="I444" s="89" t="s">
        <v>230</v>
      </c>
      <c r="J444" s="89"/>
      <c r="K444" s="89" t="s">
        <v>1599</v>
      </c>
      <c r="L444" s="42"/>
      <c r="M444" s="42"/>
    </row>
    <row r="445" spans="1:13" ht="23.25" hidden="1" customHeight="1">
      <c r="A445" s="89" t="s">
        <v>86</v>
      </c>
      <c r="B445" s="54" t="s">
        <v>191</v>
      </c>
      <c r="C445" s="54" t="s">
        <v>205</v>
      </c>
      <c r="D445" s="89">
        <f t="shared" si="24"/>
        <v>3</v>
      </c>
      <c r="E445" s="34" t="s">
        <v>984</v>
      </c>
      <c r="F445" s="42" t="s">
        <v>997</v>
      </c>
      <c r="G445" s="42"/>
      <c r="H445" s="42"/>
      <c r="I445" s="42"/>
      <c r="J445" s="42"/>
      <c r="K445" s="42" t="s">
        <v>1606</v>
      </c>
      <c r="L445" s="42"/>
      <c r="M445" s="42"/>
    </row>
    <row r="446" spans="1:13" ht="23.25" hidden="1" customHeight="1">
      <c r="A446" s="89" t="s">
        <v>86</v>
      </c>
      <c r="B446" s="54" t="s">
        <v>191</v>
      </c>
      <c r="C446" s="54" t="s">
        <v>205</v>
      </c>
      <c r="D446" s="89">
        <f t="shared" si="24"/>
        <v>4</v>
      </c>
      <c r="E446" s="34" t="s">
        <v>1917</v>
      </c>
      <c r="F446" s="42" t="s">
        <v>1915</v>
      </c>
      <c r="G446" s="42"/>
      <c r="H446" s="42"/>
      <c r="I446" s="42"/>
      <c r="J446" s="42"/>
      <c r="K446" s="42" t="s">
        <v>1605</v>
      </c>
      <c r="L446" s="42"/>
      <c r="M446" s="42"/>
    </row>
    <row r="447" spans="1:13" ht="23.25" hidden="1" customHeight="1">
      <c r="A447" s="89" t="s">
        <v>86</v>
      </c>
      <c r="B447" s="54" t="s">
        <v>191</v>
      </c>
      <c r="C447" s="54" t="s">
        <v>205</v>
      </c>
      <c r="D447" s="89">
        <f t="shared" si="24"/>
        <v>5</v>
      </c>
      <c r="E447" s="89" t="s">
        <v>221</v>
      </c>
      <c r="F447" s="42" t="s">
        <v>1689</v>
      </c>
      <c r="G447" s="5" t="s">
        <v>233</v>
      </c>
      <c r="H447" s="13" t="s">
        <v>223</v>
      </c>
      <c r="I447" s="89" t="s">
        <v>230</v>
      </c>
      <c r="J447" s="89"/>
      <c r="K447" s="89" t="s">
        <v>1599</v>
      </c>
      <c r="L447" s="42"/>
      <c r="M447" s="42"/>
    </row>
    <row r="448" spans="1:13" ht="23.25" hidden="1" customHeight="1">
      <c r="A448" s="89" t="s">
        <v>86</v>
      </c>
      <c r="B448" s="54" t="s">
        <v>191</v>
      </c>
      <c r="C448" s="54" t="s">
        <v>205</v>
      </c>
      <c r="D448" s="89">
        <f t="shared" si="24"/>
        <v>6</v>
      </c>
      <c r="E448" s="50" t="s">
        <v>950</v>
      </c>
      <c r="F448" s="42" t="s">
        <v>940</v>
      </c>
      <c r="G448" s="12" t="s">
        <v>994</v>
      </c>
      <c r="H448" s="13" t="s">
        <v>223</v>
      </c>
      <c r="I448" s="13" t="s">
        <v>995</v>
      </c>
      <c r="J448" s="13"/>
      <c r="K448" s="89" t="s">
        <v>224</v>
      </c>
      <c r="L448" s="42"/>
      <c r="M448" s="42"/>
    </row>
    <row r="449" spans="1:13" ht="23.25" hidden="1" customHeight="1">
      <c r="A449" s="89" t="s">
        <v>86</v>
      </c>
      <c r="B449" s="54" t="s">
        <v>192</v>
      </c>
      <c r="C449" s="54" t="s">
        <v>206</v>
      </c>
      <c r="D449" s="89">
        <f t="shared" si="24"/>
        <v>1</v>
      </c>
      <c r="E449" s="34" t="s">
        <v>985</v>
      </c>
      <c r="F449" s="42" t="s">
        <v>1919</v>
      </c>
      <c r="G449" s="42"/>
      <c r="H449" s="13" t="s">
        <v>223</v>
      </c>
      <c r="I449" s="89" t="s">
        <v>230</v>
      </c>
      <c r="J449" s="89"/>
      <c r="K449" s="89" t="s">
        <v>1599</v>
      </c>
      <c r="L449" s="42"/>
      <c r="M449" s="42"/>
    </row>
    <row r="450" spans="1:13" ht="23.25" customHeight="1">
      <c r="A450" s="89" t="s">
        <v>86</v>
      </c>
      <c r="B450" s="54" t="s">
        <v>192</v>
      </c>
      <c r="C450" s="54" t="s">
        <v>206</v>
      </c>
      <c r="D450" s="89">
        <f t="shared" ref="D450:D460" si="25">IF($C450=$C449,$D449+1,1)</f>
        <v>2</v>
      </c>
      <c r="E450" s="34" t="s">
        <v>209</v>
      </c>
      <c r="F450" s="42" t="s">
        <v>1044</v>
      </c>
      <c r="G450" s="36" t="s">
        <v>1955</v>
      </c>
      <c r="H450" s="13" t="s">
        <v>1954</v>
      </c>
      <c r="I450" s="13" t="s">
        <v>223</v>
      </c>
      <c r="J450" s="13"/>
      <c r="K450" s="42" t="s">
        <v>1743</v>
      </c>
      <c r="L450" s="42"/>
      <c r="M450" s="42"/>
    </row>
    <row r="451" spans="1:13" ht="23.25" hidden="1" customHeight="1">
      <c r="A451" s="89" t="s">
        <v>86</v>
      </c>
      <c r="B451" s="54" t="s">
        <v>192</v>
      </c>
      <c r="C451" s="54" t="s">
        <v>206</v>
      </c>
      <c r="D451" s="89">
        <f t="shared" si="25"/>
        <v>3</v>
      </c>
      <c r="E451" s="34" t="s">
        <v>1927</v>
      </c>
      <c r="F451" s="42" t="s">
        <v>1920</v>
      </c>
      <c r="G451" s="42"/>
      <c r="H451" s="42"/>
      <c r="I451" s="42"/>
      <c r="J451" s="42"/>
      <c r="K451" s="42" t="s">
        <v>1693</v>
      </c>
      <c r="L451" s="42"/>
      <c r="M451" s="42"/>
    </row>
    <row r="452" spans="1:13" ht="23.25" hidden="1" customHeight="1">
      <c r="A452" s="89" t="s">
        <v>86</v>
      </c>
      <c r="B452" s="54" t="s">
        <v>192</v>
      </c>
      <c r="C452" s="54" t="s">
        <v>206</v>
      </c>
      <c r="D452" s="89">
        <f t="shared" si="25"/>
        <v>4</v>
      </c>
      <c r="E452" s="34" t="s">
        <v>1928</v>
      </c>
      <c r="F452" s="42" t="s">
        <v>1921</v>
      </c>
      <c r="G452" s="42"/>
      <c r="H452" s="42"/>
      <c r="I452" s="42"/>
      <c r="J452" s="42"/>
      <c r="K452" s="42" t="s">
        <v>1693</v>
      </c>
      <c r="L452" s="42"/>
      <c r="M452" s="42"/>
    </row>
    <row r="453" spans="1:13" ht="23.25" hidden="1" customHeight="1">
      <c r="A453" s="89" t="s">
        <v>86</v>
      </c>
      <c r="B453" s="54" t="s">
        <v>192</v>
      </c>
      <c r="C453" s="54" t="s">
        <v>206</v>
      </c>
      <c r="D453" s="89">
        <f t="shared" si="25"/>
        <v>5</v>
      </c>
      <c r="E453" s="34" t="s">
        <v>1929</v>
      </c>
      <c r="F453" s="42" t="s">
        <v>1922</v>
      </c>
      <c r="G453" s="42"/>
      <c r="H453" s="42"/>
      <c r="I453" s="42"/>
      <c r="J453" s="42"/>
      <c r="K453" s="42" t="s">
        <v>1693</v>
      </c>
      <c r="L453" s="42"/>
      <c r="M453" s="42"/>
    </row>
    <row r="454" spans="1:13" ht="23.25" hidden="1" customHeight="1">
      <c r="A454" s="89" t="s">
        <v>86</v>
      </c>
      <c r="B454" s="54" t="s">
        <v>192</v>
      </c>
      <c r="C454" s="54" t="s">
        <v>206</v>
      </c>
      <c r="D454" s="89">
        <f t="shared" si="25"/>
        <v>6</v>
      </c>
      <c r="E454" s="34" t="s">
        <v>1930</v>
      </c>
      <c r="F454" s="42" t="s">
        <v>1923</v>
      </c>
      <c r="G454" s="42"/>
      <c r="H454" s="42"/>
      <c r="I454" s="42"/>
      <c r="J454" s="42"/>
      <c r="K454" s="42" t="s">
        <v>1693</v>
      </c>
      <c r="L454" s="42"/>
      <c r="M454" s="42"/>
    </row>
    <row r="455" spans="1:13" ht="23.25" hidden="1" customHeight="1">
      <c r="A455" s="89" t="s">
        <v>86</v>
      </c>
      <c r="B455" s="54" t="s">
        <v>192</v>
      </c>
      <c r="C455" s="54" t="s">
        <v>206</v>
      </c>
      <c r="D455" s="89">
        <f t="shared" si="25"/>
        <v>7</v>
      </c>
      <c r="E455" s="34" t="s">
        <v>1931</v>
      </c>
      <c r="F455" s="42" t="s">
        <v>1924</v>
      </c>
      <c r="G455" s="42"/>
      <c r="H455" s="42"/>
      <c r="I455" s="42"/>
      <c r="J455" s="42"/>
      <c r="K455" s="42" t="s">
        <v>1693</v>
      </c>
      <c r="L455" s="42"/>
      <c r="M455" s="42"/>
    </row>
    <row r="456" spans="1:13" ht="23.25" hidden="1" customHeight="1">
      <c r="A456" s="89" t="s">
        <v>86</v>
      </c>
      <c r="B456" s="54" t="s">
        <v>192</v>
      </c>
      <c r="C456" s="54" t="s">
        <v>206</v>
      </c>
      <c r="D456" s="89">
        <f t="shared" si="25"/>
        <v>8</v>
      </c>
      <c r="E456" s="34" t="s">
        <v>1932</v>
      </c>
      <c r="F456" s="42" t="s">
        <v>1925</v>
      </c>
      <c r="G456" s="42"/>
      <c r="H456" s="42"/>
      <c r="I456" s="42"/>
      <c r="J456" s="42"/>
      <c r="K456" s="42" t="s">
        <v>1693</v>
      </c>
      <c r="L456" s="42"/>
      <c r="M456" s="42"/>
    </row>
    <row r="457" spans="1:13" ht="23.25" hidden="1" customHeight="1">
      <c r="A457" s="89" t="s">
        <v>86</v>
      </c>
      <c r="B457" s="54" t="s">
        <v>192</v>
      </c>
      <c r="C457" s="54" t="s">
        <v>206</v>
      </c>
      <c r="D457" s="89">
        <f t="shared" si="25"/>
        <v>9</v>
      </c>
      <c r="E457" s="34" t="s">
        <v>1933</v>
      </c>
      <c r="F457" s="42" t="s">
        <v>1926</v>
      </c>
      <c r="G457" s="42"/>
      <c r="H457" s="42"/>
      <c r="I457" s="42"/>
      <c r="J457" s="42"/>
      <c r="K457" s="42" t="s">
        <v>1693</v>
      </c>
      <c r="L457" s="42"/>
      <c r="M457" s="42"/>
    </row>
    <row r="458" spans="1:13" ht="23.25" hidden="1" customHeight="1">
      <c r="A458" s="89" t="s">
        <v>86</v>
      </c>
      <c r="B458" s="54" t="s">
        <v>192</v>
      </c>
      <c r="C458" s="54" t="s">
        <v>206</v>
      </c>
      <c r="D458" s="89">
        <f t="shared" si="25"/>
        <v>10</v>
      </c>
      <c r="E458" s="89" t="s">
        <v>221</v>
      </c>
      <c r="F458" s="42" t="s">
        <v>1689</v>
      </c>
      <c r="G458" s="5" t="s">
        <v>233</v>
      </c>
      <c r="H458" s="13" t="s">
        <v>223</v>
      </c>
      <c r="I458" s="89" t="s">
        <v>230</v>
      </c>
      <c r="J458" s="89"/>
      <c r="K458" s="89" t="s">
        <v>1599</v>
      </c>
      <c r="L458" s="42"/>
      <c r="M458" s="42"/>
    </row>
    <row r="459" spans="1:13" ht="23.25" hidden="1" customHeight="1">
      <c r="A459" s="89" t="s">
        <v>86</v>
      </c>
      <c r="B459" s="54" t="s">
        <v>192</v>
      </c>
      <c r="C459" s="54" t="s">
        <v>206</v>
      </c>
      <c r="D459" s="89">
        <f t="shared" si="25"/>
        <v>11</v>
      </c>
      <c r="E459" s="50" t="s">
        <v>950</v>
      </c>
      <c r="F459" s="42" t="s">
        <v>940</v>
      </c>
      <c r="G459" s="12" t="s">
        <v>994</v>
      </c>
      <c r="H459" s="13" t="s">
        <v>223</v>
      </c>
      <c r="I459" s="13" t="s">
        <v>995</v>
      </c>
      <c r="J459" s="13"/>
      <c r="K459" s="89" t="s">
        <v>224</v>
      </c>
      <c r="L459" s="42"/>
      <c r="M459" s="42"/>
    </row>
    <row r="460" spans="1:13" ht="23.25" hidden="1" customHeight="1">
      <c r="A460" s="89" t="s">
        <v>86</v>
      </c>
      <c r="B460" s="54" t="s">
        <v>193</v>
      </c>
      <c r="C460" s="54" t="s">
        <v>207</v>
      </c>
      <c r="D460" s="89">
        <f t="shared" si="25"/>
        <v>1</v>
      </c>
      <c r="E460" s="34" t="s">
        <v>985</v>
      </c>
      <c r="F460" s="42" t="s">
        <v>1919</v>
      </c>
      <c r="G460" s="42"/>
      <c r="H460" s="13" t="s">
        <v>223</v>
      </c>
      <c r="I460" s="89" t="s">
        <v>230</v>
      </c>
      <c r="J460" s="89"/>
      <c r="K460" s="89" t="s">
        <v>1599</v>
      </c>
      <c r="L460" s="42"/>
      <c r="M460" s="42"/>
    </row>
    <row r="461" spans="1:13" ht="23.25" hidden="1" customHeight="1">
      <c r="A461" s="89" t="s">
        <v>86</v>
      </c>
      <c r="B461" s="54" t="s">
        <v>193</v>
      </c>
      <c r="C461" s="54" t="s">
        <v>207</v>
      </c>
      <c r="D461" s="89">
        <f t="shared" ref="D461:D469" si="26">IF($C461=$C460,$D460+1,1)</f>
        <v>2</v>
      </c>
      <c r="E461" s="34" t="s">
        <v>1935</v>
      </c>
      <c r="F461" s="42" t="s">
        <v>1940</v>
      </c>
      <c r="G461" s="42"/>
      <c r="H461" s="42"/>
      <c r="I461" s="42"/>
      <c r="J461" s="42"/>
      <c r="K461" s="42" t="s">
        <v>1605</v>
      </c>
      <c r="L461" s="42"/>
      <c r="M461" s="42"/>
    </row>
    <row r="462" spans="1:13" ht="23.25" customHeight="1">
      <c r="A462" s="89" t="s">
        <v>86</v>
      </c>
      <c r="B462" s="54" t="s">
        <v>193</v>
      </c>
      <c r="C462" s="54" t="s">
        <v>207</v>
      </c>
      <c r="D462" s="89">
        <f t="shared" si="26"/>
        <v>3</v>
      </c>
      <c r="E462" s="34" t="s">
        <v>209</v>
      </c>
      <c r="F462" s="42" t="s">
        <v>1044</v>
      </c>
      <c r="G462" s="36" t="s">
        <v>1955</v>
      </c>
      <c r="H462" s="13" t="s">
        <v>1954</v>
      </c>
      <c r="I462" s="13" t="s">
        <v>223</v>
      </c>
      <c r="J462" s="13"/>
      <c r="K462" s="42" t="s">
        <v>1606</v>
      </c>
      <c r="L462" s="42"/>
      <c r="M462" s="42"/>
    </row>
    <row r="463" spans="1:13" ht="23.25" hidden="1" customHeight="1">
      <c r="A463" s="89" t="s">
        <v>86</v>
      </c>
      <c r="B463" s="54" t="s">
        <v>193</v>
      </c>
      <c r="C463" s="54" t="s">
        <v>207</v>
      </c>
      <c r="D463" s="89">
        <f t="shared" si="26"/>
        <v>4</v>
      </c>
      <c r="E463" s="34" t="s">
        <v>1936</v>
      </c>
      <c r="F463" s="42" t="s">
        <v>1941</v>
      </c>
      <c r="G463" s="42"/>
      <c r="H463" s="42"/>
      <c r="I463" s="42"/>
      <c r="J463" s="42"/>
      <c r="K463" s="42" t="s">
        <v>1693</v>
      </c>
      <c r="L463" s="42"/>
      <c r="M463" s="42"/>
    </row>
    <row r="464" spans="1:13" ht="23.25" hidden="1" customHeight="1">
      <c r="A464" s="89" t="s">
        <v>86</v>
      </c>
      <c r="B464" s="54" t="s">
        <v>193</v>
      </c>
      <c r="C464" s="54" t="s">
        <v>207</v>
      </c>
      <c r="D464" s="89">
        <f t="shared" si="26"/>
        <v>5</v>
      </c>
      <c r="E464" s="34" t="s">
        <v>1937</v>
      </c>
      <c r="F464" s="42" t="s">
        <v>1942</v>
      </c>
      <c r="G464" s="42"/>
      <c r="H464" s="42"/>
      <c r="I464" s="42"/>
      <c r="J464" s="42"/>
      <c r="K464" s="42" t="s">
        <v>1693</v>
      </c>
      <c r="L464" s="42"/>
      <c r="M464" s="42"/>
    </row>
    <row r="465" spans="1:13" ht="23.25" hidden="1" customHeight="1">
      <c r="A465" s="89" t="s">
        <v>86</v>
      </c>
      <c r="B465" s="54" t="s">
        <v>193</v>
      </c>
      <c r="C465" s="54" t="s">
        <v>207</v>
      </c>
      <c r="D465" s="89">
        <f t="shared" si="26"/>
        <v>6</v>
      </c>
      <c r="E465" s="34" t="s">
        <v>1938</v>
      </c>
      <c r="F465" s="42" t="s">
        <v>1943</v>
      </c>
      <c r="G465" s="42"/>
      <c r="H465" s="42"/>
      <c r="I465" s="42"/>
      <c r="J465" s="42"/>
      <c r="K465" s="42" t="s">
        <v>1693</v>
      </c>
      <c r="L465" s="42"/>
      <c r="M465" s="42"/>
    </row>
    <row r="466" spans="1:13" ht="23.25" hidden="1" customHeight="1">
      <c r="A466" s="89" t="s">
        <v>86</v>
      </c>
      <c r="B466" s="54" t="s">
        <v>193</v>
      </c>
      <c r="C466" s="54" t="s">
        <v>207</v>
      </c>
      <c r="D466" s="89">
        <f t="shared" si="26"/>
        <v>7</v>
      </c>
      <c r="E466" s="34" t="s">
        <v>1939</v>
      </c>
      <c r="F466" s="42" t="s">
        <v>1944</v>
      </c>
      <c r="G466" s="42"/>
      <c r="H466" s="42"/>
      <c r="I466" s="42"/>
      <c r="J466" s="42"/>
      <c r="K466" s="42" t="s">
        <v>1744</v>
      </c>
      <c r="L466" s="42"/>
      <c r="M466" s="42"/>
    </row>
    <row r="467" spans="1:13" ht="23.25" hidden="1" customHeight="1">
      <c r="A467" s="89" t="s">
        <v>86</v>
      </c>
      <c r="B467" s="54" t="s">
        <v>193</v>
      </c>
      <c r="C467" s="54" t="s">
        <v>207</v>
      </c>
      <c r="D467" s="89">
        <f t="shared" si="26"/>
        <v>8</v>
      </c>
      <c r="E467" s="89" t="s">
        <v>221</v>
      </c>
      <c r="F467" s="42" t="s">
        <v>1689</v>
      </c>
      <c r="G467" s="5" t="s">
        <v>233</v>
      </c>
      <c r="H467" s="13" t="s">
        <v>223</v>
      </c>
      <c r="I467" s="89" t="s">
        <v>230</v>
      </c>
      <c r="J467" s="89"/>
      <c r="K467" s="89" t="s">
        <v>1599</v>
      </c>
      <c r="L467" s="42"/>
      <c r="M467" s="42"/>
    </row>
    <row r="468" spans="1:13" ht="23.25" hidden="1" customHeight="1">
      <c r="A468" s="89" t="s">
        <v>86</v>
      </c>
      <c r="B468" s="54" t="s">
        <v>193</v>
      </c>
      <c r="C468" s="54" t="s">
        <v>207</v>
      </c>
      <c r="D468" s="89">
        <f t="shared" si="26"/>
        <v>9</v>
      </c>
      <c r="E468" s="50" t="s">
        <v>950</v>
      </c>
      <c r="F468" s="42" t="s">
        <v>940</v>
      </c>
      <c r="G468" s="12" t="s">
        <v>994</v>
      </c>
      <c r="H468" s="13" t="s">
        <v>223</v>
      </c>
      <c r="I468" s="13" t="s">
        <v>995</v>
      </c>
      <c r="J468" s="13"/>
      <c r="K468" s="89" t="s">
        <v>224</v>
      </c>
      <c r="L468" s="42"/>
      <c r="M468" s="42"/>
    </row>
    <row r="469" spans="1:13" ht="23.25" hidden="1" customHeight="1">
      <c r="A469" s="89" t="s">
        <v>86</v>
      </c>
      <c r="B469" s="54" t="s">
        <v>194</v>
      </c>
      <c r="C469" s="54" t="s">
        <v>208</v>
      </c>
      <c r="D469" s="89">
        <f t="shared" si="26"/>
        <v>1</v>
      </c>
      <c r="E469" s="34" t="s">
        <v>1949</v>
      </c>
      <c r="F469" s="42" t="s">
        <v>1946</v>
      </c>
      <c r="G469" s="42"/>
      <c r="H469" s="13" t="s">
        <v>223</v>
      </c>
      <c r="I469" s="89" t="s">
        <v>230</v>
      </c>
      <c r="J469" s="89"/>
      <c r="K469" s="89" t="s">
        <v>1599</v>
      </c>
      <c r="L469" s="42"/>
      <c r="M469" s="42"/>
    </row>
    <row r="470" spans="1:13" ht="23.25" customHeight="1">
      <c r="A470" s="89" t="s">
        <v>86</v>
      </c>
      <c r="B470" s="54" t="s">
        <v>194</v>
      </c>
      <c r="C470" s="54" t="s">
        <v>208</v>
      </c>
      <c r="D470" s="89">
        <f t="shared" ref="D470:D474" si="27">IF($C470=$C469,$D469+1,1)</f>
        <v>2</v>
      </c>
      <c r="E470" s="34" t="s">
        <v>209</v>
      </c>
      <c r="F470" s="42" t="s">
        <v>1044</v>
      </c>
      <c r="G470" s="36" t="s">
        <v>1955</v>
      </c>
      <c r="H470" s="13" t="s">
        <v>1954</v>
      </c>
      <c r="I470" s="13" t="s">
        <v>223</v>
      </c>
      <c r="J470" s="13"/>
      <c r="K470" s="42" t="s">
        <v>1952</v>
      </c>
      <c r="L470" s="42"/>
      <c r="M470" s="42"/>
    </row>
    <row r="471" spans="1:13" ht="23.25" hidden="1" customHeight="1">
      <c r="A471" s="89" t="s">
        <v>86</v>
      </c>
      <c r="B471" s="54" t="s">
        <v>194</v>
      </c>
      <c r="C471" s="54" t="s">
        <v>208</v>
      </c>
      <c r="D471" s="89">
        <f t="shared" si="27"/>
        <v>3</v>
      </c>
      <c r="E471" s="34" t="s">
        <v>1950</v>
      </c>
      <c r="F471" s="42" t="s">
        <v>1947</v>
      </c>
      <c r="G471" s="42"/>
      <c r="H471" s="42"/>
      <c r="I471" s="42"/>
      <c r="J471" s="42"/>
      <c r="K471" s="42" t="s">
        <v>1605</v>
      </c>
      <c r="L471" s="42"/>
      <c r="M471" s="42"/>
    </row>
    <row r="472" spans="1:13" ht="23.25" hidden="1" customHeight="1">
      <c r="A472" s="89" t="s">
        <v>86</v>
      </c>
      <c r="B472" s="54" t="s">
        <v>194</v>
      </c>
      <c r="C472" s="54" t="s">
        <v>208</v>
      </c>
      <c r="D472" s="89">
        <f t="shared" si="27"/>
        <v>4</v>
      </c>
      <c r="E472" s="34" t="s">
        <v>1951</v>
      </c>
      <c r="F472" s="42" t="s">
        <v>1948</v>
      </c>
      <c r="G472" s="42"/>
      <c r="H472" s="42"/>
      <c r="I472" s="42"/>
      <c r="J472" s="42"/>
      <c r="K472" s="42" t="s">
        <v>1953</v>
      </c>
      <c r="L472" s="42"/>
      <c r="M472" s="42"/>
    </row>
    <row r="473" spans="1:13" ht="23.25" hidden="1" customHeight="1">
      <c r="A473" s="89" t="s">
        <v>86</v>
      </c>
      <c r="B473" s="54" t="s">
        <v>194</v>
      </c>
      <c r="C473" s="54" t="s">
        <v>208</v>
      </c>
      <c r="D473" s="89">
        <f t="shared" si="27"/>
        <v>5</v>
      </c>
      <c r="E473" s="89" t="s">
        <v>221</v>
      </c>
      <c r="F473" s="42" t="s">
        <v>1689</v>
      </c>
      <c r="G473" s="5" t="s">
        <v>233</v>
      </c>
      <c r="H473" s="13" t="s">
        <v>223</v>
      </c>
      <c r="I473" s="89" t="s">
        <v>230</v>
      </c>
      <c r="J473" s="89"/>
      <c r="K473" s="89" t="s">
        <v>1599</v>
      </c>
      <c r="L473" s="42"/>
      <c r="M473" s="42"/>
    </row>
    <row r="474" spans="1:13" ht="23.25" hidden="1" customHeight="1">
      <c r="A474" s="89" t="s">
        <v>86</v>
      </c>
      <c r="B474" s="54" t="s">
        <v>194</v>
      </c>
      <c r="C474" s="54" t="s">
        <v>208</v>
      </c>
      <c r="D474" s="89">
        <f t="shared" si="27"/>
        <v>6</v>
      </c>
      <c r="E474" s="50" t="s">
        <v>950</v>
      </c>
      <c r="F474" s="42" t="s">
        <v>940</v>
      </c>
      <c r="G474" s="12" t="s">
        <v>994</v>
      </c>
      <c r="H474" s="13" t="s">
        <v>223</v>
      </c>
      <c r="I474" s="13" t="s">
        <v>995</v>
      </c>
      <c r="J474" s="13"/>
      <c r="K474" s="89" t="s">
        <v>224</v>
      </c>
      <c r="L474" s="42"/>
      <c r="M474" s="42"/>
    </row>
  </sheetData>
  <autoFilter ref="A1:M474">
    <filterColumn colId="5">
      <filters>
        <filter val="up_id"/>
      </filters>
    </filterColumn>
  </autoFilter>
  <phoneticPr fontId="8"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48"/>
  <sheetViews>
    <sheetView tabSelected="1" workbookViewId="0">
      <pane xSplit="6" ySplit="1" topLeftCell="G31" activePane="bottomRight" state="frozen"/>
      <selection activeCell="E542" sqref="E542"/>
      <selection pane="topRight" activeCell="E542" sqref="E542"/>
      <selection pane="bottomLeft" activeCell="E542" sqref="E542"/>
      <selection pane="bottomRight" activeCell="E542" sqref="E542"/>
    </sheetView>
  </sheetViews>
  <sheetFormatPr defaultRowHeight="16.5"/>
  <cols>
    <col min="1" max="1" width="7" style="37" customWidth="1"/>
    <col min="2" max="2" width="17" style="37" customWidth="1"/>
    <col min="3" max="3" width="24.42578125" customWidth="1"/>
    <col min="4" max="4" width="8.7109375" customWidth="1"/>
    <col min="5" max="5" width="16.42578125" customWidth="1"/>
    <col min="6" max="6" width="20.85546875" customWidth="1"/>
    <col min="11" max="11" width="9.140625" style="37"/>
  </cols>
  <sheetData>
    <row r="1" spans="1:13">
      <c r="A1" s="14" t="s">
        <v>15</v>
      </c>
      <c r="B1" s="14" t="s">
        <v>16</v>
      </c>
      <c r="C1" s="14" t="s">
        <v>17</v>
      </c>
      <c r="D1" s="14" t="s">
        <v>24</v>
      </c>
      <c r="E1" s="14" t="s">
        <v>18</v>
      </c>
      <c r="F1" s="14" t="s">
        <v>88</v>
      </c>
      <c r="G1" s="14" t="s">
        <v>9</v>
      </c>
      <c r="H1" s="14" t="s">
        <v>10</v>
      </c>
      <c r="I1" s="14" t="s">
        <v>227</v>
      </c>
      <c r="J1" s="14" t="s">
        <v>2250</v>
      </c>
      <c r="K1" s="14" t="s">
        <v>11</v>
      </c>
      <c r="L1" s="14" t="s">
        <v>83</v>
      </c>
      <c r="M1" s="14" t="s">
        <v>84</v>
      </c>
    </row>
    <row r="2" spans="1:13">
      <c r="A2" s="42" t="s">
        <v>930</v>
      </c>
      <c r="B2" s="34" t="s">
        <v>237</v>
      </c>
      <c r="C2" s="7" t="s">
        <v>234</v>
      </c>
      <c r="D2" s="45">
        <v>1</v>
      </c>
      <c r="E2" s="55" t="s">
        <v>2021</v>
      </c>
      <c r="F2" s="45" t="s">
        <v>2013</v>
      </c>
      <c r="G2" s="45"/>
      <c r="H2" s="45"/>
      <c r="I2" s="45"/>
      <c r="J2" s="45"/>
      <c r="K2" s="42" t="s">
        <v>2028</v>
      </c>
      <c r="L2" s="45"/>
      <c r="M2" s="45"/>
    </row>
    <row r="3" spans="1:13">
      <c r="A3" s="42" t="s">
        <v>240</v>
      </c>
      <c r="B3" s="34" t="s">
        <v>237</v>
      </c>
      <c r="C3" s="7" t="s">
        <v>234</v>
      </c>
      <c r="D3" s="45">
        <f>IF($C3=$C2,$D2+1,1)</f>
        <v>2</v>
      </c>
      <c r="E3" s="55" t="s">
        <v>2022</v>
      </c>
      <c r="F3" s="45" t="s">
        <v>2014</v>
      </c>
      <c r="G3" s="45"/>
      <c r="H3" s="45"/>
      <c r="I3" s="45"/>
      <c r="J3" s="45"/>
      <c r="K3" s="42" t="s">
        <v>2028</v>
      </c>
      <c r="L3" s="45"/>
      <c r="M3" s="45"/>
    </row>
    <row r="4" spans="1:13">
      <c r="A4" s="42" t="s">
        <v>240</v>
      </c>
      <c r="B4" s="34" t="s">
        <v>237</v>
      </c>
      <c r="C4" s="7" t="s">
        <v>234</v>
      </c>
      <c r="D4" s="45">
        <f>IF($C4=$C3,$D3+1,1)</f>
        <v>3</v>
      </c>
      <c r="E4" s="55" t="s">
        <v>2023</v>
      </c>
      <c r="F4" s="45" t="s">
        <v>2015</v>
      </c>
      <c r="G4" s="45"/>
      <c r="H4" s="45"/>
      <c r="I4" s="45"/>
      <c r="J4" s="45"/>
      <c r="K4" s="42" t="s">
        <v>2028</v>
      </c>
      <c r="L4" s="45"/>
      <c r="M4" s="45"/>
    </row>
    <row r="5" spans="1:13">
      <c r="A5" s="42" t="s">
        <v>240</v>
      </c>
      <c r="B5" s="34" t="s">
        <v>237</v>
      </c>
      <c r="C5" s="7" t="s">
        <v>234</v>
      </c>
      <c r="D5" s="45">
        <f t="shared" ref="D5:D12" si="0">IF($C5=$C4,$D4+1,1)</f>
        <v>4</v>
      </c>
      <c r="E5" s="55" t="s">
        <v>2024</v>
      </c>
      <c r="F5" s="45" t="s">
        <v>2016</v>
      </c>
      <c r="G5" s="45"/>
      <c r="H5" s="45"/>
      <c r="I5" s="45"/>
      <c r="J5" s="45"/>
      <c r="K5" s="42" t="s">
        <v>2029</v>
      </c>
      <c r="L5" s="45"/>
      <c r="M5" s="45"/>
    </row>
    <row r="6" spans="1:13">
      <c r="A6" s="42" t="s">
        <v>240</v>
      </c>
      <c r="B6" s="34" t="s">
        <v>237</v>
      </c>
      <c r="C6" s="7" t="s">
        <v>234</v>
      </c>
      <c r="D6" s="45">
        <f t="shared" si="0"/>
        <v>5</v>
      </c>
      <c r="E6" s="55" t="s">
        <v>2025</v>
      </c>
      <c r="F6" s="45" t="s">
        <v>2017</v>
      </c>
      <c r="G6" s="45"/>
      <c r="H6" s="45"/>
      <c r="I6" s="45"/>
      <c r="J6" s="45"/>
      <c r="K6" s="42" t="s">
        <v>2030</v>
      </c>
      <c r="L6" s="45"/>
      <c r="M6" s="45"/>
    </row>
    <row r="7" spans="1:13">
      <c r="A7" s="42" t="s">
        <v>240</v>
      </c>
      <c r="B7" s="34" t="s">
        <v>237</v>
      </c>
      <c r="C7" s="7" t="s">
        <v>234</v>
      </c>
      <c r="D7" s="45">
        <f t="shared" si="0"/>
        <v>6</v>
      </c>
      <c r="E7" s="55" t="s">
        <v>1558</v>
      </c>
      <c r="F7" s="45" t="s">
        <v>2018</v>
      </c>
      <c r="G7" s="45"/>
      <c r="H7" s="45"/>
      <c r="I7" s="62" t="s">
        <v>230</v>
      </c>
      <c r="J7" s="62"/>
      <c r="K7" s="42" t="s">
        <v>2031</v>
      </c>
      <c r="L7" s="45"/>
      <c r="M7" s="45"/>
    </row>
    <row r="8" spans="1:13">
      <c r="A8" s="42" t="s">
        <v>240</v>
      </c>
      <c r="B8" s="34" t="s">
        <v>237</v>
      </c>
      <c r="C8" s="7" t="s">
        <v>234</v>
      </c>
      <c r="D8" s="45">
        <f t="shared" si="0"/>
        <v>7</v>
      </c>
      <c r="E8" s="55" t="s">
        <v>2026</v>
      </c>
      <c r="F8" s="45" t="s">
        <v>2019</v>
      </c>
      <c r="G8" s="45"/>
      <c r="H8" s="45"/>
      <c r="I8" s="45"/>
      <c r="J8" s="45"/>
      <c r="K8" s="42" t="s">
        <v>2030</v>
      </c>
      <c r="L8" s="45"/>
      <c r="M8" s="45"/>
    </row>
    <row r="9" spans="1:13">
      <c r="A9" s="42" t="s">
        <v>240</v>
      </c>
      <c r="B9" s="34" t="s">
        <v>237</v>
      </c>
      <c r="C9" s="7" t="s">
        <v>234</v>
      </c>
      <c r="D9" s="45">
        <f t="shared" si="0"/>
        <v>8</v>
      </c>
      <c r="E9" s="55" t="s">
        <v>1026</v>
      </c>
      <c r="F9" s="45" t="s">
        <v>1017</v>
      </c>
      <c r="G9" s="45"/>
      <c r="H9" s="45"/>
      <c r="I9" s="57" t="s">
        <v>230</v>
      </c>
      <c r="J9" s="57"/>
      <c r="K9" s="42" t="s">
        <v>2032</v>
      </c>
      <c r="L9" s="45"/>
      <c r="M9" s="45"/>
    </row>
    <row r="10" spans="1:13">
      <c r="A10" s="42" t="s">
        <v>240</v>
      </c>
      <c r="B10" s="34" t="s">
        <v>237</v>
      </c>
      <c r="C10" s="7" t="s">
        <v>234</v>
      </c>
      <c r="D10" s="45">
        <f t="shared" si="0"/>
        <v>9</v>
      </c>
      <c r="E10" s="55" t="s">
        <v>2027</v>
      </c>
      <c r="F10" s="45" t="s">
        <v>2020</v>
      </c>
      <c r="G10" s="45"/>
      <c r="H10" s="45"/>
      <c r="I10" s="45"/>
      <c r="J10" s="45"/>
      <c r="K10" s="42" t="s">
        <v>2033</v>
      </c>
      <c r="L10" s="45"/>
      <c r="M10" s="45"/>
    </row>
    <row r="11" spans="1:13" ht="22.5" customHeight="1">
      <c r="A11" s="42" t="s">
        <v>240</v>
      </c>
      <c r="B11" s="34" t="s">
        <v>237</v>
      </c>
      <c r="C11" s="7" t="s">
        <v>234</v>
      </c>
      <c r="D11" s="45">
        <f t="shared" si="0"/>
        <v>10</v>
      </c>
      <c r="E11" s="50" t="s">
        <v>950</v>
      </c>
      <c r="F11" s="53" t="s">
        <v>940</v>
      </c>
      <c r="G11" s="12" t="s">
        <v>994</v>
      </c>
      <c r="H11" s="13" t="s">
        <v>223</v>
      </c>
      <c r="I11" s="13" t="s">
        <v>995</v>
      </c>
      <c r="J11" s="13"/>
      <c r="K11" s="62" t="s">
        <v>224</v>
      </c>
      <c r="L11" s="45"/>
      <c r="M11" s="45"/>
    </row>
    <row r="12" spans="1:13">
      <c r="A12" s="42" t="s">
        <v>240</v>
      </c>
      <c r="B12" s="54" t="s">
        <v>238</v>
      </c>
      <c r="C12" s="48" t="s">
        <v>235</v>
      </c>
      <c r="D12" s="45">
        <f t="shared" si="0"/>
        <v>1</v>
      </c>
      <c r="E12" s="55" t="s">
        <v>2023</v>
      </c>
      <c r="F12" s="45" t="s">
        <v>2015</v>
      </c>
      <c r="G12" s="45"/>
      <c r="H12" s="45"/>
      <c r="I12" s="45"/>
      <c r="J12" s="45"/>
      <c r="K12" s="42" t="s">
        <v>2028</v>
      </c>
      <c r="L12" s="45"/>
      <c r="M12" s="45"/>
    </row>
    <row r="13" spans="1:13">
      <c r="A13" s="42" t="s">
        <v>240</v>
      </c>
      <c r="B13" s="54" t="s">
        <v>238</v>
      </c>
      <c r="C13" s="48" t="s">
        <v>235</v>
      </c>
      <c r="D13" s="45">
        <f t="shared" ref="D13:D36" si="1">IF($C13=$C12,$D12+1,1)</f>
        <v>2</v>
      </c>
      <c r="E13" s="55" t="s">
        <v>1026</v>
      </c>
      <c r="F13" s="45" t="s">
        <v>1017</v>
      </c>
      <c r="G13" s="45"/>
      <c r="H13" s="45"/>
      <c r="I13" s="62" t="s">
        <v>230</v>
      </c>
      <c r="J13" s="62"/>
      <c r="K13" s="42" t="s">
        <v>2031</v>
      </c>
      <c r="L13" s="45"/>
      <c r="M13" s="45"/>
    </row>
    <row r="14" spans="1:13">
      <c r="A14" s="42" t="s">
        <v>240</v>
      </c>
      <c r="B14" s="54" t="s">
        <v>238</v>
      </c>
      <c r="C14" s="48" t="s">
        <v>235</v>
      </c>
      <c r="D14" s="45">
        <f t="shared" si="1"/>
        <v>3</v>
      </c>
      <c r="E14" s="55" t="s">
        <v>1576</v>
      </c>
      <c r="F14" s="45" t="s">
        <v>1583</v>
      </c>
      <c r="G14" s="45"/>
      <c r="H14" s="45"/>
      <c r="I14" s="45"/>
      <c r="J14" s="45"/>
      <c r="K14" s="42" t="s">
        <v>2030</v>
      </c>
      <c r="L14" s="45"/>
      <c r="M14" s="45"/>
    </row>
    <row r="15" spans="1:13">
      <c r="A15" s="42" t="s">
        <v>240</v>
      </c>
      <c r="B15" s="54" t="s">
        <v>238</v>
      </c>
      <c r="C15" s="48" t="s">
        <v>235</v>
      </c>
      <c r="D15" s="45">
        <f t="shared" si="1"/>
        <v>4</v>
      </c>
      <c r="E15" s="55" t="s">
        <v>2052</v>
      </c>
      <c r="F15" s="45" t="s">
        <v>2034</v>
      </c>
      <c r="G15" s="45"/>
      <c r="H15" s="45"/>
      <c r="I15" s="45"/>
      <c r="J15" s="45"/>
      <c r="K15" s="42" t="s">
        <v>2030</v>
      </c>
      <c r="L15" s="45"/>
      <c r="M15" s="45"/>
    </row>
    <row r="16" spans="1:13">
      <c r="A16" s="42" t="s">
        <v>240</v>
      </c>
      <c r="B16" s="54" t="s">
        <v>238</v>
      </c>
      <c r="C16" s="48" t="s">
        <v>235</v>
      </c>
      <c r="D16" s="45">
        <f t="shared" si="1"/>
        <v>5</v>
      </c>
      <c r="E16" s="55" t="s">
        <v>2053</v>
      </c>
      <c r="F16" s="45" t="s">
        <v>2035</v>
      </c>
      <c r="G16" s="45"/>
      <c r="H16" s="45"/>
      <c r="I16" s="45"/>
      <c r="J16" s="45"/>
      <c r="K16" s="42" t="s">
        <v>2033</v>
      </c>
      <c r="L16" s="45"/>
      <c r="M16" s="45"/>
    </row>
    <row r="17" spans="1:13">
      <c r="A17" s="42" t="s">
        <v>240</v>
      </c>
      <c r="B17" s="54" t="s">
        <v>238</v>
      </c>
      <c r="C17" s="48" t="s">
        <v>235</v>
      </c>
      <c r="D17" s="45">
        <f t="shared" si="1"/>
        <v>6</v>
      </c>
      <c r="E17" s="55" t="s">
        <v>2054</v>
      </c>
      <c r="F17" s="45" t="s">
        <v>2036</v>
      </c>
      <c r="G17" s="45"/>
      <c r="H17" s="45"/>
      <c r="I17" s="45"/>
      <c r="J17" s="45"/>
      <c r="K17" s="42" t="s">
        <v>2030</v>
      </c>
      <c r="L17" s="45"/>
      <c r="M17" s="45"/>
    </row>
    <row r="18" spans="1:13">
      <c r="A18" s="42" t="s">
        <v>240</v>
      </c>
      <c r="B18" s="54" t="s">
        <v>238</v>
      </c>
      <c r="C18" s="48" t="s">
        <v>235</v>
      </c>
      <c r="D18" s="45">
        <f t="shared" si="1"/>
        <v>7</v>
      </c>
      <c r="E18" s="55" t="s">
        <v>2055</v>
      </c>
      <c r="F18" s="45" t="s">
        <v>2037</v>
      </c>
      <c r="G18" s="45"/>
      <c r="H18" s="45"/>
      <c r="I18" s="45"/>
      <c r="J18" s="45"/>
      <c r="K18" s="42" t="s">
        <v>2030</v>
      </c>
      <c r="L18" s="45"/>
      <c r="M18" s="45"/>
    </row>
    <row r="19" spans="1:13">
      <c r="A19" s="42" t="s">
        <v>240</v>
      </c>
      <c r="B19" s="54" t="s">
        <v>238</v>
      </c>
      <c r="C19" s="48" t="s">
        <v>235</v>
      </c>
      <c r="D19" s="45">
        <f t="shared" si="1"/>
        <v>8</v>
      </c>
      <c r="E19" s="55" t="s">
        <v>2056</v>
      </c>
      <c r="F19" s="45" t="s">
        <v>2038</v>
      </c>
      <c r="G19" s="45"/>
      <c r="H19" s="45"/>
      <c r="I19" s="45"/>
      <c r="J19" s="45"/>
      <c r="K19" s="42" t="s">
        <v>2030</v>
      </c>
      <c r="L19" s="45"/>
      <c r="M19" s="45"/>
    </row>
    <row r="20" spans="1:13">
      <c r="A20" s="42" t="s">
        <v>240</v>
      </c>
      <c r="B20" s="54" t="s">
        <v>238</v>
      </c>
      <c r="C20" s="48" t="s">
        <v>235</v>
      </c>
      <c r="D20" s="45">
        <f t="shared" si="1"/>
        <v>9</v>
      </c>
      <c r="E20" s="55" t="s">
        <v>2057</v>
      </c>
      <c r="F20" s="45" t="s">
        <v>2039</v>
      </c>
      <c r="G20" s="45"/>
      <c r="H20" s="45"/>
      <c r="I20" s="45"/>
      <c r="J20" s="45"/>
      <c r="K20" s="42" t="s">
        <v>2030</v>
      </c>
      <c r="L20" s="45"/>
      <c r="M20" s="45"/>
    </row>
    <row r="21" spans="1:13">
      <c r="A21" s="42" t="s">
        <v>240</v>
      </c>
      <c r="B21" s="54" t="s">
        <v>238</v>
      </c>
      <c r="C21" s="48" t="s">
        <v>235</v>
      </c>
      <c r="D21" s="45">
        <f t="shared" si="1"/>
        <v>10</v>
      </c>
      <c r="E21" s="55" t="s">
        <v>2058</v>
      </c>
      <c r="F21" s="45" t="s">
        <v>2040</v>
      </c>
      <c r="G21" s="45"/>
      <c r="H21" s="45"/>
      <c r="I21" s="45"/>
      <c r="J21" s="45"/>
      <c r="K21" s="42" t="s">
        <v>2030</v>
      </c>
      <c r="L21" s="45"/>
      <c r="M21" s="45"/>
    </row>
    <row r="22" spans="1:13">
      <c r="A22" s="42" t="s">
        <v>240</v>
      </c>
      <c r="B22" s="54" t="s">
        <v>238</v>
      </c>
      <c r="C22" s="48" t="s">
        <v>235</v>
      </c>
      <c r="D22" s="45">
        <f t="shared" si="1"/>
        <v>11</v>
      </c>
      <c r="E22" s="55" t="s">
        <v>2059</v>
      </c>
      <c r="F22" s="45" t="s">
        <v>2041</v>
      </c>
      <c r="G22" s="45"/>
      <c r="H22" s="45"/>
      <c r="I22" s="45"/>
      <c r="J22" s="45"/>
      <c r="K22" s="42" t="s">
        <v>2030</v>
      </c>
      <c r="L22" s="45"/>
      <c r="M22" s="45"/>
    </row>
    <row r="23" spans="1:13">
      <c r="A23" s="42" t="s">
        <v>240</v>
      </c>
      <c r="B23" s="54" t="s">
        <v>238</v>
      </c>
      <c r="C23" s="48" t="s">
        <v>235</v>
      </c>
      <c r="D23" s="45">
        <f t="shared" si="1"/>
        <v>12</v>
      </c>
      <c r="E23" s="55" t="s">
        <v>2060</v>
      </c>
      <c r="F23" s="45" t="s">
        <v>2042</v>
      </c>
      <c r="G23" s="45"/>
      <c r="H23" s="45"/>
      <c r="I23" s="45"/>
      <c r="J23" s="45"/>
      <c r="K23" s="42" t="s">
        <v>2030</v>
      </c>
      <c r="L23" s="45"/>
      <c r="M23" s="45"/>
    </row>
    <row r="24" spans="1:13">
      <c r="A24" s="42" t="s">
        <v>240</v>
      </c>
      <c r="B24" s="54" t="s">
        <v>238</v>
      </c>
      <c r="C24" s="48" t="s">
        <v>235</v>
      </c>
      <c r="D24" s="45">
        <f t="shared" si="1"/>
        <v>13</v>
      </c>
      <c r="E24" s="55" t="s">
        <v>2061</v>
      </c>
      <c r="F24" s="45" t="s">
        <v>2043</v>
      </c>
      <c r="G24" s="45"/>
      <c r="H24" s="45"/>
      <c r="I24" s="45"/>
      <c r="J24" s="45"/>
      <c r="K24" s="42" t="s">
        <v>2030</v>
      </c>
      <c r="L24" s="45"/>
      <c r="M24" s="45"/>
    </row>
    <row r="25" spans="1:13">
      <c r="A25" s="42" t="s">
        <v>240</v>
      </c>
      <c r="B25" s="54" t="s">
        <v>238</v>
      </c>
      <c r="C25" s="48" t="s">
        <v>235</v>
      </c>
      <c r="D25" s="45">
        <f t="shared" si="1"/>
        <v>14</v>
      </c>
      <c r="E25" s="55" t="s">
        <v>2062</v>
      </c>
      <c r="F25" s="45" t="s">
        <v>2044</v>
      </c>
      <c r="G25" s="45"/>
      <c r="H25" s="45"/>
      <c r="I25" s="45"/>
      <c r="J25" s="45"/>
      <c r="K25" s="42" t="s">
        <v>2030</v>
      </c>
      <c r="L25" s="45"/>
      <c r="M25" s="45"/>
    </row>
    <row r="26" spans="1:13">
      <c r="A26" s="42" t="s">
        <v>240</v>
      </c>
      <c r="B26" s="54" t="s">
        <v>238</v>
      </c>
      <c r="C26" s="48" t="s">
        <v>235</v>
      </c>
      <c r="D26" s="45">
        <f t="shared" si="1"/>
        <v>15</v>
      </c>
      <c r="E26" s="55" t="s">
        <v>2063</v>
      </c>
      <c r="F26" s="45" t="s">
        <v>2045</v>
      </c>
      <c r="G26" s="45"/>
      <c r="H26" s="45"/>
      <c r="I26" s="45"/>
      <c r="J26" s="45"/>
      <c r="K26" s="42" t="s">
        <v>2030</v>
      </c>
      <c r="L26" s="45"/>
      <c r="M26" s="45"/>
    </row>
    <row r="27" spans="1:13">
      <c r="A27" s="42" t="s">
        <v>240</v>
      </c>
      <c r="B27" s="54" t="s">
        <v>238</v>
      </c>
      <c r="C27" s="48" t="s">
        <v>235</v>
      </c>
      <c r="D27" s="45">
        <f t="shared" si="1"/>
        <v>16</v>
      </c>
      <c r="E27" s="55" t="s">
        <v>2064</v>
      </c>
      <c r="F27" s="45" t="s">
        <v>2046</v>
      </c>
      <c r="G27" s="45"/>
      <c r="H27" s="45"/>
      <c r="I27" s="45"/>
      <c r="J27" s="45"/>
      <c r="K27" s="42" t="s">
        <v>2033</v>
      </c>
      <c r="L27" s="45"/>
      <c r="M27" s="45"/>
    </row>
    <row r="28" spans="1:13">
      <c r="A28" s="42" t="s">
        <v>240</v>
      </c>
      <c r="B28" s="54" t="s">
        <v>238</v>
      </c>
      <c r="C28" s="48" t="s">
        <v>235</v>
      </c>
      <c r="D28" s="45">
        <f t="shared" si="1"/>
        <v>17</v>
      </c>
      <c r="E28" s="55" t="s">
        <v>2024</v>
      </c>
      <c r="F28" s="45" t="s">
        <v>2016</v>
      </c>
      <c r="G28" s="45"/>
      <c r="H28" s="45"/>
      <c r="I28" s="45"/>
      <c r="J28" s="45"/>
      <c r="K28" s="42" t="s">
        <v>2029</v>
      </c>
      <c r="L28" s="45"/>
      <c r="M28" s="45"/>
    </row>
    <row r="29" spans="1:13">
      <c r="A29" s="42" t="s">
        <v>240</v>
      </c>
      <c r="B29" s="54" t="s">
        <v>238</v>
      </c>
      <c r="C29" s="48" t="s">
        <v>235</v>
      </c>
      <c r="D29" s="45">
        <f t="shared" si="1"/>
        <v>18</v>
      </c>
      <c r="E29" s="55" t="s">
        <v>2065</v>
      </c>
      <c r="F29" s="45" t="s">
        <v>2047</v>
      </c>
      <c r="G29" s="45"/>
      <c r="H29" s="45"/>
      <c r="I29" s="45"/>
      <c r="J29" s="45"/>
      <c r="K29" s="42" t="s">
        <v>2030</v>
      </c>
      <c r="L29" s="45"/>
      <c r="M29" s="45"/>
    </row>
    <row r="30" spans="1:13">
      <c r="A30" s="42" t="s">
        <v>240</v>
      </c>
      <c r="B30" s="54" t="s">
        <v>238</v>
      </c>
      <c r="C30" s="48" t="s">
        <v>235</v>
      </c>
      <c r="D30" s="45">
        <f t="shared" si="1"/>
        <v>19</v>
      </c>
      <c r="E30" s="55" t="s">
        <v>2066</v>
      </c>
      <c r="F30" s="45" t="s">
        <v>2048</v>
      </c>
      <c r="G30" s="45"/>
      <c r="H30" s="45"/>
      <c r="I30" s="45"/>
      <c r="J30" s="45"/>
      <c r="K30" s="42" t="s">
        <v>2029</v>
      </c>
      <c r="L30" s="45"/>
      <c r="M30" s="45"/>
    </row>
    <row r="31" spans="1:13">
      <c r="A31" s="42" t="s">
        <v>240</v>
      </c>
      <c r="B31" s="54" t="s">
        <v>238</v>
      </c>
      <c r="C31" s="48" t="s">
        <v>235</v>
      </c>
      <c r="D31" s="45">
        <f t="shared" si="1"/>
        <v>20</v>
      </c>
      <c r="E31" s="55" t="s">
        <v>2067</v>
      </c>
      <c r="F31" s="45" t="s">
        <v>2049</v>
      </c>
      <c r="G31" s="45"/>
      <c r="H31" s="45"/>
      <c r="I31" s="45"/>
      <c r="J31" s="45"/>
      <c r="K31" s="42" t="s">
        <v>2030</v>
      </c>
      <c r="L31" s="45"/>
      <c r="M31" s="45"/>
    </row>
    <row r="32" spans="1:13">
      <c r="A32" s="42" t="s">
        <v>240</v>
      </c>
      <c r="B32" s="54" t="s">
        <v>238</v>
      </c>
      <c r="C32" s="48" t="s">
        <v>235</v>
      </c>
      <c r="D32" s="45">
        <f t="shared" si="1"/>
        <v>21</v>
      </c>
      <c r="E32" s="55" t="s">
        <v>2068</v>
      </c>
      <c r="F32" s="45" t="s">
        <v>2050</v>
      </c>
      <c r="G32" s="45"/>
      <c r="H32" s="45"/>
      <c r="I32" s="45"/>
      <c r="J32" s="45"/>
      <c r="K32" s="42" t="s">
        <v>2030</v>
      </c>
      <c r="L32" s="45"/>
      <c r="M32" s="45"/>
    </row>
    <row r="33" spans="1:13">
      <c r="A33" s="42" t="s">
        <v>240</v>
      </c>
      <c r="B33" s="54" t="s">
        <v>238</v>
      </c>
      <c r="C33" s="48" t="s">
        <v>235</v>
      </c>
      <c r="D33" s="45">
        <f t="shared" si="1"/>
        <v>22</v>
      </c>
      <c r="E33" s="55" t="s">
        <v>2069</v>
      </c>
      <c r="F33" s="45" t="s">
        <v>2051</v>
      </c>
      <c r="G33" s="45"/>
      <c r="H33" s="45"/>
      <c r="I33" s="45"/>
      <c r="J33" s="45"/>
      <c r="K33" s="42" t="s">
        <v>2030</v>
      </c>
      <c r="L33" s="45"/>
      <c r="M33" s="45"/>
    </row>
    <row r="34" spans="1:13">
      <c r="A34" s="42" t="s">
        <v>240</v>
      </c>
      <c r="B34" s="54" t="s">
        <v>238</v>
      </c>
      <c r="C34" s="48" t="s">
        <v>235</v>
      </c>
      <c r="D34" s="45">
        <f t="shared" si="1"/>
        <v>23</v>
      </c>
      <c r="E34" s="55" t="s">
        <v>2022</v>
      </c>
      <c r="F34" s="45" t="s">
        <v>2014</v>
      </c>
      <c r="G34" s="45"/>
      <c r="H34" s="45"/>
      <c r="I34" s="45"/>
      <c r="J34" s="45"/>
      <c r="K34" s="42" t="s">
        <v>2028</v>
      </c>
      <c r="L34" s="45"/>
      <c r="M34" s="45"/>
    </row>
    <row r="35" spans="1:13" ht="18" customHeight="1">
      <c r="A35" s="42" t="s">
        <v>240</v>
      </c>
      <c r="B35" s="54" t="s">
        <v>238</v>
      </c>
      <c r="C35" s="48" t="s">
        <v>235</v>
      </c>
      <c r="D35" s="45">
        <f t="shared" si="1"/>
        <v>24</v>
      </c>
      <c r="E35" s="50" t="s">
        <v>950</v>
      </c>
      <c r="F35" s="53" t="s">
        <v>940</v>
      </c>
      <c r="G35" s="12" t="s">
        <v>994</v>
      </c>
      <c r="H35" s="13" t="s">
        <v>223</v>
      </c>
      <c r="I35" s="13" t="s">
        <v>995</v>
      </c>
      <c r="J35" s="13"/>
      <c r="K35" s="62" t="s">
        <v>224</v>
      </c>
      <c r="L35" s="45"/>
      <c r="M35" s="45"/>
    </row>
    <row r="36" spans="1:13">
      <c r="A36" s="42" t="s">
        <v>240</v>
      </c>
      <c r="B36" s="54" t="s">
        <v>239</v>
      </c>
      <c r="C36" s="48" t="s">
        <v>236</v>
      </c>
      <c r="D36" s="45">
        <f t="shared" si="1"/>
        <v>1</v>
      </c>
      <c r="E36" s="55" t="s">
        <v>2022</v>
      </c>
      <c r="F36" s="55" t="s">
        <v>2070</v>
      </c>
      <c r="G36" s="45"/>
      <c r="H36" s="45"/>
      <c r="I36" s="45"/>
      <c r="J36" s="45"/>
      <c r="K36" s="42" t="s">
        <v>2028</v>
      </c>
      <c r="L36" s="45"/>
      <c r="M36" s="45"/>
    </row>
    <row r="37" spans="1:13">
      <c r="A37" s="42" t="s">
        <v>240</v>
      </c>
      <c r="B37" s="54" t="s">
        <v>239</v>
      </c>
      <c r="C37" s="48" t="s">
        <v>236</v>
      </c>
      <c r="D37" s="45">
        <f t="shared" ref="D37:D48" si="2">IF($C37=$C36,$D36+1,1)</f>
        <v>2</v>
      </c>
      <c r="E37" s="55" t="s">
        <v>1026</v>
      </c>
      <c r="F37" s="55" t="s">
        <v>2071</v>
      </c>
      <c r="G37" s="45"/>
      <c r="H37" s="45"/>
      <c r="I37" s="62" t="s">
        <v>230</v>
      </c>
      <c r="J37" s="62"/>
      <c r="K37" s="42" t="s">
        <v>2031</v>
      </c>
      <c r="L37" s="45"/>
      <c r="M37" s="45"/>
    </row>
    <row r="38" spans="1:13">
      <c r="A38" s="42" t="s">
        <v>240</v>
      </c>
      <c r="B38" s="54" t="s">
        <v>239</v>
      </c>
      <c r="C38" s="48" t="s">
        <v>236</v>
      </c>
      <c r="D38" s="45">
        <f t="shared" si="2"/>
        <v>3</v>
      </c>
      <c r="E38" s="55" t="s">
        <v>2082</v>
      </c>
      <c r="F38" s="55" t="s">
        <v>2072</v>
      </c>
      <c r="G38" s="45"/>
      <c r="H38" s="45"/>
      <c r="I38" s="45"/>
      <c r="J38" s="45"/>
      <c r="K38" s="42" t="s">
        <v>2028</v>
      </c>
      <c r="L38" s="45"/>
      <c r="M38" s="45"/>
    </row>
    <row r="39" spans="1:13">
      <c r="A39" s="42" t="s">
        <v>240</v>
      </c>
      <c r="B39" s="54" t="s">
        <v>239</v>
      </c>
      <c r="C39" s="48" t="s">
        <v>236</v>
      </c>
      <c r="D39" s="45">
        <f t="shared" si="2"/>
        <v>4</v>
      </c>
      <c r="E39" s="55" t="s">
        <v>1020</v>
      </c>
      <c r="F39" s="55" t="s">
        <v>2073</v>
      </c>
      <c r="G39" s="45"/>
      <c r="H39" s="45"/>
      <c r="I39" s="45"/>
      <c r="J39" s="45"/>
      <c r="K39" s="42" t="s">
        <v>2030</v>
      </c>
      <c r="L39" s="45"/>
      <c r="M39" s="45"/>
    </row>
    <row r="40" spans="1:13">
      <c r="A40" s="42" t="s">
        <v>240</v>
      </c>
      <c r="B40" s="54" t="s">
        <v>239</v>
      </c>
      <c r="C40" s="48" t="s">
        <v>236</v>
      </c>
      <c r="D40" s="45">
        <f t="shared" si="2"/>
        <v>5</v>
      </c>
      <c r="E40" s="55" t="s">
        <v>1021</v>
      </c>
      <c r="F40" s="55" t="s">
        <v>2074</v>
      </c>
      <c r="G40" s="45"/>
      <c r="H40" s="45"/>
      <c r="I40" s="45"/>
      <c r="J40" s="45"/>
      <c r="K40" s="42" t="s">
        <v>2030</v>
      </c>
      <c r="L40" s="45"/>
      <c r="M40" s="45"/>
    </row>
    <row r="41" spans="1:13">
      <c r="A41" s="42" t="s">
        <v>240</v>
      </c>
      <c r="B41" s="54" t="s">
        <v>239</v>
      </c>
      <c r="C41" s="48" t="s">
        <v>236</v>
      </c>
      <c r="D41" s="45">
        <f t="shared" si="2"/>
        <v>6</v>
      </c>
      <c r="E41" s="55" t="s">
        <v>1022</v>
      </c>
      <c r="F41" s="55" t="s">
        <v>2075</v>
      </c>
      <c r="G41" s="45"/>
      <c r="H41" s="45"/>
      <c r="I41" s="45"/>
      <c r="J41" s="45"/>
      <c r="K41" s="42" t="s">
        <v>2030</v>
      </c>
      <c r="L41" s="45"/>
      <c r="M41" s="45"/>
    </row>
    <row r="42" spans="1:13">
      <c r="A42" s="42" t="s">
        <v>240</v>
      </c>
      <c r="B42" s="54" t="s">
        <v>239</v>
      </c>
      <c r="C42" s="48" t="s">
        <v>236</v>
      </c>
      <c r="D42" s="45">
        <f t="shared" si="2"/>
        <v>7</v>
      </c>
      <c r="E42" s="55" t="s">
        <v>2083</v>
      </c>
      <c r="F42" s="55" t="s">
        <v>2076</v>
      </c>
      <c r="G42" s="45"/>
      <c r="H42" s="45"/>
      <c r="I42" s="45"/>
      <c r="J42" s="45"/>
      <c r="K42" s="42" t="s">
        <v>2030</v>
      </c>
      <c r="L42" s="45"/>
      <c r="M42" s="45"/>
    </row>
    <row r="43" spans="1:13">
      <c r="A43" s="42" t="s">
        <v>240</v>
      </c>
      <c r="B43" s="54" t="s">
        <v>239</v>
      </c>
      <c r="C43" s="48" t="s">
        <v>236</v>
      </c>
      <c r="D43" s="45">
        <f t="shared" si="2"/>
        <v>8</v>
      </c>
      <c r="E43" s="55" t="s">
        <v>2084</v>
      </c>
      <c r="F43" s="55" t="s">
        <v>2077</v>
      </c>
      <c r="G43" s="45"/>
      <c r="H43" s="45"/>
      <c r="I43" s="45"/>
      <c r="J43" s="45"/>
      <c r="K43" s="42" t="s">
        <v>2029</v>
      </c>
      <c r="L43" s="45"/>
      <c r="M43" s="45"/>
    </row>
    <row r="44" spans="1:13">
      <c r="A44" s="42" t="s">
        <v>240</v>
      </c>
      <c r="B44" s="54" t="s">
        <v>239</v>
      </c>
      <c r="C44" s="48" t="s">
        <v>236</v>
      </c>
      <c r="D44" s="45">
        <f t="shared" si="2"/>
        <v>9</v>
      </c>
      <c r="E44" s="55" t="s">
        <v>2085</v>
      </c>
      <c r="F44" s="55" t="s">
        <v>2078</v>
      </c>
      <c r="G44" s="45"/>
      <c r="H44" s="45"/>
      <c r="I44" s="45"/>
      <c r="J44" s="45"/>
      <c r="K44" s="42" t="s">
        <v>2028</v>
      </c>
      <c r="L44" s="45"/>
      <c r="M44" s="45"/>
    </row>
    <row r="45" spans="1:13">
      <c r="A45" s="42" t="s">
        <v>240</v>
      </c>
      <c r="B45" s="54" t="s">
        <v>239</v>
      </c>
      <c r="C45" s="48" t="s">
        <v>236</v>
      </c>
      <c r="D45" s="45">
        <f t="shared" si="2"/>
        <v>10</v>
      </c>
      <c r="E45" s="55" t="s">
        <v>2086</v>
      </c>
      <c r="F45" s="55" t="s">
        <v>2079</v>
      </c>
      <c r="G45" s="45"/>
      <c r="H45" s="45"/>
      <c r="I45" s="45"/>
      <c r="J45" s="45"/>
      <c r="K45" s="42" t="s">
        <v>2029</v>
      </c>
      <c r="L45" s="45"/>
      <c r="M45" s="45"/>
    </row>
    <row r="46" spans="1:13">
      <c r="A46" s="42" t="s">
        <v>240</v>
      </c>
      <c r="B46" s="54" t="s">
        <v>239</v>
      </c>
      <c r="C46" s="48" t="s">
        <v>236</v>
      </c>
      <c r="D46" s="45">
        <f t="shared" si="2"/>
        <v>11</v>
      </c>
      <c r="E46" s="55" t="s">
        <v>2087</v>
      </c>
      <c r="F46" s="55" t="s">
        <v>2080</v>
      </c>
      <c r="G46" s="45"/>
      <c r="H46" s="45"/>
      <c r="I46" s="45"/>
      <c r="J46" s="45"/>
      <c r="K46" s="42" t="s">
        <v>2029</v>
      </c>
      <c r="L46" s="45"/>
      <c r="M46" s="45"/>
    </row>
    <row r="47" spans="1:13">
      <c r="A47" s="42" t="s">
        <v>240</v>
      </c>
      <c r="B47" s="54" t="s">
        <v>239</v>
      </c>
      <c r="C47" s="48" t="s">
        <v>236</v>
      </c>
      <c r="D47" s="45">
        <f t="shared" si="2"/>
        <v>12</v>
      </c>
      <c r="E47" s="55" t="s">
        <v>2088</v>
      </c>
      <c r="F47" s="55" t="s">
        <v>2081</v>
      </c>
      <c r="G47" s="45"/>
      <c r="H47" s="45"/>
      <c r="I47" s="45"/>
      <c r="J47" s="45"/>
      <c r="K47" s="42" t="s">
        <v>2029</v>
      </c>
      <c r="L47" s="45"/>
      <c r="M47" s="45"/>
    </row>
    <row r="48" spans="1:13" ht="23.25" customHeight="1">
      <c r="A48" s="42" t="s">
        <v>240</v>
      </c>
      <c r="B48" s="54" t="s">
        <v>239</v>
      </c>
      <c r="C48" s="48" t="s">
        <v>236</v>
      </c>
      <c r="D48" s="45">
        <f t="shared" si="2"/>
        <v>13</v>
      </c>
      <c r="E48" s="50" t="s">
        <v>950</v>
      </c>
      <c r="F48" s="53" t="s">
        <v>940</v>
      </c>
      <c r="G48" s="12" t="s">
        <v>994</v>
      </c>
      <c r="H48" s="13" t="s">
        <v>223</v>
      </c>
      <c r="I48" s="13" t="s">
        <v>995</v>
      </c>
      <c r="J48" s="13"/>
      <c r="K48" s="62" t="s">
        <v>224</v>
      </c>
      <c r="L48" s="45"/>
      <c r="M48" s="45"/>
    </row>
  </sheetData>
  <phoneticPr fontId="8"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16"/>
  <sheetViews>
    <sheetView tabSelected="1" workbookViewId="0">
      <pane xSplit="6" ySplit="1" topLeftCell="G2" activePane="bottomRight" state="frozen"/>
      <selection activeCell="E542" sqref="E542"/>
      <selection pane="topRight" activeCell="E542" sqref="E542"/>
      <selection pane="bottomLeft" activeCell="E542" sqref="E542"/>
      <selection pane="bottomRight" activeCell="E542" sqref="E542"/>
    </sheetView>
  </sheetViews>
  <sheetFormatPr defaultRowHeight="23.25" customHeight="1"/>
  <cols>
    <col min="1" max="1" width="6.85546875" style="37" customWidth="1"/>
    <col min="2" max="2" width="11.28515625" style="37" customWidth="1"/>
    <col min="3" max="3" width="18.7109375" style="37" customWidth="1"/>
    <col min="4" max="4" width="5.28515625" style="37" customWidth="1"/>
    <col min="5" max="5" width="15.7109375" style="37" customWidth="1"/>
    <col min="6" max="6" width="16.5703125" style="37" customWidth="1"/>
    <col min="7" max="7" width="15.7109375" style="37" customWidth="1"/>
    <col min="8" max="8" width="14.140625" style="37" customWidth="1"/>
    <col min="9" max="13" width="9.140625" style="37"/>
  </cols>
  <sheetData>
    <row r="1" spans="1:13" ht="23.25" customHeight="1">
      <c r="A1" s="14" t="s">
        <v>15</v>
      </c>
      <c r="B1" s="14" t="s">
        <v>16</v>
      </c>
      <c r="C1" s="14" t="s">
        <v>17</v>
      </c>
      <c r="D1" s="14" t="s">
        <v>24</v>
      </c>
      <c r="E1" s="14" t="s">
        <v>18</v>
      </c>
      <c r="F1" s="14" t="s">
        <v>88</v>
      </c>
      <c r="G1" s="14" t="s">
        <v>9</v>
      </c>
      <c r="H1" s="14" t="s">
        <v>10</v>
      </c>
      <c r="I1" s="14" t="s">
        <v>227</v>
      </c>
      <c r="J1" s="14" t="s">
        <v>2250</v>
      </c>
      <c r="K1" s="14" t="s">
        <v>11</v>
      </c>
      <c r="L1" s="14" t="s">
        <v>83</v>
      </c>
      <c r="M1" s="14" t="s">
        <v>84</v>
      </c>
    </row>
    <row r="2" spans="1:13" ht="23.25" customHeight="1">
      <c r="A2" s="42" t="s">
        <v>929</v>
      </c>
      <c r="B2" s="41" t="s">
        <v>257</v>
      </c>
      <c r="C2" s="41" t="s">
        <v>255</v>
      </c>
      <c r="D2" s="42">
        <v>1</v>
      </c>
      <c r="E2" s="42" t="s">
        <v>941</v>
      </c>
      <c r="F2" s="42" t="s">
        <v>931</v>
      </c>
      <c r="G2" s="43" t="s">
        <v>951</v>
      </c>
      <c r="H2" s="44" t="s">
        <v>960</v>
      </c>
      <c r="I2" s="44" t="s">
        <v>960</v>
      </c>
      <c r="J2" s="44"/>
      <c r="K2" s="42" t="s">
        <v>965</v>
      </c>
      <c r="L2" s="42"/>
      <c r="M2" s="42"/>
    </row>
    <row r="3" spans="1:13" ht="23.25" customHeight="1">
      <c r="A3" s="42" t="s">
        <v>929</v>
      </c>
      <c r="B3" s="41" t="s">
        <v>257</v>
      </c>
      <c r="C3" s="41" t="s">
        <v>255</v>
      </c>
      <c r="D3" s="42">
        <f>IF($C3=$C2,$D2+1,1)</f>
        <v>2</v>
      </c>
      <c r="E3" s="42" t="s">
        <v>942</v>
      </c>
      <c r="F3" s="42" t="s">
        <v>932</v>
      </c>
      <c r="G3" s="43" t="s">
        <v>952</v>
      </c>
      <c r="H3" s="42" t="s">
        <v>959</v>
      </c>
      <c r="I3" s="44" t="s">
        <v>960</v>
      </c>
      <c r="J3" s="44"/>
      <c r="K3" s="42" t="s">
        <v>966</v>
      </c>
      <c r="L3" s="42"/>
      <c r="M3" s="42"/>
    </row>
    <row r="4" spans="1:13" ht="23.25" customHeight="1">
      <c r="A4" s="42" t="s">
        <v>929</v>
      </c>
      <c r="B4" s="41" t="s">
        <v>257</v>
      </c>
      <c r="C4" s="41" t="s">
        <v>255</v>
      </c>
      <c r="D4" s="42">
        <f t="shared" ref="D4:D12" si="0">IF($C4=$C3,$D3+1,1)</f>
        <v>3</v>
      </c>
      <c r="E4" s="42" t="s">
        <v>943</v>
      </c>
      <c r="F4" s="42" t="s">
        <v>933</v>
      </c>
      <c r="G4" s="43" t="s">
        <v>953</v>
      </c>
      <c r="H4" s="44" t="s">
        <v>960</v>
      </c>
      <c r="I4" s="89" t="s">
        <v>230</v>
      </c>
      <c r="J4" s="89"/>
      <c r="K4" s="42" t="s">
        <v>967</v>
      </c>
      <c r="L4" s="42"/>
      <c r="M4" s="42"/>
    </row>
    <row r="5" spans="1:13" ht="23.25" customHeight="1">
      <c r="A5" s="42" t="s">
        <v>929</v>
      </c>
      <c r="B5" s="41" t="s">
        <v>257</v>
      </c>
      <c r="C5" s="41" t="s">
        <v>255</v>
      </c>
      <c r="D5" s="42">
        <f t="shared" si="0"/>
        <v>4</v>
      </c>
      <c r="E5" s="42" t="s">
        <v>944</v>
      </c>
      <c r="F5" s="42" t="s">
        <v>934</v>
      </c>
      <c r="G5" s="43" t="s">
        <v>954</v>
      </c>
      <c r="H5" s="44" t="s">
        <v>960</v>
      </c>
      <c r="I5" s="89" t="s">
        <v>230</v>
      </c>
      <c r="J5" s="89"/>
      <c r="K5" s="42" t="s">
        <v>967</v>
      </c>
      <c r="L5" s="42"/>
      <c r="M5" s="42"/>
    </row>
    <row r="6" spans="1:13" ht="23.25" customHeight="1">
      <c r="A6" s="42" t="s">
        <v>929</v>
      </c>
      <c r="B6" s="41" t="s">
        <v>257</v>
      </c>
      <c r="C6" s="41" t="s">
        <v>255</v>
      </c>
      <c r="D6" s="42">
        <f t="shared" si="0"/>
        <v>5</v>
      </c>
      <c r="E6" s="42" t="s">
        <v>945</v>
      </c>
      <c r="F6" s="42" t="s">
        <v>935</v>
      </c>
      <c r="G6" s="43" t="s">
        <v>955</v>
      </c>
      <c r="H6" s="44" t="s">
        <v>964</v>
      </c>
      <c r="I6" s="42" t="s">
        <v>963</v>
      </c>
      <c r="J6" s="42"/>
      <c r="K6" s="42" t="s">
        <v>969</v>
      </c>
      <c r="L6" s="42"/>
      <c r="M6" s="42"/>
    </row>
    <row r="7" spans="1:13" ht="23.25" customHeight="1">
      <c r="A7" s="42" t="s">
        <v>929</v>
      </c>
      <c r="B7" s="41" t="s">
        <v>257</v>
      </c>
      <c r="C7" s="41" t="s">
        <v>255</v>
      </c>
      <c r="D7" s="42">
        <f t="shared" si="0"/>
        <v>6</v>
      </c>
      <c r="E7" s="42" t="s">
        <v>946</v>
      </c>
      <c r="F7" s="42" t="s">
        <v>936</v>
      </c>
      <c r="G7" s="43" t="s">
        <v>956</v>
      </c>
      <c r="H7" s="44" t="s">
        <v>960</v>
      </c>
      <c r="I7" s="44" t="s">
        <v>960</v>
      </c>
      <c r="J7" s="44"/>
      <c r="K7" s="42" t="s">
        <v>968</v>
      </c>
      <c r="L7" s="42"/>
      <c r="M7" s="42"/>
    </row>
    <row r="8" spans="1:13" ht="23.25" customHeight="1">
      <c r="A8" s="42" t="s">
        <v>929</v>
      </c>
      <c r="B8" s="41" t="s">
        <v>257</v>
      </c>
      <c r="C8" s="41" t="s">
        <v>255</v>
      </c>
      <c r="D8" s="42">
        <f t="shared" si="0"/>
        <v>7</v>
      </c>
      <c r="E8" s="42" t="s">
        <v>947</v>
      </c>
      <c r="F8" s="42" t="s">
        <v>937</v>
      </c>
      <c r="G8" s="43" t="s">
        <v>961</v>
      </c>
      <c r="H8" s="59" t="s">
        <v>2349</v>
      </c>
      <c r="I8" s="44" t="s">
        <v>960</v>
      </c>
      <c r="J8" s="44"/>
      <c r="K8" s="42" t="s">
        <v>970</v>
      </c>
      <c r="L8" s="42"/>
      <c r="M8" s="42"/>
    </row>
    <row r="9" spans="1:13" ht="23.25" customHeight="1">
      <c r="A9" s="42" t="s">
        <v>929</v>
      </c>
      <c r="B9" s="41" t="s">
        <v>257</v>
      </c>
      <c r="C9" s="41" t="s">
        <v>255</v>
      </c>
      <c r="D9" s="42">
        <f t="shared" si="0"/>
        <v>8</v>
      </c>
      <c r="E9" s="42" t="s">
        <v>948</v>
      </c>
      <c r="F9" s="42" t="s">
        <v>938</v>
      </c>
      <c r="G9" s="43" t="s">
        <v>957</v>
      </c>
      <c r="H9" s="44" t="s">
        <v>960</v>
      </c>
      <c r="I9" s="44" t="s">
        <v>960</v>
      </c>
      <c r="J9" s="44"/>
      <c r="K9" s="42" t="s">
        <v>971</v>
      </c>
      <c r="L9" s="42"/>
      <c r="M9" s="42"/>
    </row>
    <row r="10" spans="1:13" ht="23.25" customHeight="1">
      <c r="A10" s="42" t="s">
        <v>929</v>
      </c>
      <c r="B10" s="41" t="s">
        <v>257</v>
      </c>
      <c r="C10" s="41" t="s">
        <v>255</v>
      </c>
      <c r="D10" s="42">
        <f t="shared" si="0"/>
        <v>9</v>
      </c>
      <c r="E10" s="42" t="s">
        <v>949</v>
      </c>
      <c r="F10" s="42" t="s">
        <v>939</v>
      </c>
      <c r="G10" s="5" t="s">
        <v>233</v>
      </c>
      <c r="H10" s="44" t="s">
        <v>960</v>
      </c>
      <c r="I10" s="89" t="s">
        <v>230</v>
      </c>
      <c r="J10" s="89"/>
      <c r="K10" s="42" t="s">
        <v>972</v>
      </c>
      <c r="L10" s="42"/>
      <c r="M10" s="42"/>
    </row>
    <row r="11" spans="1:13" ht="23.25" customHeight="1">
      <c r="A11" s="42" t="s">
        <v>929</v>
      </c>
      <c r="B11" s="41" t="s">
        <v>257</v>
      </c>
      <c r="C11" s="41" t="s">
        <v>255</v>
      </c>
      <c r="D11" s="42">
        <f t="shared" si="0"/>
        <v>10</v>
      </c>
      <c r="E11" s="42" t="s">
        <v>950</v>
      </c>
      <c r="F11" s="42" t="s">
        <v>940</v>
      </c>
      <c r="G11" s="43" t="s">
        <v>958</v>
      </c>
      <c r="H11" s="44" t="s">
        <v>960</v>
      </c>
      <c r="I11" s="44" t="s">
        <v>960</v>
      </c>
      <c r="J11" s="44"/>
      <c r="K11" s="42" t="s">
        <v>973</v>
      </c>
      <c r="L11" s="42"/>
      <c r="M11" s="42"/>
    </row>
    <row r="12" spans="1:13" ht="23.25" customHeight="1">
      <c r="A12" s="42" t="s">
        <v>254</v>
      </c>
      <c r="B12" s="54" t="s">
        <v>258</v>
      </c>
      <c r="C12" s="54" t="s">
        <v>256</v>
      </c>
      <c r="D12" s="42">
        <f t="shared" si="0"/>
        <v>1</v>
      </c>
      <c r="E12" s="67" t="s">
        <v>941</v>
      </c>
      <c r="F12" s="42" t="s">
        <v>931</v>
      </c>
      <c r="G12" s="42"/>
      <c r="H12" s="42"/>
      <c r="I12" s="42"/>
      <c r="J12" s="42"/>
      <c r="K12" s="42" t="s">
        <v>81</v>
      </c>
      <c r="L12" s="42"/>
      <c r="M12" s="42"/>
    </row>
    <row r="13" spans="1:13" ht="23.25" customHeight="1">
      <c r="A13" s="42" t="s">
        <v>254</v>
      </c>
      <c r="B13" s="54" t="s">
        <v>258</v>
      </c>
      <c r="C13" s="54" t="s">
        <v>256</v>
      </c>
      <c r="D13" s="42">
        <f t="shared" ref="D13:D16" si="1">IF($C13=$C12,$D12+1,1)</f>
        <v>2</v>
      </c>
      <c r="E13" s="67" t="s">
        <v>1816</v>
      </c>
      <c r="F13" s="42" t="s">
        <v>2251</v>
      </c>
      <c r="G13" s="42"/>
      <c r="H13" s="42"/>
      <c r="I13" s="42"/>
      <c r="J13" s="42"/>
      <c r="K13" s="42" t="s">
        <v>971</v>
      </c>
      <c r="L13" s="42"/>
      <c r="M13" s="42"/>
    </row>
    <row r="14" spans="1:13" ht="23.25" customHeight="1">
      <c r="A14" s="42" t="s">
        <v>254</v>
      </c>
      <c r="B14" s="54" t="s">
        <v>258</v>
      </c>
      <c r="C14" s="54" t="s">
        <v>256</v>
      </c>
      <c r="D14" s="42">
        <f t="shared" si="1"/>
        <v>3</v>
      </c>
      <c r="E14" s="67" t="s">
        <v>2253</v>
      </c>
      <c r="F14" s="42" t="s">
        <v>2252</v>
      </c>
      <c r="G14" s="42"/>
      <c r="H14" s="42"/>
      <c r="I14" s="42"/>
      <c r="J14" s="42"/>
      <c r="K14" s="42" t="s">
        <v>2254</v>
      </c>
      <c r="L14" s="42"/>
      <c r="M14" s="42"/>
    </row>
    <row r="15" spans="1:13" ht="23.25" customHeight="1">
      <c r="A15" s="42" t="s">
        <v>254</v>
      </c>
      <c r="B15" s="54" t="s">
        <v>258</v>
      </c>
      <c r="C15" s="54" t="s">
        <v>256</v>
      </c>
      <c r="D15" s="42">
        <f t="shared" si="1"/>
        <v>4</v>
      </c>
      <c r="E15" s="42" t="s">
        <v>949</v>
      </c>
      <c r="F15" s="42" t="s">
        <v>939</v>
      </c>
      <c r="G15" s="5" t="s">
        <v>233</v>
      </c>
      <c r="H15" s="44" t="s">
        <v>223</v>
      </c>
      <c r="I15" s="89" t="s">
        <v>230</v>
      </c>
      <c r="J15" s="89"/>
      <c r="K15" s="42" t="s">
        <v>967</v>
      </c>
      <c r="L15" s="42"/>
      <c r="M15" s="42"/>
    </row>
    <row r="16" spans="1:13" ht="23.25" customHeight="1">
      <c r="A16" s="42" t="s">
        <v>254</v>
      </c>
      <c r="B16" s="54" t="s">
        <v>258</v>
      </c>
      <c r="C16" s="54" t="s">
        <v>256</v>
      </c>
      <c r="D16" s="42">
        <f t="shared" si="1"/>
        <v>5</v>
      </c>
      <c r="E16" s="42" t="s">
        <v>950</v>
      </c>
      <c r="F16" s="42" t="s">
        <v>940</v>
      </c>
      <c r="G16" s="43" t="s">
        <v>958</v>
      </c>
      <c r="H16" s="44" t="s">
        <v>223</v>
      </c>
      <c r="I16" s="44" t="s">
        <v>223</v>
      </c>
      <c r="J16" s="44"/>
      <c r="K16" s="42" t="s">
        <v>224</v>
      </c>
      <c r="L16" s="42"/>
      <c r="M16" s="42"/>
    </row>
  </sheetData>
  <phoneticPr fontId="8"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110"/>
  <sheetViews>
    <sheetView tabSelected="1" workbookViewId="0">
      <pane xSplit="6" ySplit="1" topLeftCell="G92" activePane="bottomRight" state="frozen"/>
      <selection activeCell="E542" sqref="E542"/>
      <selection pane="topRight" activeCell="E542" sqref="E542"/>
      <selection pane="bottomLeft" activeCell="E542" sqref="E542"/>
      <selection pane="bottomRight" activeCell="E542" sqref="E542"/>
    </sheetView>
  </sheetViews>
  <sheetFormatPr defaultRowHeight="16.5"/>
  <cols>
    <col min="1" max="1" width="5.85546875" customWidth="1"/>
    <col min="2" max="2" width="26.140625" customWidth="1"/>
    <col min="3" max="3" width="35.85546875" customWidth="1"/>
    <col min="4" max="4" width="8.85546875" customWidth="1"/>
    <col min="5" max="5" width="21.85546875" customWidth="1"/>
    <col min="6" max="6" width="31.42578125" customWidth="1"/>
    <col min="7" max="7" width="24.5703125" customWidth="1"/>
    <col min="8" max="8" width="32.7109375" customWidth="1"/>
    <col min="9" max="9" width="22.42578125" customWidth="1"/>
    <col min="10" max="10" width="24.140625" customWidth="1"/>
    <col min="11" max="11" width="15" style="37" customWidth="1"/>
    <col min="12" max="12" width="8.28515625" customWidth="1"/>
    <col min="13" max="13" width="11" customWidth="1"/>
  </cols>
  <sheetData>
    <row r="1" spans="1:13">
      <c r="A1" s="14" t="s">
        <v>15</v>
      </c>
      <c r="B1" s="14" t="s">
        <v>16</v>
      </c>
      <c r="C1" s="14" t="s">
        <v>17</v>
      </c>
      <c r="D1" s="14" t="s">
        <v>24</v>
      </c>
      <c r="E1" s="14" t="s">
        <v>18</v>
      </c>
      <c r="F1" s="14" t="s">
        <v>88</v>
      </c>
      <c r="G1" s="14" t="s">
        <v>9</v>
      </c>
      <c r="H1" s="14" t="s">
        <v>10</v>
      </c>
      <c r="I1" s="14" t="s">
        <v>227</v>
      </c>
      <c r="J1" s="14" t="s">
        <v>2250</v>
      </c>
      <c r="K1" s="14" t="s">
        <v>11</v>
      </c>
      <c r="L1" s="14" t="s">
        <v>83</v>
      </c>
      <c r="M1" s="14" t="s">
        <v>84</v>
      </c>
    </row>
    <row r="2" spans="1:13" s="99" customFormat="1" ht="55.5" customHeight="1">
      <c r="A2" s="34" t="s">
        <v>974</v>
      </c>
      <c r="B2" s="47" t="s">
        <v>268</v>
      </c>
      <c r="C2" s="122" t="s">
        <v>2566</v>
      </c>
      <c r="D2" s="55">
        <v>1</v>
      </c>
      <c r="E2" s="56" t="s">
        <v>2098</v>
      </c>
      <c r="F2" s="55" t="s">
        <v>2091</v>
      </c>
      <c r="G2" s="5" t="s">
        <v>2105</v>
      </c>
      <c r="H2" s="125" t="s">
        <v>2106</v>
      </c>
      <c r="I2" s="125" t="s">
        <v>2556</v>
      </c>
      <c r="J2" s="55" t="s">
        <v>2555</v>
      </c>
      <c r="K2" s="34" t="s">
        <v>2028</v>
      </c>
      <c r="L2" s="55"/>
      <c r="M2" s="55"/>
    </row>
    <row r="3" spans="1:13">
      <c r="A3" s="42" t="s">
        <v>259</v>
      </c>
      <c r="B3" s="47" t="s">
        <v>268</v>
      </c>
      <c r="C3" s="47" t="s">
        <v>260</v>
      </c>
      <c r="D3" s="45">
        <f>IF($C3=$C2,$D2+1,1)</f>
        <v>1</v>
      </c>
      <c r="E3" s="56" t="s">
        <v>2099</v>
      </c>
      <c r="F3" s="45" t="s">
        <v>2092</v>
      </c>
      <c r="G3" s="5" t="s">
        <v>2109</v>
      </c>
      <c r="H3" s="2" t="s">
        <v>2108</v>
      </c>
      <c r="I3" s="62"/>
      <c r="J3" s="45" t="s">
        <v>2498</v>
      </c>
      <c r="K3" s="42" t="s">
        <v>2030</v>
      </c>
      <c r="L3" s="45"/>
      <c r="M3" s="45"/>
    </row>
    <row r="4" spans="1:13">
      <c r="A4" s="42" t="s">
        <v>259</v>
      </c>
      <c r="B4" s="47" t="s">
        <v>268</v>
      </c>
      <c r="C4" s="47" t="s">
        <v>260</v>
      </c>
      <c r="D4" s="45">
        <f t="shared" ref="D4:D11" si="0">IF($C4=$C3,$D3+1,1)</f>
        <v>2</v>
      </c>
      <c r="E4" s="56" t="s">
        <v>2100</v>
      </c>
      <c r="F4" s="45" t="s">
        <v>2093</v>
      </c>
      <c r="G4" s="45"/>
      <c r="H4" s="45"/>
      <c r="I4" s="45"/>
      <c r="J4" s="45"/>
      <c r="K4" s="42" t="s">
        <v>2030</v>
      </c>
      <c r="L4" s="45"/>
      <c r="M4" s="45"/>
    </row>
    <row r="5" spans="1:13">
      <c r="A5" s="42" t="s">
        <v>259</v>
      </c>
      <c r="B5" s="47" t="s">
        <v>268</v>
      </c>
      <c r="C5" s="47" t="s">
        <v>260</v>
      </c>
      <c r="D5" s="45">
        <f t="shared" si="0"/>
        <v>3</v>
      </c>
      <c r="E5" s="56" t="s">
        <v>2101</v>
      </c>
      <c r="F5" s="45" t="s">
        <v>2094</v>
      </c>
      <c r="G5" s="45"/>
      <c r="H5" s="45"/>
      <c r="I5" s="45"/>
      <c r="J5" s="45"/>
      <c r="K5" s="42" t="s">
        <v>2030</v>
      </c>
      <c r="L5" s="45"/>
      <c r="M5" s="45"/>
    </row>
    <row r="6" spans="1:13">
      <c r="A6" s="42" t="s">
        <v>259</v>
      </c>
      <c r="B6" s="47" t="s">
        <v>268</v>
      </c>
      <c r="C6" s="47" t="s">
        <v>260</v>
      </c>
      <c r="D6" s="45">
        <f t="shared" si="0"/>
        <v>4</v>
      </c>
      <c r="E6" s="56" t="s">
        <v>2102</v>
      </c>
      <c r="F6" s="45" t="s">
        <v>2095</v>
      </c>
      <c r="G6" s="45"/>
      <c r="H6" s="45"/>
      <c r="I6" s="45"/>
      <c r="J6" s="45" t="s">
        <v>2499</v>
      </c>
      <c r="K6" s="42" t="s">
        <v>2030</v>
      </c>
      <c r="L6" s="45"/>
      <c r="M6" s="45"/>
    </row>
    <row r="7" spans="1:13">
      <c r="A7" s="42" t="s">
        <v>259</v>
      </c>
      <c r="B7" s="47" t="s">
        <v>268</v>
      </c>
      <c r="C7" s="47" t="s">
        <v>260</v>
      </c>
      <c r="D7" s="45">
        <f t="shared" si="0"/>
        <v>5</v>
      </c>
      <c r="E7" s="56" t="s">
        <v>2103</v>
      </c>
      <c r="F7" s="45" t="s">
        <v>2096</v>
      </c>
      <c r="G7" s="45"/>
      <c r="H7" s="45"/>
      <c r="I7" s="45"/>
      <c r="J7" s="45" t="s">
        <v>2500</v>
      </c>
      <c r="K7" s="42" t="s">
        <v>2030</v>
      </c>
      <c r="L7" s="45"/>
      <c r="M7" s="45"/>
    </row>
    <row r="8" spans="1:13">
      <c r="A8" s="42" t="s">
        <v>259</v>
      </c>
      <c r="B8" s="47" t="s">
        <v>268</v>
      </c>
      <c r="C8" s="47" t="s">
        <v>260</v>
      </c>
      <c r="D8" s="45">
        <f t="shared" si="0"/>
        <v>6</v>
      </c>
      <c r="E8" s="56" t="s">
        <v>2104</v>
      </c>
      <c r="F8" s="45" t="s">
        <v>2097</v>
      </c>
      <c r="G8" s="5" t="s">
        <v>2110</v>
      </c>
      <c r="H8" s="2" t="s">
        <v>2111</v>
      </c>
      <c r="I8" s="62"/>
      <c r="J8" s="45" t="s">
        <v>2501</v>
      </c>
      <c r="K8" s="42" t="s">
        <v>2030</v>
      </c>
      <c r="L8" s="45"/>
      <c r="M8" s="45"/>
    </row>
    <row r="9" spans="1:13">
      <c r="A9" s="42" t="s">
        <v>259</v>
      </c>
      <c r="B9" s="47" t="s">
        <v>268</v>
      </c>
      <c r="C9" s="47" t="s">
        <v>260</v>
      </c>
      <c r="D9" s="45">
        <f t="shared" si="0"/>
        <v>7</v>
      </c>
      <c r="E9" s="53" t="s">
        <v>221</v>
      </c>
      <c r="F9" s="53" t="s">
        <v>983</v>
      </c>
      <c r="G9" s="5" t="s">
        <v>233</v>
      </c>
      <c r="H9" s="13" t="s">
        <v>223</v>
      </c>
      <c r="I9" s="89" t="s">
        <v>2497</v>
      </c>
      <c r="J9" s="53"/>
      <c r="K9" s="62" t="s">
        <v>1599</v>
      </c>
      <c r="L9" s="45"/>
      <c r="M9" s="45"/>
    </row>
    <row r="10" spans="1:13">
      <c r="A10" s="42" t="s">
        <v>259</v>
      </c>
      <c r="B10" s="47" t="s">
        <v>268</v>
      </c>
      <c r="C10" s="47" t="s">
        <v>260</v>
      </c>
      <c r="D10" s="45">
        <f t="shared" si="0"/>
        <v>8</v>
      </c>
      <c r="E10" s="50" t="s">
        <v>950</v>
      </c>
      <c r="F10" s="89" t="s">
        <v>940</v>
      </c>
      <c r="G10" s="12" t="s">
        <v>994</v>
      </c>
      <c r="H10" s="13" t="s">
        <v>223</v>
      </c>
      <c r="I10" s="13" t="s">
        <v>2496</v>
      </c>
      <c r="J10" s="13"/>
      <c r="K10" s="62" t="s">
        <v>224</v>
      </c>
      <c r="L10" s="45"/>
      <c r="M10" s="45"/>
    </row>
    <row r="11" spans="1:13" ht="21" customHeight="1">
      <c r="A11" s="42" t="s">
        <v>259</v>
      </c>
      <c r="B11" s="47" t="s">
        <v>269</v>
      </c>
      <c r="C11" s="47" t="s">
        <v>261</v>
      </c>
      <c r="D11" s="45">
        <f t="shared" si="0"/>
        <v>1</v>
      </c>
      <c r="E11" s="66" t="s">
        <v>1575</v>
      </c>
      <c r="F11" s="45" t="s">
        <v>1582</v>
      </c>
      <c r="G11" s="5" t="s">
        <v>2155</v>
      </c>
      <c r="H11" s="13" t="s">
        <v>2156</v>
      </c>
      <c r="I11" s="42" t="s">
        <v>2157</v>
      </c>
      <c r="J11" s="45" t="s">
        <v>2158</v>
      </c>
      <c r="K11" s="42" t="s">
        <v>2151</v>
      </c>
      <c r="L11" s="45"/>
      <c r="M11" s="45"/>
    </row>
    <row r="12" spans="1:13">
      <c r="A12" s="42" t="s">
        <v>259</v>
      </c>
      <c r="B12" s="47" t="s">
        <v>269</v>
      </c>
      <c r="C12" s="47" t="s">
        <v>261</v>
      </c>
      <c r="D12" s="45">
        <f t="shared" ref="D12:D35" si="1">IF($C12=$C11,$D11+1,1)</f>
        <v>2</v>
      </c>
      <c r="E12" s="66" t="s">
        <v>2132</v>
      </c>
      <c r="F12" s="53" t="s">
        <v>215</v>
      </c>
      <c r="G12" s="42" t="s">
        <v>1592</v>
      </c>
      <c r="H12" s="13" t="s">
        <v>223</v>
      </c>
      <c r="I12" s="13" t="s">
        <v>2496</v>
      </c>
      <c r="J12" s="13"/>
      <c r="K12" s="53" t="s">
        <v>224</v>
      </c>
      <c r="L12" s="45"/>
      <c r="M12" s="45"/>
    </row>
    <row r="13" spans="1:13">
      <c r="A13" s="42" t="s">
        <v>259</v>
      </c>
      <c r="B13" s="47" t="s">
        <v>269</v>
      </c>
      <c r="C13" s="47" t="s">
        <v>261</v>
      </c>
      <c r="D13" s="45">
        <f t="shared" si="1"/>
        <v>3</v>
      </c>
      <c r="E13" s="66" t="s">
        <v>2133</v>
      </c>
      <c r="F13" s="45" t="s">
        <v>2115</v>
      </c>
      <c r="G13" s="5" t="s">
        <v>2159</v>
      </c>
      <c r="H13" s="2" t="s">
        <v>2160</v>
      </c>
      <c r="I13" s="62" t="s">
        <v>2161</v>
      </c>
      <c r="J13" s="45" t="s">
        <v>2162</v>
      </c>
      <c r="K13" s="42" t="s">
        <v>2152</v>
      </c>
      <c r="L13" s="45"/>
      <c r="M13" s="45"/>
    </row>
    <row r="14" spans="1:13" ht="18.75" customHeight="1">
      <c r="A14" s="42" t="s">
        <v>259</v>
      </c>
      <c r="B14" s="47" t="s">
        <v>269</v>
      </c>
      <c r="C14" s="47" t="s">
        <v>261</v>
      </c>
      <c r="D14" s="45">
        <f t="shared" si="1"/>
        <v>4</v>
      </c>
      <c r="E14" s="66" t="s">
        <v>2134</v>
      </c>
      <c r="F14" s="45" t="s">
        <v>2116</v>
      </c>
      <c r="G14" s="5" t="s">
        <v>2163</v>
      </c>
      <c r="H14" s="13" t="s">
        <v>2511</v>
      </c>
      <c r="I14" s="64" t="s">
        <v>2164</v>
      </c>
      <c r="J14" s="46" t="s">
        <v>2503</v>
      </c>
      <c r="K14" s="42" t="s">
        <v>2153</v>
      </c>
      <c r="L14" s="45"/>
      <c r="M14" s="45"/>
    </row>
    <row r="15" spans="1:13">
      <c r="A15" s="42" t="s">
        <v>259</v>
      </c>
      <c r="B15" s="47" t="s">
        <v>269</v>
      </c>
      <c r="C15" s="47" t="s">
        <v>261</v>
      </c>
      <c r="D15" s="45">
        <f t="shared" si="1"/>
        <v>5</v>
      </c>
      <c r="E15" s="67" t="s">
        <v>2135</v>
      </c>
      <c r="F15" s="45" t="s">
        <v>2117</v>
      </c>
      <c r="G15" s="5" t="s">
        <v>2165</v>
      </c>
      <c r="H15" s="2" t="s">
        <v>2166</v>
      </c>
      <c r="I15" s="62"/>
      <c r="J15" s="45" t="s">
        <v>2504</v>
      </c>
      <c r="K15" s="42" t="s">
        <v>2154</v>
      </c>
      <c r="L15" s="45"/>
      <c r="M15" s="45"/>
    </row>
    <row r="16" spans="1:13">
      <c r="A16" s="42" t="s">
        <v>259</v>
      </c>
      <c r="B16" s="47" t="s">
        <v>269</v>
      </c>
      <c r="C16" s="47" t="s">
        <v>261</v>
      </c>
      <c r="D16" s="45">
        <f t="shared" si="1"/>
        <v>6</v>
      </c>
      <c r="E16" s="66" t="s">
        <v>2098</v>
      </c>
      <c r="F16" s="45" t="s">
        <v>2091</v>
      </c>
      <c r="G16" s="5" t="s">
        <v>2105</v>
      </c>
      <c r="H16" s="2" t="s">
        <v>2106</v>
      </c>
      <c r="I16" s="2" t="s">
        <v>2107</v>
      </c>
      <c r="J16" s="45" t="s">
        <v>2502</v>
      </c>
      <c r="K16" s="42" t="s">
        <v>2151</v>
      </c>
      <c r="L16" s="45"/>
      <c r="M16" s="45"/>
    </row>
    <row r="17" spans="1:13">
      <c r="A17" s="42" t="s">
        <v>259</v>
      </c>
      <c r="B17" s="47" t="s">
        <v>269</v>
      </c>
      <c r="C17" s="47" t="s">
        <v>261</v>
      </c>
      <c r="D17" s="45">
        <f t="shared" si="1"/>
        <v>7</v>
      </c>
      <c r="E17" s="66" t="s">
        <v>2136</v>
      </c>
      <c r="F17" s="45" t="s">
        <v>2118</v>
      </c>
      <c r="G17" s="45" t="s">
        <v>2520</v>
      </c>
      <c r="H17" s="45" t="s">
        <v>2506</v>
      </c>
      <c r="I17" s="45"/>
      <c r="J17" s="45"/>
      <c r="K17" s="42" t="s">
        <v>2151</v>
      </c>
      <c r="L17" s="45"/>
      <c r="M17" s="45"/>
    </row>
    <row r="18" spans="1:13" s="99" customFormat="1" ht="33.75" customHeight="1">
      <c r="A18" s="34" t="s">
        <v>259</v>
      </c>
      <c r="B18" s="47" t="s">
        <v>269</v>
      </c>
      <c r="C18" s="47" t="s">
        <v>261</v>
      </c>
      <c r="D18" s="55">
        <f t="shared" si="1"/>
        <v>8</v>
      </c>
      <c r="E18" s="67" t="s">
        <v>2137</v>
      </c>
      <c r="F18" s="55" t="s">
        <v>2119</v>
      </c>
      <c r="G18" s="55" t="s">
        <v>2521</v>
      </c>
      <c r="H18" s="123" t="s">
        <v>2522</v>
      </c>
      <c r="I18" s="55"/>
      <c r="J18" s="55" t="s">
        <v>2505</v>
      </c>
      <c r="K18" s="34" t="s">
        <v>2151</v>
      </c>
      <c r="L18" s="55"/>
      <c r="M18" s="55"/>
    </row>
    <row r="19" spans="1:13">
      <c r="A19" s="42" t="s">
        <v>259</v>
      </c>
      <c r="B19" s="47" t="s">
        <v>269</v>
      </c>
      <c r="C19" s="47" t="s">
        <v>261</v>
      </c>
      <c r="D19" s="45">
        <f t="shared" si="1"/>
        <v>9</v>
      </c>
      <c r="E19" s="66" t="s">
        <v>2099</v>
      </c>
      <c r="F19" s="45" t="s">
        <v>2092</v>
      </c>
      <c r="G19" s="45" t="s">
        <v>2523</v>
      </c>
      <c r="H19" s="45" t="s">
        <v>2507</v>
      </c>
      <c r="I19" s="45"/>
      <c r="J19" s="45" t="s">
        <v>2498</v>
      </c>
      <c r="K19" s="42" t="s">
        <v>2154</v>
      </c>
      <c r="L19" s="45"/>
      <c r="M19" s="45"/>
    </row>
    <row r="20" spans="1:13">
      <c r="A20" s="42" t="s">
        <v>259</v>
      </c>
      <c r="B20" s="47" t="s">
        <v>269</v>
      </c>
      <c r="C20" s="47" t="s">
        <v>261</v>
      </c>
      <c r="D20" s="45">
        <f t="shared" si="1"/>
        <v>10</v>
      </c>
      <c r="E20" s="66" t="s">
        <v>2138</v>
      </c>
      <c r="F20" s="45" t="s">
        <v>1583</v>
      </c>
      <c r="G20" s="45" t="s">
        <v>2524</v>
      </c>
      <c r="H20" s="45" t="s">
        <v>2526</v>
      </c>
      <c r="I20" s="45"/>
      <c r="J20" s="45"/>
      <c r="K20" s="42" t="s">
        <v>2154</v>
      </c>
      <c r="L20" s="45"/>
      <c r="M20" s="45"/>
    </row>
    <row r="21" spans="1:13">
      <c r="A21" s="42" t="s">
        <v>259</v>
      </c>
      <c r="B21" s="47" t="s">
        <v>269</v>
      </c>
      <c r="C21" s="47" t="s">
        <v>261</v>
      </c>
      <c r="D21" s="45">
        <f t="shared" si="1"/>
        <v>11</v>
      </c>
      <c r="E21" s="66" t="s">
        <v>2139</v>
      </c>
      <c r="F21" s="45" t="s">
        <v>2120</v>
      </c>
      <c r="G21" s="45" t="s">
        <v>2528</v>
      </c>
      <c r="H21" s="45" t="s">
        <v>2525</v>
      </c>
      <c r="I21" s="45"/>
      <c r="J21" s="45"/>
      <c r="K21" s="42" t="s">
        <v>2154</v>
      </c>
      <c r="L21" s="45"/>
      <c r="M21" s="45"/>
    </row>
    <row r="22" spans="1:13">
      <c r="A22" s="42" t="s">
        <v>259</v>
      </c>
      <c r="B22" s="47" t="s">
        <v>269</v>
      </c>
      <c r="C22" s="47" t="s">
        <v>261</v>
      </c>
      <c r="D22" s="45">
        <f t="shared" si="1"/>
        <v>12</v>
      </c>
      <c r="E22" s="66" t="s">
        <v>2140</v>
      </c>
      <c r="F22" s="45" t="s">
        <v>2121</v>
      </c>
      <c r="G22" s="45"/>
      <c r="H22" s="45" t="s">
        <v>2527</v>
      </c>
      <c r="I22" s="45"/>
      <c r="J22" s="45" t="s">
        <v>2509</v>
      </c>
      <c r="K22" s="42" t="s">
        <v>2510</v>
      </c>
      <c r="L22" s="45"/>
      <c r="M22" s="45"/>
    </row>
    <row r="23" spans="1:13">
      <c r="A23" s="42" t="s">
        <v>259</v>
      </c>
      <c r="B23" s="47" t="s">
        <v>269</v>
      </c>
      <c r="C23" s="47" t="s">
        <v>261</v>
      </c>
      <c r="D23" s="45">
        <f t="shared" si="1"/>
        <v>13</v>
      </c>
      <c r="E23" s="66" t="s">
        <v>2141</v>
      </c>
      <c r="F23" s="45" t="s">
        <v>2122</v>
      </c>
      <c r="G23" s="45" t="s">
        <v>2519</v>
      </c>
      <c r="H23" s="45" t="s">
        <v>2529</v>
      </c>
      <c r="J23" s="45" t="s">
        <v>2508</v>
      </c>
      <c r="K23" s="42" t="s">
        <v>2154</v>
      </c>
      <c r="L23" s="45"/>
      <c r="M23" s="45"/>
    </row>
    <row r="24" spans="1:13">
      <c r="A24" s="42" t="s">
        <v>259</v>
      </c>
      <c r="B24" s="47" t="s">
        <v>269</v>
      </c>
      <c r="C24" s="47" t="s">
        <v>261</v>
      </c>
      <c r="D24" s="45">
        <f t="shared" si="1"/>
        <v>14</v>
      </c>
      <c r="E24" s="66" t="s">
        <v>2142</v>
      </c>
      <c r="F24" s="45" t="s">
        <v>2123</v>
      </c>
      <c r="G24" s="45" t="s">
        <v>2517</v>
      </c>
      <c r="H24" s="45" t="s">
        <v>2530</v>
      </c>
      <c r="I24" s="89" t="s">
        <v>2497</v>
      </c>
      <c r="J24" s="53"/>
      <c r="K24" s="62" t="s">
        <v>1599</v>
      </c>
      <c r="L24" s="45"/>
      <c r="M24" s="45"/>
    </row>
    <row r="25" spans="1:13" ht="34.5" customHeight="1">
      <c r="A25" s="42" t="s">
        <v>259</v>
      </c>
      <c r="B25" s="47" t="s">
        <v>269</v>
      </c>
      <c r="C25" s="47" t="s">
        <v>261</v>
      </c>
      <c r="D25" s="45">
        <f t="shared" si="1"/>
        <v>15</v>
      </c>
      <c r="E25" s="66" t="s">
        <v>2143</v>
      </c>
      <c r="F25" s="45" t="s">
        <v>2124</v>
      </c>
      <c r="G25" s="45" t="s">
        <v>2518</v>
      </c>
      <c r="H25" s="45" t="s">
        <v>2531</v>
      </c>
      <c r="I25" s="45" t="s">
        <v>2532</v>
      </c>
      <c r="J25" s="46" t="s">
        <v>2533</v>
      </c>
      <c r="K25" s="42" t="s">
        <v>2153</v>
      </c>
      <c r="L25" s="45"/>
      <c r="M25" s="45"/>
    </row>
    <row r="26" spans="1:13">
      <c r="A26" s="42" t="s">
        <v>259</v>
      </c>
      <c r="B26" s="47" t="s">
        <v>269</v>
      </c>
      <c r="C26" s="47" t="s">
        <v>261</v>
      </c>
      <c r="D26" s="45">
        <f t="shared" si="1"/>
        <v>16</v>
      </c>
      <c r="E26" s="66" t="s">
        <v>2144</v>
      </c>
      <c r="F26" s="45" t="s">
        <v>2125</v>
      </c>
      <c r="G26" s="45"/>
      <c r="H26" s="45"/>
      <c r="I26" s="45" t="s">
        <v>2535</v>
      </c>
      <c r="J26" s="45" t="s">
        <v>2534</v>
      </c>
      <c r="K26" s="42" t="s">
        <v>2154</v>
      </c>
      <c r="L26" s="45"/>
      <c r="M26" s="45"/>
    </row>
    <row r="27" spans="1:13">
      <c r="A27" s="42" t="s">
        <v>259</v>
      </c>
      <c r="B27" s="47" t="s">
        <v>269</v>
      </c>
      <c r="C27" s="47" t="s">
        <v>261</v>
      </c>
      <c r="D27" s="45">
        <f t="shared" si="1"/>
        <v>17</v>
      </c>
      <c r="E27" s="66" t="s">
        <v>2145</v>
      </c>
      <c r="F27" s="45" t="s">
        <v>2126</v>
      </c>
      <c r="G27" s="45" t="s">
        <v>2536</v>
      </c>
      <c r="H27" s="45" t="s">
        <v>2537</v>
      </c>
      <c r="I27" s="62" t="s">
        <v>2161</v>
      </c>
      <c r="J27" s="45"/>
      <c r="K27" s="42" t="s">
        <v>2152</v>
      </c>
      <c r="L27" s="45"/>
      <c r="M27" s="45"/>
    </row>
    <row r="28" spans="1:13" ht="38.25" customHeight="1">
      <c r="A28" s="42" t="s">
        <v>259</v>
      </c>
      <c r="B28" s="47" t="s">
        <v>269</v>
      </c>
      <c r="C28" s="47" t="s">
        <v>261</v>
      </c>
      <c r="D28" s="45">
        <f t="shared" si="1"/>
        <v>18</v>
      </c>
      <c r="E28" s="68" t="s">
        <v>2146</v>
      </c>
      <c r="F28" s="45" t="s">
        <v>2127</v>
      </c>
      <c r="G28" s="45" t="s">
        <v>2513</v>
      </c>
      <c r="H28" s="45" t="s">
        <v>2538</v>
      </c>
      <c r="I28" s="45"/>
      <c r="J28" s="46" t="s">
        <v>2543</v>
      </c>
      <c r="K28" s="42" t="s">
        <v>2154</v>
      </c>
      <c r="L28" s="45"/>
      <c r="M28" s="45"/>
    </row>
    <row r="29" spans="1:13" ht="24.75" customHeight="1">
      <c r="A29" s="42" t="s">
        <v>259</v>
      </c>
      <c r="B29" s="47" t="s">
        <v>269</v>
      </c>
      <c r="C29" s="47" t="s">
        <v>261</v>
      </c>
      <c r="D29" s="45">
        <f t="shared" si="1"/>
        <v>19</v>
      </c>
      <c r="E29" s="68" t="s">
        <v>2147</v>
      </c>
      <c r="F29" s="45" t="s">
        <v>2128</v>
      </c>
      <c r="G29" s="45" t="s">
        <v>2516</v>
      </c>
      <c r="H29" s="46" t="s">
        <v>2539</v>
      </c>
      <c r="I29" s="45"/>
      <c r="J29" s="46" t="s">
        <v>2544</v>
      </c>
      <c r="K29" s="42" t="s">
        <v>2154</v>
      </c>
      <c r="L29" s="45"/>
      <c r="M29" s="45"/>
    </row>
    <row r="30" spans="1:13" ht="27.75" customHeight="1">
      <c r="A30" s="42" t="s">
        <v>259</v>
      </c>
      <c r="B30" s="47" t="s">
        <v>269</v>
      </c>
      <c r="C30" s="47" t="s">
        <v>261</v>
      </c>
      <c r="D30" s="45">
        <f t="shared" si="1"/>
        <v>20</v>
      </c>
      <c r="E30" s="68" t="s">
        <v>2148</v>
      </c>
      <c r="F30" s="45" t="s">
        <v>2129</v>
      </c>
      <c r="G30" s="45" t="s">
        <v>2514</v>
      </c>
      <c r="H30" s="45" t="s">
        <v>2540</v>
      </c>
      <c r="I30" s="45"/>
      <c r="J30" s="46" t="s">
        <v>2543</v>
      </c>
      <c r="K30" s="42" t="s">
        <v>2154</v>
      </c>
      <c r="L30" s="45"/>
      <c r="M30" s="45"/>
    </row>
    <row r="31" spans="1:13" ht="33" customHeight="1">
      <c r="A31" s="42" t="s">
        <v>259</v>
      </c>
      <c r="B31" s="47" t="s">
        <v>269</v>
      </c>
      <c r="C31" s="47" t="s">
        <v>261</v>
      </c>
      <c r="D31" s="45">
        <f t="shared" si="1"/>
        <v>21</v>
      </c>
      <c r="E31" s="68" t="s">
        <v>2149</v>
      </c>
      <c r="F31" s="45" t="s">
        <v>2130</v>
      </c>
      <c r="G31" s="45" t="s">
        <v>2515</v>
      </c>
      <c r="H31" s="45" t="s">
        <v>2541</v>
      </c>
      <c r="I31" s="45"/>
      <c r="J31" s="46" t="s">
        <v>2544</v>
      </c>
      <c r="K31" s="42" t="s">
        <v>2154</v>
      </c>
      <c r="L31" s="45"/>
      <c r="M31" s="45"/>
    </row>
    <row r="32" spans="1:13">
      <c r="A32" s="42" t="s">
        <v>259</v>
      </c>
      <c r="B32" s="47" t="s">
        <v>269</v>
      </c>
      <c r="C32" s="47" t="s">
        <v>261</v>
      </c>
      <c r="D32" s="45">
        <f t="shared" si="1"/>
        <v>22</v>
      </c>
      <c r="E32" s="66" t="s">
        <v>2150</v>
      </c>
      <c r="F32" s="45" t="s">
        <v>2131</v>
      </c>
      <c r="G32" s="45"/>
      <c r="H32" s="45" t="s">
        <v>2542</v>
      </c>
      <c r="I32" s="89" t="s">
        <v>2497</v>
      </c>
      <c r="J32" s="53"/>
      <c r="K32" s="62" t="s">
        <v>1599</v>
      </c>
      <c r="L32" s="45"/>
      <c r="M32" s="45"/>
    </row>
    <row r="33" spans="1:13">
      <c r="A33" s="42" t="s">
        <v>259</v>
      </c>
      <c r="B33" s="47" t="s">
        <v>269</v>
      </c>
      <c r="C33" s="47" t="s">
        <v>261</v>
      </c>
      <c r="D33" s="45">
        <f t="shared" si="1"/>
        <v>23</v>
      </c>
      <c r="E33" s="53" t="s">
        <v>221</v>
      </c>
      <c r="F33" s="53" t="s">
        <v>220</v>
      </c>
      <c r="G33" s="5" t="s">
        <v>233</v>
      </c>
      <c r="H33" s="13" t="s">
        <v>223</v>
      </c>
      <c r="I33" s="89" t="s">
        <v>2497</v>
      </c>
      <c r="J33" s="53"/>
      <c r="K33" s="57" t="s">
        <v>1599</v>
      </c>
      <c r="L33" s="45"/>
      <c r="M33" s="45"/>
    </row>
    <row r="34" spans="1:13">
      <c r="A34" s="42" t="s">
        <v>259</v>
      </c>
      <c r="B34" s="47" t="s">
        <v>269</v>
      </c>
      <c r="C34" s="47" t="s">
        <v>261</v>
      </c>
      <c r="D34" s="45">
        <f t="shared" si="1"/>
        <v>24</v>
      </c>
      <c r="E34" s="34" t="s">
        <v>80</v>
      </c>
      <c r="F34" s="53" t="s">
        <v>222</v>
      </c>
      <c r="G34" s="5" t="s">
        <v>1591</v>
      </c>
      <c r="H34" s="13" t="s">
        <v>223</v>
      </c>
      <c r="I34" s="13" t="s">
        <v>2496</v>
      </c>
      <c r="J34" s="13"/>
      <c r="K34" s="53" t="s">
        <v>224</v>
      </c>
      <c r="L34" s="45"/>
      <c r="M34" s="45"/>
    </row>
    <row r="35" spans="1:13" ht="21.95" customHeight="1">
      <c r="A35" s="42" t="s">
        <v>259</v>
      </c>
      <c r="B35" s="47" t="s">
        <v>270</v>
      </c>
      <c r="C35" s="47" t="s">
        <v>262</v>
      </c>
      <c r="D35" s="45">
        <f t="shared" si="1"/>
        <v>1</v>
      </c>
      <c r="E35" s="56" t="s">
        <v>1575</v>
      </c>
      <c r="F35" s="45" t="s">
        <v>1582</v>
      </c>
      <c r="G35" s="5" t="s">
        <v>2155</v>
      </c>
      <c r="H35" s="13" t="s">
        <v>2548</v>
      </c>
      <c r="I35" s="42" t="s">
        <v>2157</v>
      </c>
      <c r="J35" s="45" t="s">
        <v>2158</v>
      </c>
      <c r="K35" s="42" t="s">
        <v>2028</v>
      </c>
      <c r="L35" s="45"/>
      <c r="M35" s="45"/>
    </row>
    <row r="36" spans="1:13" ht="29.25" customHeight="1">
      <c r="A36" s="42" t="s">
        <v>259</v>
      </c>
      <c r="B36" s="47" t="s">
        <v>270</v>
      </c>
      <c r="C36" s="47" t="s">
        <v>262</v>
      </c>
      <c r="D36" s="45">
        <f t="shared" ref="D36:D41" si="2">IF($C36=$C35,$D35+1,1)</f>
        <v>2</v>
      </c>
      <c r="E36" s="56" t="s">
        <v>2169</v>
      </c>
      <c r="F36" s="45" t="s">
        <v>2167</v>
      </c>
      <c r="G36" s="45" t="s">
        <v>2546</v>
      </c>
      <c r="H36" s="46" t="s">
        <v>2547</v>
      </c>
      <c r="I36" t="s">
        <v>2545</v>
      </c>
      <c r="J36" s="46" t="s">
        <v>2512</v>
      </c>
      <c r="K36" s="42" t="s">
        <v>2033</v>
      </c>
      <c r="L36" s="45"/>
      <c r="M36" s="45"/>
    </row>
    <row r="37" spans="1:13">
      <c r="A37" s="42" t="s">
        <v>259</v>
      </c>
      <c r="B37" s="47" t="s">
        <v>270</v>
      </c>
      <c r="C37" s="47" t="s">
        <v>262</v>
      </c>
      <c r="D37" s="45">
        <f t="shared" si="2"/>
        <v>3</v>
      </c>
      <c r="E37" s="56" t="s">
        <v>79</v>
      </c>
      <c r="F37" s="45" t="s">
        <v>1045</v>
      </c>
      <c r="G37" s="42" t="s">
        <v>1592</v>
      </c>
      <c r="H37" s="13" t="s">
        <v>223</v>
      </c>
      <c r="I37" s="13" t="s">
        <v>2496</v>
      </c>
      <c r="J37" s="13"/>
      <c r="K37" s="53" t="s">
        <v>224</v>
      </c>
      <c r="L37" s="45"/>
      <c r="M37" s="45"/>
    </row>
    <row r="38" spans="1:13">
      <c r="A38" s="42" t="s">
        <v>259</v>
      </c>
      <c r="B38" s="47" t="s">
        <v>270</v>
      </c>
      <c r="C38" s="47" t="s">
        <v>262</v>
      </c>
      <c r="D38" s="45">
        <f t="shared" si="2"/>
        <v>4</v>
      </c>
      <c r="E38" s="56" t="s">
        <v>2170</v>
      </c>
      <c r="F38" s="45" t="s">
        <v>2168</v>
      </c>
      <c r="G38" s="45"/>
      <c r="H38" s="45"/>
      <c r="I38" s="45" t="s">
        <v>2549</v>
      </c>
      <c r="J38" s="45">
        <v>1</v>
      </c>
      <c r="K38" s="42" t="s">
        <v>2154</v>
      </c>
      <c r="L38" s="45"/>
      <c r="M38" s="45"/>
    </row>
    <row r="39" spans="1:13">
      <c r="A39" s="42" t="s">
        <v>259</v>
      </c>
      <c r="B39" s="47" t="s">
        <v>270</v>
      </c>
      <c r="C39" s="47" t="s">
        <v>262</v>
      </c>
      <c r="D39" s="45">
        <f t="shared" si="2"/>
        <v>5</v>
      </c>
      <c r="E39" s="53" t="s">
        <v>221</v>
      </c>
      <c r="F39" s="53" t="s">
        <v>220</v>
      </c>
      <c r="G39" s="5" t="s">
        <v>233</v>
      </c>
      <c r="H39" s="13" t="s">
        <v>223</v>
      </c>
      <c r="I39" s="89" t="s">
        <v>2497</v>
      </c>
      <c r="J39" s="53"/>
      <c r="K39" s="57" t="s">
        <v>1599</v>
      </c>
      <c r="L39" s="45"/>
      <c r="M39" s="45"/>
    </row>
    <row r="40" spans="1:13">
      <c r="A40" s="42" t="s">
        <v>259</v>
      </c>
      <c r="B40" s="47" t="s">
        <v>270</v>
      </c>
      <c r="C40" s="47" t="s">
        <v>262</v>
      </c>
      <c r="D40" s="45">
        <f t="shared" si="2"/>
        <v>6</v>
      </c>
      <c r="E40" s="34" t="s">
        <v>80</v>
      </c>
      <c r="F40" s="53" t="s">
        <v>222</v>
      </c>
      <c r="G40" s="5" t="s">
        <v>1591</v>
      </c>
      <c r="H40" s="13" t="s">
        <v>223</v>
      </c>
      <c r="I40" s="13" t="s">
        <v>2496</v>
      </c>
      <c r="J40" s="13"/>
      <c r="K40" s="53" t="s">
        <v>224</v>
      </c>
      <c r="L40" s="45"/>
      <c r="M40" s="45"/>
    </row>
    <row r="41" spans="1:13">
      <c r="A41" s="42" t="s">
        <v>259</v>
      </c>
      <c r="B41" s="47" t="s">
        <v>271</v>
      </c>
      <c r="C41" s="47" t="s">
        <v>263</v>
      </c>
      <c r="D41" s="45">
        <f t="shared" si="2"/>
        <v>1</v>
      </c>
      <c r="E41" s="56" t="s">
        <v>2098</v>
      </c>
      <c r="F41" s="45" t="s">
        <v>2091</v>
      </c>
      <c r="G41" s="45" t="s">
        <v>2550</v>
      </c>
      <c r="H41" s="45" t="s">
        <v>2551</v>
      </c>
      <c r="I41" s="45" t="s">
        <v>2554</v>
      </c>
      <c r="J41" s="45" t="s">
        <v>2555</v>
      </c>
      <c r="K41" s="42" t="s">
        <v>2028</v>
      </c>
      <c r="L41" s="45"/>
      <c r="M41" s="45"/>
    </row>
    <row r="42" spans="1:13">
      <c r="A42" s="42" t="s">
        <v>259</v>
      </c>
      <c r="B42" s="47" t="s">
        <v>271</v>
      </c>
      <c r="C42" s="47" t="s">
        <v>263</v>
      </c>
      <c r="D42" s="45">
        <f t="shared" ref="D42:D98" si="3">IF($C42=$C41,$D41+1,1)</f>
        <v>2</v>
      </c>
      <c r="E42" s="56" t="s">
        <v>2099</v>
      </c>
      <c r="F42" s="45" t="s">
        <v>2092</v>
      </c>
      <c r="G42" s="45" t="s">
        <v>2523</v>
      </c>
      <c r="H42" s="45" t="s">
        <v>2507</v>
      </c>
      <c r="I42" s="45"/>
      <c r="J42" s="45" t="s">
        <v>2498</v>
      </c>
      <c r="K42" s="42" t="s">
        <v>2154</v>
      </c>
      <c r="L42" s="45"/>
      <c r="M42" s="45"/>
    </row>
    <row r="43" spans="1:13">
      <c r="A43" s="42" t="s">
        <v>259</v>
      </c>
      <c r="B43" s="47" t="s">
        <v>271</v>
      </c>
      <c r="C43" s="47" t="s">
        <v>263</v>
      </c>
      <c r="D43" s="45">
        <f t="shared" si="3"/>
        <v>3</v>
      </c>
      <c r="E43" s="56" t="s">
        <v>2185</v>
      </c>
      <c r="F43" s="45" t="s">
        <v>2171</v>
      </c>
      <c r="G43" s="45" t="s">
        <v>2558</v>
      </c>
      <c r="H43" s="45"/>
      <c r="I43" s="45" t="s">
        <v>2557</v>
      </c>
      <c r="J43" s="45"/>
      <c r="K43" s="42" t="s">
        <v>2152</v>
      </c>
      <c r="L43" s="45"/>
      <c r="M43" s="45"/>
    </row>
    <row r="44" spans="1:13">
      <c r="A44" s="42" t="s">
        <v>259</v>
      </c>
      <c r="B44" s="47" t="s">
        <v>271</v>
      </c>
      <c r="C44" s="47" t="s">
        <v>263</v>
      </c>
      <c r="D44" s="45">
        <f t="shared" si="3"/>
        <v>4</v>
      </c>
      <c r="E44" s="56" t="s">
        <v>2138</v>
      </c>
      <c r="F44" s="45" t="s">
        <v>1583</v>
      </c>
      <c r="G44" s="45" t="s">
        <v>2524</v>
      </c>
      <c r="H44" s="45" t="s">
        <v>2553</v>
      </c>
      <c r="I44" s="45"/>
      <c r="J44" s="45"/>
      <c r="K44" s="42" t="s">
        <v>2154</v>
      </c>
      <c r="L44" s="45"/>
      <c r="M44" s="45"/>
    </row>
    <row r="45" spans="1:13">
      <c r="A45" s="42" t="s">
        <v>259</v>
      </c>
      <c r="B45" s="47" t="s">
        <v>271</v>
      </c>
      <c r="C45" s="47" t="s">
        <v>263</v>
      </c>
      <c r="D45" s="45">
        <f t="shared" si="3"/>
        <v>5</v>
      </c>
      <c r="E45" s="56" t="s">
        <v>2186</v>
      </c>
      <c r="F45" s="45" t="s">
        <v>2172</v>
      </c>
      <c r="G45" s="45" t="s">
        <v>2558</v>
      </c>
      <c r="H45" s="45"/>
      <c r="I45" s="45" t="s">
        <v>2557</v>
      </c>
      <c r="J45" s="45"/>
      <c r="K45" s="42" t="s">
        <v>2152</v>
      </c>
      <c r="L45" s="45"/>
      <c r="M45" s="45"/>
    </row>
    <row r="46" spans="1:13">
      <c r="A46" s="42" t="s">
        <v>259</v>
      </c>
      <c r="B46" s="47" t="s">
        <v>271</v>
      </c>
      <c r="C46" s="47" t="s">
        <v>263</v>
      </c>
      <c r="D46" s="45">
        <f t="shared" si="3"/>
        <v>6</v>
      </c>
      <c r="E46" s="56" t="s">
        <v>2139</v>
      </c>
      <c r="F46" s="45" t="s">
        <v>2120</v>
      </c>
      <c r="G46" s="45"/>
      <c r="H46" s="45"/>
      <c r="I46" s="45"/>
      <c r="J46" s="45"/>
      <c r="K46" s="42" t="s">
        <v>2154</v>
      </c>
      <c r="L46" s="45"/>
      <c r="M46" s="45"/>
    </row>
    <row r="47" spans="1:13">
      <c r="A47" s="42" t="s">
        <v>259</v>
      </c>
      <c r="B47" s="47" t="s">
        <v>271</v>
      </c>
      <c r="C47" s="47" t="s">
        <v>263</v>
      </c>
      <c r="D47" s="45">
        <f t="shared" si="3"/>
        <v>7</v>
      </c>
      <c r="E47" s="56" t="s">
        <v>2187</v>
      </c>
      <c r="F47" s="45" t="s">
        <v>2173</v>
      </c>
      <c r="G47" s="45" t="s">
        <v>2558</v>
      </c>
      <c r="H47" s="45"/>
      <c r="I47" s="45" t="s">
        <v>2557</v>
      </c>
      <c r="J47" s="45">
        <v>0</v>
      </c>
      <c r="K47" s="42" t="s">
        <v>2152</v>
      </c>
      <c r="L47" s="45"/>
      <c r="M47" s="45"/>
    </row>
    <row r="48" spans="1:13">
      <c r="A48" s="42" t="s">
        <v>259</v>
      </c>
      <c r="B48" s="47" t="s">
        <v>271</v>
      </c>
      <c r="C48" s="47" t="s">
        <v>263</v>
      </c>
      <c r="D48" s="45">
        <f t="shared" si="3"/>
        <v>8</v>
      </c>
      <c r="E48" s="56" t="s">
        <v>2140</v>
      </c>
      <c r="F48" s="45" t="s">
        <v>2121</v>
      </c>
      <c r="G48" s="45"/>
      <c r="H48" s="45"/>
      <c r="I48" s="45"/>
      <c r="J48" s="45" t="s">
        <v>2509</v>
      </c>
      <c r="K48" s="42" t="s">
        <v>2154</v>
      </c>
      <c r="L48" s="45"/>
      <c r="M48" s="45"/>
    </row>
    <row r="49" spans="1:13">
      <c r="A49" s="42" t="s">
        <v>259</v>
      </c>
      <c r="B49" s="47" t="s">
        <v>271</v>
      </c>
      <c r="C49" s="47" t="s">
        <v>263</v>
      </c>
      <c r="D49" s="45">
        <f t="shared" si="3"/>
        <v>9</v>
      </c>
      <c r="E49" s="56" t="s">
        <v>2188</v>
      </c>
      <c r="F49" s="45" t="s">
        <v>2174</v>
      </c>
      <c r="G49" s="45" t="s">
        <v>2558</v>
      </c>
      <c r="H49" s="45"/>
      <c r="I49" s="45" t="s">
        <v>2557</v>
      </c>
      <c r="J49" s="45">
        <v>0</v>
      </c>
      <c r="K49" s="42" t="s">
        <v>2152</v>
      </c>
      <c r="L49" s="45"/>
      <c r="M49" s="45"/>
    </row>
    <row r="50" spans="1:13" ht="30.75" customHeight="1">
      <c r="A50" s="42" t="s">
        <v>259</v>
      </c>
      <c r="B50" s="47" t="s">
        <v>271</v>
      </c>
      <c r="C50" s="47" t="s">
        <v>263</v>
      </c>
      <c r="D50" s="45">
        <f t="shared" si="3"/>
        <v>10</v>
      </c>
      <c r="E50" s="56" t="s">
        <v>2189</v>
      </c>
      <c r="F50" s="45" t="s">
        <v>2175</v>
      </c>
      <c r="G50" s="45"/>
      <c r="H50" s="45"/>
      <c r="I50" s="45"/>
      <c r="J50" s="46" t="s">
        <v>2565</v>
      </c>
      <c r="K50" s="42" t="s">
        <v>2154</v>
      </c>
      <c r="L50" s="45"/>
      <c r="M50" s="45"/>
    </row>
    <row r="51" spans="1:13">
      <c r="A51" s="42" t="s">
        <v>259</v>
      </c>
      <c r="B51" s="47" t="s">
        <v>271</v>
      </c>
      <c r="C51" s="47" t="s">
        <v>263</v>
      </c>
      <c r="D51" s="45">
        <f t="shared" si="3"/>
        <v>11</v>
      </c>
      <c r="E51" s="56" t="s">
        <v>2190</v>
      </c>
      <c r="F51" s="45" t="s">
        <v>2176</v>
      </c>
      <c r="G51" s="45" t="s">
        <v>2558</v>
      </c>
      <c r="H51" s="45"/>
      <c r="I51" s="45" t="s">
        <v>2557</v>
      </c>
      <c r="J51" s="45">
        <v>0</v>
      </c>
      <c r="K51" s="42" t="s">
        <v>2152</v>
      </c>
      <c r="L51" s="45"/>
      <c r="M51" s="45"/>
    </row>
    <row r="52" spans="1:13" ht="27.75">
      <c r="A52" s="42" t="s">
        <v>259</v>
      </c>
      <c r="B52" s="47" t="s">
        <v>271</v>
      </c>
      <c r="C52" s="47" t="s">
        <v>263</v>
      </c>
      <c r="D52" s="45">
        <f t="shared" si="3"/>
        <v>12</v>
      </c>
      <c r="E52" s="56" t="s">
        <v>2141</v>
      </c>
      <c r="F52" s="45" t="s">
        <v>2122</v>
      </c>
      <c r="G52" s="45"/>
      <c r="H52" s="45"/>
      <c r="I52" s="45"/>
      <c r="J52" s="46" t="s">
        <v>2564</v>
      </c>
      <c r="K52" s="42" t="s">
        <v>2154</v>
      </c>
      <c r="L52" s="45"/>
      <c r="M52" s="45"/>
    </row>
    <row r="53" spans="1:13">
      <c r="A53" s="42" t="s">
        <v>259</v>
      </c>
      <c r="B53" s="47" t="s">
        <v>271</v>
      </c>
      <c r="C53" s="47" t="s">
        <v>263</v>
      </c>
      <c r="D53" s="45">
        <f t="shared" si="3"/>
        <v>13</v>
      </c>
      <c r="E53" s="56" t="s">
        <v>2191</v>
      </c>
      <c r="F53" s="45" t="s">
        <v>2177</v>
      </c>
      <c r="G53" s="45" t="s">
        <v>2558</v>
      </c>
      <c r="H53" s="45"/>
      <c r="I53" s="45" t="s">
        <v>2557</v>
      </c>
      <c r="J53" s="45"/>
      <c r="K53" s="42" t="s">
        <v>2152</v>
      </c>
      <c r="L53" s="45"/>
      <c r="M53" s="45"/>
    </row>
    <row r="54" spans="1:13" ht="23.25" customHeight="1">
      <c r="A54" s="42" t="s">
        <v>259</v>
      </c>
      <c r="B54" s="47" t="s">
        <v>271</v>
      </c>
      <c r="C54" s="47" t="s">
        <v>263</v>
      </c>
      <c r="D54" s="45">
        <f t="shared" si="3"/>
        <v>14</v>
      </c>
      <c r="E54" s="56" t="s">
        <v>2192</v>
      </c>
      <c r="F54" s="45" t="s">
        <v>2178</v>
      </c>
      <c r="G54" s="45" t="s">
        <v>2563</v>
      </c>
      <c r="H54" s="45"/>
      <c r="I54" s="45"/>
      <c r="J54" s="46" t="s">
        <v>2561</v>
      </c>
      <c r="K54" s="42" t="s">
        <v>2154</v>
      </c>
      <c r="L54" s="45"/>
      <c r="M54" s="45"/>
    </row>
    <row r="55" spans="1:13">
      <c r="A55" s="42" t="s">
        <v>259</v>
      </c>
      <c r="B55" s="47" t="s">
        <v>271</v>
      </c>
      <c r="C55" s="47" t="s">
        <v>263</v>
      </c>
      <c r="D55" s="45">
        <f t="shared" si="3"/>
        <v>15</v>
      </c>
      <c r="E55" s="56" t="s">
        <v>2193</v>
      </c>
      <c r="F55" s="45" t="s">
        <v>2179</v>
      </c>
      <c r="G55" s="45" t="s">
        <v>2558</v>
      </c>
      <c r="H55" s="45"/>
      <c r="I55" s="45" t="s">
        <v>2557</v>
      </c>
      <c r="J55" s="45">
        <v>0</v>
      </c>
      <c r="K55" s="42" t="s">
        <v>2152</v>
      </c>
      <c r="L55" s="45"/>
      <c r="M55" s="45"/>
    </row>
    <row r="56" spans="1:13">
      <c r="A56" s="42" t="s">
        <v>259</v>
      </c>
      <c r="B56" s="47" t="s">
        <v>271</v>
      </c>
      <c r="C56" s="47" t="s">
        <v>263</v>
      </c>
      <c r="D56" s="45">
        <f t="shared" si="3"/>
        <v>16</v>
      </c>
      <c r="E56" s="56" t="s">
        <v>2194</v>
      </c>
      <c r="F56" s="45" t="s">
        <v>2180</v>
      </c>
      <c r="G56" s="45" t="s">
        <v>2562</v>
      </c>
      <c r="H56" s="45"/>
      <c r="I56" s="45"/>
      <c r="J56" s="45" t="s">
        <v>2559</v>
      </c>
      <c r="K56" s="42" t="s">
        <v>2154</v>
      </c>
      <c r="L56" s="45"/>
      <c r="M56" s="45"/>
    </row>
    <row r="57" spans="1:13">
      <c r="A57" s="42" t="s">
        <v>259</v>
      </c>
      <c r="B57" s="47" t="s">
        <v>271</v>
      </c>
      <c r="C57" s="47" t="s">
        <v>263</v>
      </c>
      <c r="D57" s="45">
        <f t="shared" si="3"/>
        <v>17</v>
      </c>
      <c r="E57" s="56" t="s">
        <v>2195</v>
      </c>
      <c r="F57" s="45" t="s">
        <v>2181</v>
      </c>
      <c r="G57" s="45" t="s">
        <v>2558</v>
      </c>
      <c r="H57" s="45"/>
      <c r="I57" s="45" t="s">
        <v>2557</v>
      </c>
      <c r="J57" s="45">
        <v>0</v>
      </c>
      <c r="K57" s="42" t="s">
        <v>2152</v>
      </c>
      <c r="L57" s="45"/>
      <c r="M57" s="45"/>
    </row>
    <row r="58" spans="1:13" ht="30" customHeight="1">
      <c r="A58" s="42" t="s">
        <v>259</v>
      </c>
      <c r="B58" s="47" t="s">
        <v>271</v>
      </c>
      <c r="C58" s="47" t="s">
        <v>263</v>
      </c>
      <c r="D58" s="45">
        <f t="shared" si="3"/>
        <v>18</v>
      </c>
      <c r="E58" s="56" t="s">
        <v>2196</v>
      </c>
      <c r="F58" s="45" t="s">
        <v>2182</v>
      </c>
      <c r="G58" s="45" t="s">
        <v>2560</v>
      </c>
      <c r="H58" s="45"/>
      <c r="I58" s="45"/>
      <c r="J58" s="46" t="s">
        <v>2552</v>
      </c>
      <c r="K58" s="42" t="s">
        <v>2154</v>
      </c>
      <c r="L58" s="45"/>
      <c r="M58" s="45"/>
    </row>
    <row r="59" spans="1:13">
      <c r="A59" s="42" t="s">
        <v>259</v>
      </c>
      <c r="B59" s="47" t="s">
        <v>271</v>
      </c>
      <c r="C59" s="47" t="s">
        <v>263</v>
      </c>
      <c r="D59" s="45">
        <f t="shared" si="3"/>
        <v>19</v>
      </c>
      <c r="E59" s="56" t="s">
        <v>2197</v>
      </c>
      <c r="F59" s="45" t="s">
        <v>2183</v>
      </c>
      <c r="G59" s="45" t="s">
        <v>2558</v>
      </c>
      <c r="H59" s="45"/>
      <c r="I59" s="45" t="s">
        <v>2557</v>
      </c>
      <c r="J59" s="45">
        <v>0</v>
      </c>
      <c r="K59" s="42" t="s">
        <v>2152</v>
      </c>
      <c r="L59" s="45"/>
      <c r="M59" s="45"/>
    </row>
    <row r="60" spans="1:13">
      <c r="A60" s="42" t="s">
        <v>259</v>
      </c>
      <c r="B60" s="47" t="s">
        <v>271</v>
      </c>
      <c r="C60" s="47" t="s">
        <v>263</v>
      </c>
      <c r="D60" s="45">
        <f t="shared" si="3"/>
        <v>20</v>
      </c>
      <c r="E60" s="56" t="s">
        <v>2198</v>
      </c>
      <c r="F60" s="45" t="s">
        <v>2184</v>
      </c>
      <c r="G60" s="45"/>
      <c r="H60" s="45"/>
      <c r="I60" s="45"/>
      <c r="J60" s="45"/>
      <c r="K60" s="42" t="s">
        <v>2154</v>
      </c>
      <c r="L60" s="45"/>
      <c r="M60" s="45"/>
    </row>
    <row r="61" spans="1:13">
      <c r="A61" s="42" t="s">
        <v>259</v>
      </c>
      <c r="B61" s="47" t="s">
        <v>271</v>
      </c>
      <c r="C61" s="47" t="s">
        <v>263</v>
      </c>
      <c r="D61" s="45">
        <f t="shared" si="3"/>
        <v>21</v>
      </c>
      <c r="E61" s="53" t="s">
        <v>221</v>
      </c>
      <c r="F61" s="53" t="s">
        <v>983</v>
      </c>
      <c r="G61" s="5" t="s">
        <v>233</v>
      </c>
      <c r="H61" s="13" t="s">
        <v>223</v>
      </c>
      <c r="I61" s="89" t="s">
        <v>2497</v>
      </c>
      <c r="J61" s="53"/>
      <c r="K61" s="62" t="s">
        <v>1599</v>
      </c>
      <c r="L61" s="45"/>
      <c r="M61" s="45"/>
    </row>
    <row r="62" spans="1:13">
      <c r="A62" s="42" t="s">
        <v>259</v>
      </c>
      <c r="B62" s="47" t="s">
        <v>271</v>
      </c>
      <c r="C62" s="47" t="s">
        <v>263</v>
      </c>
      <c r="D62" s="45">
        <f t="shared" si="3"/>
        <v>22</v>
      </c>
      <c r="E62" s="50" t="s">
        <v>950</v>
      </c>
      <c r="F62" s="53" t="s">
        <v>940</v>
      </c>
      <c r="G62" s="12" t="s">
        <v>994</v>
      </c>
      <c r="H62" s="13" t="s">
        <v>223</v>
      </c>
      <c r="I62" s="13" t="s">
        <v>2496</v>
      </c>
      <c r="J62" s="13"/>
      <c r="K62" s="62" t="s">
        <v>224</v>
      </c>
      <c r="L62" s="45"/>
      <c r="M62" s="45"/>
    </row>
    <row r="63" spans="1:13" ht="21.95" customHeight="1">
      <c r="A63" s="42" t="s">
        <v>259</v>
      </c>
      <c r="B63" s="47" t="s">
        <v>272</v>
      </c>
      <c r="C63" s="47" t="s">
        <v>2199</v>
      </c>
      <c r="D63" s="45">
        <f>IF($C63=$C62,$D62+1,1)</f>
        <v>1</v>
      </c>
      <c r="E63" s="56" t="s">
        <v>1575</v>
      </c>
      <c r="F63" s="45" t="s">
        <v>1582</v>
      </c>
      <c r="G63" s="5" t="s">
        <v>2155</v>
      </c>
      <c r="H63" s="13" t="s">
        <v>2548</v>
      </c>
      <c r="I63" s="42" t="s">
        <v>2157</v>
      </c>
      <c r="J63" s="45" t="s">
        <v>2158</v>
      </c>
      <c r="K63" s="42" t="s">
        <v>81</v>
      </c>
      <c r="L63" s="45"/>
      <c r="M63" s="45"/>
    </row>
    <row r="64" spans="1:13">
      <c r="A64" s="42" t="s">
        <v>259</v>
      </c>
      <c r="B64" s="47" t="s">
        <v>272</v>
      </c>
      <c r="C64" s="47" t="s">
        <v>2199</v>
      </c>
      <c r="D64" s="45">
        <f>IF($C64=$C63,$D63+1,1)</f>
        <v>2</v>
      </c>
      <c r="E64" s="56" t="s">
        <v>79</v>
      </c>
      <c r="F64" s="45" t="s">
        <v>1045</v>
      </c>
      <c r="G64" s="42" t="s">
        <v>1592</v>
      </c>
      <c r="H64" s="13" t="s">
        <v>223</v>
      </c>
      <c r="I64" s="13" t="s">
        <v>2496</v>
      </c>
      <c r="J64" s="13"/>
      <c r="K64" s="53" t="s">
        <v>224</v>
      </c>
      <c r="L64" s="45"/>
      <c r="M64" s="45"/>
    </row>
    <row r="65" spans="1:13" ht="22.5" customHeight="1">
      <c r="A65" s="42" t="s">
        <v>259</v>
      </c>
      <c r="B65" s="47" t="s">
        <v>272</v>
      </c>
      <c r="C65" s="47" t="s">
        <v>2199</v>
      </c>
      <c r="D65" s="45">
        <f t="shared" si="3"/>
        <v>3</v>
      </c>
      <c r="E65" s="56" t="s">
        <v>2205</v>
      </c>
      <c r="F65" s="45" t="s">
        <v>2201</v>
      </c>
      <c r="G65" s="45" t="s">
        <v>2567</v>
      </c>
      <c r="H65" s="45"/>
      <c r="I65" s="45"/>
      <c r="J65" s="46" t="s">
        <v>2543</v>
      </c>
      <c r="K65" s="42" t="s">
        <v>971</v>
      </c>
      <c r="L65" s="45"/>
      <c r="M65" s="45"/>
    </row>
    <row r="66" spans="1:13" ht="20.25" customHeight="1">
      <c r="A66" s="42" t="s">
        <v>259</v>
      </c>
      <c r="B66" s="47" t="s">
        <v>272</v>
      </c>
      <c r="C66" s="47" t="s">
        <v>2199</v>
      </c>
      <c r="D66" s="45">
        <f t="shared" si="3"/>
        <v>4</v>
      </c>
      <c r="E66" s="56" t="s">
        <v>2206</v>
      </c>
      <c r="F66" s="45" t="s">
        <v>2202</v>
      </c>
      <c r="G66" s="45" t="s">
        <v>2568</v>
      </c>
      <c r="H66" s="45"/>
      <c r="I66" s="45"/>
      <c r="J66" s="46" t="s">
        <v>2544</v>
      </c>
      <c r="K66" s="42" t="s">
        <v>971</v>
      </c>
      <c r="L66" s="45"/>
      <c r="M66" s="45"/>
    </row>
    <row r="67" spans="1:13" ht="30" customHeight="1">
      <c r="A67" s="42" t="s">
        <v>259</v>
      </c>
      <c r="B67" s="47" t="s">
        <v>272</v>
      </c>
      <c r="C67" s="47" t="s">
        <v>2199</v>
      </c>
      <c r="D67" s="45">
        <f t="shared" si="3"/>
        <v>5</v>
      </c>
      <c r="E67" s="56" t="s">
        <v>2207</v>
      </c>
      <c r="F67" s="45" t="s">
        <v>2203</v>
      </c>
      <c r="G67" s="45"/>
      <c r="H67" s="45"/>
      <c r="I67" s="45"/>
      <c r="J67" s="46" t="s">
        <v>2569</v>
      </c>
      <c r="K67" s="42" t="s">
        <v>971</v>
      </c>
      <c r="L67" s="45"/>
      <c r="M67" s="45"/>
    </row>
    <row r="68" spans="1:13" ht="28.5" customHeight="1">
      <c r="A68" s="42" t="s">
        <v>259</v>
      </c>
      <c r="B68" s="47" t="s">
        <v>272</v>
      </c>
      <c r="C68" s="47" t="s">
        <v>2199</v>
      </c>
      <c r="D68" s="45">
        <f t="shared" si="3"/>
        <v>6</v>
      </c>
      <c r="E68" s="56" t="s">
        <v>2208</v>
      </c>
      <c r="F68" s="45" t="s">
        <v>2204</v>
      </c>
      <c r="G68" s="45"/>
      <c r="H68" s="45"/>
      <c r="I68" s="45"/>
      <c r="J68" s="46" t="s">
        <v>2570</v>
      </c>
      <c r="K68" s="42" t="s">
        <v>971</v>
      </c>
      <c r="L68" s="45"/>
      <c r="M68" s="45"/>
    </row>
    <row r="69" spans="1:13">
      <c r="A69" s="42" t="s">
        <v>259</v>
      </c>
      <c r="B69" s="47" t="s">
        <v>272</v>
      </c>
      <c r="C69" s="47" t="s">
        <v>2199</v>
      </c>
      <c r="D69" s="45">
        <f t="shared" si="3"/>
        <v>7</v>
      </c>
      <c r="E69" s="53" t="s">
        <v>221</v>
      </c>
      <c r="F69" s="53" t="s">
        <v>220</v>
      </c>
      <c r="G69" s="5" t="s">
        <v>233</v>
      </c>
      <c r="H69" s="13" t="s">
        <v>223</v>
      </c>
      <c r="I69" s="89" t="s">
        <v>2497</v>
      </c>
      <c r="J69" s="53"/>
      <c r="K69" s="57" t="s">
        <v>1599</v>
      </c>
      <c r="L69" s="45"/>
      <c r="M69" s="45"/>
    </row>
    <row r="70" spans="1:13">
      <c r="A70" s="42" t="s">
        <v>259</v>
      </c>
      <c r="B70" s="47" t="s">
        <v>272</v>
      </c>
      <c r="C70" s="47" t="s">
        <v>2199</v>
      </c>
      <c r="D70" s="45">
        <f t="shared" si="3"/>
        <v>8</v>
      </c>
      <c r="E70" s="34" t="s">
        <v>80</v>
      </c>
      <c r="F70" s="53" t="s">
        <v>222</v>
      </c>
      <c r="G70" s="5" t="s">
        <v>1591</v>
      </c>
      <c r="H70" s="13" t="s">
        <v>223</v>
      </c>
      <c r="I70" s="13" t="s">
        <v>2496</v>
      </c>
      <c r="J70" s="13"/>
      <c r="K70" s="53" t="s">
        <v>224</v>
      </c>
      <c r="L70" s="45"/>
      <c r="M70" s="45"/>
    </row>
    <row r="71" spans="1:13" ht="27" customHeight="1">
      <c r="A71" s="42" t="s">
        <v>259</v>
      </c>
      <c r="B71" s="47" t="s">
        <v>273</v>
      </c>
      <c r="C71" s="47" t="s">
        <v>264</v>
      </c>
      <c r="D71" s="45">
        <f>IF($C71=C70,C70+1,1)</f>
        <v>1</v>
      </c>
      <c r="E71" s="56" t="s">
        <v>2134</v>
      </c>
      <c r="F71" s="45" t="s">
        <v>2116</v>
      </c>
      <c r="G71" s="45"/>
      <c r="H71" s="45"/>
      <c r="I71" s="45"/>
      <c r="J71" s="46" t="s">
        <v>2572</v>
      </c>
      <c r="K71" s="42" t="s">
        <v>2209</v>
      </c>
      <c r="L71" s="45"/>
      <c r="M71" s="45"/>
    </row>
    <row r="72" spans="1:13" s="99" customFormat="1" ht="48" customHeight="1">
      <c r="A72" s="34" t="s">
        <v>259</v>
      </c>
      <c r="B72" s="47" t="s">
        <v>273</v>
      </c>
      <c r="C72" s="47" t="s">
        <v>264</v>
      </c>
      <c r="D72" s="55">
        <f t="shared" si="3"/>
        <v>2</v>
      </c>
      <c r="E72" s="56" t="s">
        <v>2140</v>
      </c>
      <c r="F72" s="55" t="s">
        <v>2121</v>
      </c>
      <c r="G72" s="55"/>
      <c r="H72" s="55"/>
      <c r="I72" s="55"/>
      <c r="J72" s="126" t="s">
        <v>2573</v>
      </c>
      <c r="K72" s="34" t="s">
        <v>971</v>
      </c>
      <c r="L72" s="55"/>
      <c r="M72" s="55"/>
    </row>
    <row r="73" spans="1:13">
      <c r="A73" s="42" t="s">
        <v>259</v>
      </c>
      <c r="B73" s="47" t="s">
        <v>273</v>
      </c>
      <c r="C73" s="47" t="s">
        <v>264</v>
      </c>
      <c r="D73" s="45">
        <f t="shared" si="3"/>
        <v>3</v>
      </c>
      <c r="E73" s="53" t="s">
        <v>221</v>
      </c>
      <c r="F73" s="53" t="s">
        <v>983</v>
      </c>
      <c r="G73" s="5" t="s">
        <v>233</v>
      </c>
      <c r="H73" s="13" t="s">
        <v>223</v>
      </c>
      <c r="I73" s="89" t="s">
        <v>2497</v>
      </c>
      <c r="J73" s="53"/>
      <c r="K73" s="62" t="s">
        <v>1599</v>
      </c>
      <c r="L73" s="45"/>
      <c r="M73" s="45"/>
    </row>
    <row r="74" spans="1:13" ht="21.95" customHeight="1">
      <c r="A74" s="42" t="s">
        <v>259</v>
      </c>
      <c r="B74" s="47" t="s">
        <v>274</v>
      </c>
      <c r="C74" s="47" t="s">
        <v>265</v>
      </c>
      <c r="D74" s="45">
        <f>IF($C74=C73,D73+1,1)</f>
        <v>1</v>
      </c>
      <c r="E74" s="56" t="s">
        <v>1575</v>
      </c>
      <c r="F74" s="45" t="s">
        <v>1582</v>
      </c>
      <c r="G74" s="5" t="s">
        <v>2155</v>
      </c>
      <c r="H74" s="13" t="s">
        <v>2548</v>
      </c>
      <c r="I74" s="42" t="s">
        <v>2157</v>
      </c>
      <c r="J74" s="45" t="s">
        <v>2158</v>
      </c>
      <c r="K74" s="42" t="s">
        <v>2229</v>
      </c>
      <c r="L74" s="45"/>
      <c r="M74" s="45"/>
    </row>
    <row r="75" spans="1:13">
      <c r="A75" s="42" t="s">
        <v>259</v>
      </c>
      <c r="B75" s="47" t="s">
        <v>274</v>
      </c>
      <c r="C75" s="47" t="s">
        <v>265</v>
      </c>
      <c r="D75" s="45">
        <f t="shared" si="3"/>
        <v>2</v>
      </c>
      <c r="E75" s="56" t="s">
        <v>1670</v>
      </c>
      <c r="F75" s="45" t="s">
        <v>2210</v>
      </c>
      <c r="G75" s="45"/>
      <c r="H75" s="45"/>
      <c r="I75" s="89" t="s">
        <v>2497</v>
      </c>
      <c r="J75" s="53"/>
      <c r="K75" s="57" t="s">
        <v>1599</v>
      </c>
      <c r="L75" s="45"/>
      <c r="M75" s="45"/>
    </row>
    <row r="76" spans="1:13" ht="44.25" customHeight="1">
      <c r="A76" s="42" t="s">
        <v>259</v>
      </c>
      <c r="B76" s="47" t="s">
        <v>274</v>
      </c>
      <c r="C76" s="47" t="s">
        <v>265</v>
      </c>
      <c r="D76" s="45">
        <f t="shared" si="3"/>
        <v>3</v>
      </c>
      <c r="E76" s="56" t="s">
        <v>2220</v>
      </c>
      <c r="F76" s="45" t="s">
        <v>2211</v>
      </c>
      <c r="G76" s="45" t="s">
        <v>2574</v>
      </c>
      <c r="H76" s="45"/>
      <c r="I76" s="45"/>
      <c r="J76" s="46" t="s">
        <v>2577</v>
      </c>
      <c r="K76" s="42" t="s">
        <v>2589</v>
      </c>
      <c r="L76" s="45"/>
      <c r="M76" s="45"/>
    </row>
    <row r="77" spans="1:13" ht="46.5" customHeight="1">
      <c r="A77" s="42" t="s">
        <v>259</v>
      </c>
      <c r="B77" s="47" t="s">
        <v>274</v>
      </c>
      <c r="C77" s="47" t="s">
        <v>265</v>
      </c>
      <c r="D77" s="45">
        <f t="shared" si="3"/>
        <v>4</v>
      </c>
      <c r="E77" s="56" t="s">
        <v>2221</v>
      </c>
      <c r="F77" s="45" t="s">
        <v>2212</v>
      </c>
      <c r="G77" s="45" t="s">
        <v>2575</v>
      </c>
      <c r="H77" s="46" t="s">
        <v>2578</v>
      </c>
      <c r="I77" s="45"/>
      <c r="J77" s="46" t="s">
        <v>2576</v>
      </c>
      <c r="K77" s="42" t="s">
        <v>2589</v>
      </c>
      <c r="L77" s="45"/>
      <c r="M77" s="45"/>
    </row>
    <row r="78" spans="1:13">
      <c r="A78" s="42" t="s">
        <v>259</v>
      </c>
      <c r="B78" s="47" t="s">
        <v>274</v>
      </c>
      <c r="C78" s="47" t="s">
        <v>265</v>
      </c>
      <c r="D78" s="45">
        <f t="shared" si="3"/>
        <v>5</v>
      </c>
      <c r="E78" s="56" t="s">
        <v>2222</v>
      </c>
      <c r="F78" s="45" t="s">
        <v>2213</v>
      </c>
      <c r="G78" s="45" t="s">
        <v>2579</v>
      </c>
      <c r="H78" s="45"/>
      <c r="I78" s="45"/>
      <c r="J78" s="45"/>
      <c r="K78" s="42" t="s">
        <v>971</v>
      </c>
      <c r="L78" s="45"/>
      <c r="M78" s="45"/>
    </row>
    <row r="79" spans="1:13">
      <c r="A79" s="42" t="s">
        <v>259</v>
      </c>
      <c r="B79" s="47" t="s">
        <v>274</v>
      </c>
      <c r="C79" s="47" t="s">
        <v>265</v>
      </c>
      <c r="D79" s="45">
        <f t="shared" si="3"/>
        <v>6</v>
      </c>
      <c r="E79" s="56" t="s">
        <v>2223</v>
      </c>
      <c r="F79" s="45" t="s">
        <v>2214</v>
      </c>
      <c r="G79" s="45" t="s">
        <v>2580</v>
      </c>
      <c r="H79" s="45"/>
      <c r="I79" s="45"/>
      <c r="J79" s="45"/>
      <c r="K79" s="42" t="s">
        <v>971</v>
      </c>
      <c r="L79" s="45"/>
      <c r="M79" s="45"/>
    </row>
    <row r="80" spans="1:13">
      <c r="A80" s="42" t="s">
        <v>259</v>
      </c>
      <c r="B80" s="47" t="s">
        <v>274</v>
      </c>
      <c r="C80" s="47" t="s">
        <v>265</v>
      </c>
      <c r="D80" s="45">
        <f t="shared" si="3"/>
        <v>7</v>
      </c>
      <c r="E80" s="56" t="s">
        <v>2224</v>
      </c>
      <c r="F80" s="45" t="s">
        <v>2215</v>
      </c>
      <c r="G80" s="45" t="s">
        <v>2581</v>
      </c>
      <c r="H80" s="45"/>
      <c r="I80" s="45"/>
      <c r="J80" s="45">
        <v>5223</v>
      </c>
      <c r="K80" s="42" t="s">
        <v>971</v>
      </c>
      <c r="L80" s="45"/>
      <c r="M80" s="45"/>
    </row>
    <row r="81" spans="1:13">
      <c r="A81" s="42" t="s">
        <v>259</v>
      </c>
      <c r="B81" s="47" t="s">
        <v>274</v>
      </c>
      <c r="C81" s="47" t="s">
        <v>265</v>
      </c>
      <c r="D81" s="45">
        <f t="shared" si="3"/>
        <v>8</v>
      </c>
      <c r="E81" s="56" t="s">
        <v>2225</v>
      </c>
      <c r="F81" s="45" t="s">
        <v>2216</v>
      </c>
      <c r="G81" s="45"/>
      <c r="H81" s="45"/>
      <c r="I81" s="45"/>
      <c r="J81" s="45" t="s">
        <v>2584</v>
      </c>
      <c r="K81" s="42" t="s">
        <v>971</v>
      </c>
      <c r="L81" s="45"/>
      <c r="M81" s="45"/>
    </row>
    <row r="82" spans="1:13">
      <c r="A82" s="42" t="s">
        <v>259</v>
      </c>
      <c r="B82" s="47" t="s">
        <v>274</v>
      </c>
      <c r="C82" s="47" t="s">
        <v>265</v>
      </c>
      <c r="D82" s="45">
        <f t="shared" si="3"/>
        <v>9</v>
      </c>
      <c r="E82" s="56" t="s">
        <v>2226</v>
      </c>
      <c r="F82" s="45" t="s">
        <v>2217</v>
      </c>
      <c r="G82" s="45" t="s">
        <v>2582</v>
      </c>
      <c r="H82" s="45"/>
      <c r="I82" s="45"/>
      <c r="J82" s="45" t="s">
        <v>2583</v>
      </c>
      <c r="K82" s="42" t="s">
        <v>971</v>
      </c>
      <c r="L82" s="45"/>
      <c r="M82" s="45"/>
    </row>
    <row r="83" spans="1:13" s="99" customFormat="1" ht="37.5" customHeight="1">
      <c r="A83" s="34" t="s">
        <v>259</v>
      </c>
      <c r="B83" s="47" t="s">
        <v>274</v>
      </c>
      <c r="C83" s="47" t="s">
        <v>265</v>
      </c>
      <c r="D83" s="55">
        <f t="shared" si="3"/>
        <v>10</v>
      </c>
      <c r="E83" s="60" t="s">
        <v>2227</v>
      </c>
      <c r="F83" s="55" t="s">
        <v>2218</v>
      </c>
      <c r="G83" s="55"/>
      <c r="H83" s="55"/>
      <c r="I83" s="55"/>
      <c r="J83" s="123" t="s">
        <v>2586</v>
      </c>
      <c r="K83" s="34" t="s">
        <v>971</v>
      </c>
      <c r="L83" s="55"/>
      <c r="M83" s="55"/>
    </row>
    <row r="84" spans="1:13">
      <c r="A84" s="42" t="s">
        <v>259</v>
      </c>
      <c r="B84" s="47" t="s">
        <v>274</v>
      </c>
      <c r="C84" s="47" t="s">
        <v>265</v>
      </c>
      <c r="D84" s="45">
        <f t="shared" si="3"/>
        <v>11</v>
      </c>
      <c r="E84" s="56" t="s">
        <v>1576</v>
      </c>
      <c r="F84" s="45" t="s">
        <v>1583</v>
      </c>
      <c r="G84" s="45"/>
      <c r="H84" s="45"/>
      <c r="I84" s="45"/>
      <c r="J84" s="45" t="s">
        <v>2585</v>
      </c>
      <c r="K84" s="42" t="s">
        <v>971</v>
      </c>
      <c r="L84" s="45"/>
      <c r="M84" s="45"/>
    </row>
    <row r="85" spans="1:13">
      <c r="A85" s="42" t="s">
        <v>259</v>
      </c>
      <c r="B85" s="47" t="s">
        <v>274</v>
      </c>
      <c r="C85" s="47" t="s">
        <v>265</v>
      </c>
      <c r="D85" s="45">
        <f t="shared" si="3"/>
        <v>12</v>
      </c>
      <c r="E85" s="56" t="s">
        <v>2228</v>
      </c>
      <c r="F85" s="45" t="s">
        <v>2219</v>
      </c>
      <c r="G85" s="45"/>
      <c r="H85" s="45"/>
      <c r="I85" s="45"/>
      <c r="J85" s="45"/>
      <c r="K85" s="42" t="s">
        <v>2229</v>
      </c>
      <c r="L85" s="45"/>
      <c r="M85" s="45"/>
    </row>
    <row r="86" spans="1:13">
      <c r="A86" s="42" t="s">
        <v>259</v>
      </c>
      <c r="B86" s="47" t="s">
        <v>274</v>
      </c>
      <c r="C86" s="47" t="s">
        <v>265</v>
      </c>
      <c r="D86" s="45">
        <f t="shared" si="3"/>
        <v>13</v>
      </c>
      <c r="E86" s="124" t="s">
        <v>2587</v>
      </c>
      <c r="F86" s="124" t="s">
        <v>2588</v>
      </c>
      <c r="G86" s="45"/>
      <c r="H86" s="45"/>
      <c r="I86" s="45"/>
      <c r="J86" s="45"/>
      <c r="K86" s="62" t="s">
        <v>1599</v>
      </c>
      <c r="L86" s="45"/>
      <c r="M86" s="45"/>
    </row>
    <row r="87" spans="1:13">
      <c r="A87" s="42" t="s">
        <v>259</v>
      </c>
      <c r="B87" s="47" t="s">
        <v>274</v>
      </c>
      <c r="C87" s="47" t="s">
        <v>265</v>
      </c>
      <c r="D87" s="45">
        <f>IF($C87=$C86,$D86+1,1)</f>
        <v>14</v>
      </c>
      <c r="E87" s="53" t="s">
        <v>221</v>
      </c>
      <c r="F87" s="53" t="s">
        <v>983</v>
      </c>
      <c r="G87" s="5" t="s">
        <v>233</v>
      </c>
      <c r="H87" s="13" t="s">
        <v>223</v>
      </c>
      <c r="I87" s="89" t="s">
        <v>2497</v>
      </c>
      <c r="J87" s="53"/>
      <c r="K87" s="62" t="s">
        <v>1599</v>
      </c>
      <c r="L87" s="45"/>
      <c r="M87" s="45"/>
    </row>
    <row r="88" spans="1:13">
      <c r="A88" s="42" t="s">
        <v>259</v>
      </c>
      <c r="B88" s="47" t="s">
        <v>274</v>
      </c>
      <c r="C88" s="47" t="s">
        <v>265</v>
      </c>
      <c r="D88" s="45">
        <f t="shared" si="3"/>
        <v>15</v>
      </c>
      <c r="E88" s="50" t="s">
        <v>950</v>
      </c>
      <c r="F88" s="53" t="s">
        <v>940</v>
      </c>
      <c r="G88" s="12" t="s">
        <v>994</v>
      </c>
      <c r="H88" s="13" t="s">
        <v>223</v>
      </c>
      <c r="I88" s="13" t="s">
        <v>2496</v>
      </c>
      <c r="J88" s="13"/>
      <c r="K88" s="62" t="s">
        <v>224</v>
      </c>
      <c r="L88" s="45"/>
      <c r="M88" s="45"/>
    </row>
    <row r="89" spans="1:13">
      <c r="A89" s="42" t="s">
        <v>259</v>
      </c>
      <c r="B89" s="47" t="s">
        <v>275</v>
      </c>
      <c r="C89" s="47" t="s">
        <v>266</v>
      </c>
      <c r="D89" s="45">
        <f t="shared" si="3"/>
        <v>1</v>
      </c>
      <c r="E89" s="56" t="s">
        <v>2136</v>
      </c>
      <c r="F89" s="45" t="s">
        <v>2118</v>
      </c>
      <c r="G89" s="45" t="s">
        <v>2595</v>
      </c>
      <c r="H89" s="45"/>
      <c r="I89" s="45" t="s">
        <v>2554</v>
      </c>
      <c r="J89" s="45" t="s">
        <v>2596</v>
      </c>
      <c r="K89" s="42" t="s">
        <v>2229</v>
      </c>
      <c r="L89" s="45"/>
      <c r="M89" s="45"/>
    </row>
    <row r="90" spans="1:13">
      <c r="A90" s="42" t="s">
        <v>259</v>
      </c>
      <c r="B90" s="47" t="s">
        <v>275</v>
      </c>
      <c r="C90" s="47" t="s">
        <v>266</v>
      </c>
      <c r="D90" s="45">
        <f t="shared" si="3"/>
        <v>2</v>
      </c>
      <c r="E90" s="56" t="s">
        <v>2235</v>
      </c>
      <c r="F90" s="45" t="s">
        <v>2230</v>
      </c>
      <c r="G90" s="45" t="s">
        <v>2594</v>
      </c>
      <c r="H90" s="45"/>
      <c r="I90" s="45" t="s">
        <v>2597</v>
      </c>
      <c r="J90" s="45"/>
      <c r="K90" s="42" t="s">
        <v>971</v>
      </c>
      <c r="L90" s="45"/>
      <c r="M90" s="45"/>
    </row>
    <row r="91" spans="1:13">
      <c r="A91" s="42" t="s">
        <v>259</v>
      </c>
      <c r="B91" s="47" t="s">
        <v>275</v>
      </c>
      <c r="C91" s="47" t="s">
        <v>266</v>
      </c>
      <c r="D91" s="45">
        <f t="shared" si="3"/>
        <v>3</v>
      </c>
      <c r="E91" s="56" t="s">
        <v>2236</v>
      </c>
      <c r="F91" s="45" t="s">
        <v>2231</v>
      </c>
      <c r="G91" s="45" t="s">
        <v>2591</v>
      </c>
      <c r="H91" s="45"/>
      <c r="I91" s="45" t="s">
        <v>2598</v>
      </c>
      <c r="J91" s="45" t="s">
        <v>2599</v>
      </c>
      <c r="K91" s="42" t="s">
        <v>971</v>
      </c>
      <c r="L91" s="45"/>
      <c r="M91" s="45"/>
    </row>
    <row r="92" spans="1:13" s="99" customFormat="1" ht="40.5" customHeight="1">
      <c r="A92" s="34" t="s">
        <v>259</v>
      </c>
      <c r="B92" s="47" t="s">
        <v>275</v>
      </c>
      <c r="C92" s="47" t="s">
        <v>266</v>
      </c>
      <c r="D92" s="55">
        <f t="shared" si="3"/>
        <v>4</v>
      </c>
      <c r="E92" s="56" t="s">
        <v>2237</v>
      </c>
      <c r="F92" s="55" t="s">
        <v>2232</v>
      </c>
      <c r="G92" s="55" t="s">
        <v>2592</v>
      </c>
      <c r="H92" s="55"/>
      <c r="I92" s="55"/>
      <c r="J92" s="123" t="s">
        <v>2600</v>
      </c>
      <c r="K92" s="34" t="s">
        <v>971</v>
      </c>
      <c r="L92" s="55"/>
      <c r="M92" s="55"/>
    </row>
    <row r="93" spans="1:13">
      <c r="A93" s="42" t="s">
        <v>259</v>
      </c>
      <c r="B93" s="47" t="s">
        <v>275</v>
      </c>
      <c r="C93" s="47" t="s">
        <v>266</v>
      </c>
      <c r="D93" s="45">
        <f t="shared" si="3"/>
        <v>5</v>
      </c>
      <c r="E93" s="56" t="s">
        <v>2238</v>
      </c>
      <c r="F93" s="45" t="s">
        <v>2233</v>
      </c>
      <c r="G93" s="45" t="s">
        <v>2593</v>
      </c>
      <c r="H93" s="45"/>
      <c r="I93" s="13" t="s">
        <v>2496</v>
      </c>
      <c r="J93" s="13"/>
      <c r="K93" s="62" t="s">
        <v>224</v>
      </c>
      <c r="L93" s="45"/>
      <c r="M93" s="45"/>
    </row>
    <row r="94" spans="1:13">
      <c r="A94" s="42" t="s">
        <v>259</v>
      </c>
      <c r="B94" s="47" t="s">
        <v>275</v>
      </c>
      <c r="C94" s="47" t="s">
        <v>266</v>
      </c>
      <c r="D94" s="45">
        <f t="shared" si="3"/>
        <v>6</v>
      </c>
      <c r="E94" s="56" t="s">
        <v>2239</v>
      </c>
      <c r="F94" s="45" t="s">
        <v>2234</v>
      </c>
      <c r="G94" s="45"/>
      <c r="H94" s="45"/>
      <c r="I94" s="45" t="s">
        <v>2601</v>
      </c>
      <c r="J94" s="45"/>
      <c r="K94" s="42" t="s">
        <v>2229</v>
      </c>
      <c r="L94" s="45"/>
      <c r="M94" s="45"/>
    </row>
    <row r="95" spans="1:13">
      <c r="A95" s="42" t="s">
        <v>259</v>
      </c>
      <c r="B95" s="47" t="s">
        <v>275</v>
      </c>
      <c r="C95" s="47" t="s">
        <v>266</v>
      </c>
      <c r="D95" s="45">
        <f t="shared" si="3"/>
        <v>7</v>
      </c>
      <c r="E95" s="53" t="s">
        <v>221</v>
      </c>
      <c r="F95" s="53" t="s">
        <v>983</v>
      </c>
      <c r="G95" s="5" t="s">
        <v>233</v>
      </c>
      <c r="H95" s="13" t="s">
        <v>223</v>
      </c>
      <c r="I95" s="89" t="s">
        <v>2497</v>
      </c>
      <c r="J95" s="53"/>
      <c r="K95" s="62" t="s">
        <v>1599</v>
      </c>
      <c r="L95" s="45"/>
      <c r="M95" s="45"/>
    </row>
    <row r="96" spans="1:13">
      <c r="A96" s="42" t="s">
        <v>259</v>
      </c>
      <c r="B96" s="47" t="s">
        <v>275</v>
      </c>
      <c r="C96" s="47" t="s">
        <v>266</v>
      </c>
      <c r="D96" s="45">
        <f t="shared" si="3"/>
        <v>8</v>
      </c>
      <c r="E96" s="50" t="s">
        <v>950</v>
      </c>
      <c r="F96" s="53" t="s">
        <v>940</v>
      </c>
      <c r="G96" s="12" t="s">
        <v>994</v>
      </c>
      <c r="H96" s="13" t="s">
        <v>223</v>
      </c>
      <c r="I96" s="13" t="s">
        <v>995</v>
      </c>
      <c r="J96" s="13"/>
      <c r="K96" s="62" t="s">
        <v>224</v>
      </c>
      <c r="L96" s="45"/>
      <c r="M96" s="45"/>
    </row>
    <row r="97" spans="1:13" s="99" customFormat="1" ht="39.950000000000003" customHeight="1">
      <c r="A97" s="34" t="s">
        <v>259</v>
      </c>
      <c r="B97" s="47" t="s">
        <v>276</v>
      </c>
      <c r="C97" s="47" t="s">
        <v>267</v>
      </c>
      <c r="D97" s="55">
        <f t="shared" si="3"/>
        <v>1</v>
      </c>
      <c r="E97" s="56" t="s">
        <v>1575</v>
      </c>
      <c r="F97" s="55" t="s">
        <v>1582</v>
      </c>
      <c r="G97" s="5" t="s">
        <v>2155</v>
      </c>
      <c r="H97" s="13" t="s">
        <v>2548</v>
      </c>
      <c r="I97" s="34" t="s">
        <v>2157</v>
      </c>
      <c r="J97" s="55" t="s">
        <v>3209</v>
      </c>
      <c r="K97" s="34" t="s">
        <v>2229</v>
      </c>
      <c r="L97" s="55"/>
      <c r="M97" s="55"/>
    </row>
    <row r="98" spans="1:13" s="99" customFormat="1" ht="38.25">
      <c r="A98" s="34" t="s">
        <v>259</v>
      </c>
      <c r="B98" s="47" t="s">
        <v>276</v>
      </c>
      <c r="C98" s="47" t="s">
        <v>267</v>
      </c>
      <c r="D98" s="55">
        <f t="shared" si="3"/>
        <v>2</v>
      </c>
      <c r="E98" s="56" t="s">
        <v>1576</v>
      </c>
      <c r="F98" s="55" t="s">
        <v>1583</v>
      </c>
      <c r="G98" s="55" t="s">
        <v>2622</v>
      </c>
      <c r="H98" s="55"/>
      <c r="I98" s="55"/>
      <c r="J98" s="123" t="s">
        <v>2603</v>
      </c>
      <c r="K98" s="34" t="s">
        <v>971</v>
      </c>
      <c r="L98" s="55"/>
      <c r="M98" s="55"/>
    </row>
    <row r="99" spans="1:13">
      <c r="A99" s="42" t="s">
        <v>259</v>
      </c>
      <c r="B99" s="47" t="s">
        <v>276</v>
      </c>
      <c r="C99" s="47" t="s">
        <v>267</v>
      </c>
      <c r="D99" s="45">
        <f t="shared" ref="D99:D110" si="4">IF($C99=$C98,$D98+1,1)</f>
        <v>3</v>
      </c>
      <c r="E99" s="56" t="s">
        <v>2241</v>
      </c>
      <c r="F99" s="45" t="s">
        <v>2240</v>
      </c>
      <c r="G99" s="45"/>
      <c r="H99" s="45"/>
      <c r="I99" s="89" t="s">
        <v>2497</v>
      </c>
      <c r="J99" s="53"/>
      <c r="K99" s="62" t="s">
        <v>1599</v>
      </c>
      <c r="L99" s="45"/>
      <c r="M99" s="45"/>
    </row>
    <row r="100" spans="1:13" ht="36" customHeight="1">
      <c r="A100" s="34" t="s">
        <v>259</v>
      </c>
      <c r="B100" s="47" t="s">
        <v>276</v>
      </c>
      <c r="C100" s="47" t="s">
        <v>267</v>
      </c>
      <c r="D100" s="45">
        <f t="shared" si="4"/>
        <v>4</v>
      </c>
      <c r="E100" s="56" t="s">
        <v>2242</v>
      </c>
      <c r="F100" s="45" t="s">
        <v>1044</v>
      </c>
      <c r="G100" s="36" t="s">
        <v>1955</v>
      </c>
      <c r="H100" s="13" t="s">
        <v>1954</v>
      </c>
      <c r="I100" s="45" t="s">
        <v>2604</v>
      </c>
      <c r="J100" s="45"/>
      <c r="K100" s="42" t="s">
        <v>2229</v>
      </c>
      <c r="L100" s="45"/>
      <c r="M100" s="45"/>
    </row>
    <row r="101" spans="1:13">
      <c r="A101" s="42" t="s">
        <v>259</v>
      </c>
      <c r="B101" s="47" t="s">
        <v>276</v>
      </c>
      <c r="C101" s="47" t="s">
        <v>267</v>
      </c>
      <c r="D101" s="45">
        <f t="shared" si="4"/>
        <v>5</v>
      </c>
      <c r="E101" s="53" t="s">
        <v>221</v>
      </c>
      <c r="F101" s="53" t="s">
        <v>983</v>
      </c>
      <c r="G101" s="5" t="s">
        <v>233</v>
      </c>
      <c r="H101" s="13" t="s">
        <v>223</v>
      </c>
      <c r="I101" s="89" t="s">
        <v>2497</v>
      </c>
      <c r="J101" s="53"/>
      <c r="K101" s="62" t="s">
        <v>1599</v>
      </c>
      <c r="L101" s="45"/>
      <c r="M101" s="45"/>
    </row>
    <row r="102" spans="1:13">
      <c r="A102" s="42" t="s">
        <v>259</v>
      </c>
      <c r="B102" s="47" t="s">
        <v>276</v>
      </c>
      <c r="C102" s="47" t="s">
        <v>267</v>
      </c>
      <c r="D102" s="45">
        <f t="shared" si="4"/>
        <v>6</v>
      </c>
      <c r="E102" s="50" t="s">
        <v>950</v>
      </c>
      <c r="F102" s="53" t="s">
        <v>940</v>
      </c>
      <c r="G102" s="12" t="s">
        <v>994</v>
      </c>
      <c r="H102" s="13" t="s">
        <v>223</v>
      </c>
      <c r="I102" s="13" t="s">
        <v>2496</v>
      </c>
      <c r="J102" s="13"/>
      <c r="K102" s="62" t="s">
        <v>224</v>
      </c>
      <c r="L102" s="45"/>
      <c r="M102" s="45"/>
    </row>
    <row r="103" spans="1:13" s="99" customFormat="1" ht="39.950000000000003" customHeight="1">
      <c r="A103" s="34" t="s">
        <v>259</v>
      </c>
      <c r="B103" s="47" t="s">
        <v>2605</v>
      </c>
      <c r="C103" s="47" t="s">
        <v>2200</v>
      </c>
      <c r="D103" s="55">
        <f t="shared" si="4"/>
        <v>1</v>
      </c>
      <c r="E103" s="56" t="s">
        <v>2244</v>
      </c>
      <c r="F103" s="55" t="s">
        <v>1582</v>
      </c>
      <c r="G103" s="5" t="s">
        <v>2155</v>
      </c>
      <c r="H103" s="49" t="s">
        <v>2548</v>
      </c>
      <c r="I103" s="34" t="s">
        <v>2157</v>
      </c>
      <c r="J103" s="55" t="s">
        <v>2158</v>
      </c>
      <c r="K103" s="34" t="s">
        <v>2229</v>
      </c>
      <c r="L103" s="55"/>
      <c r="M103" s="55"/>
    </row>
    <row r="104" spans="1:13">
      <c r="A104" s="42" t="s">
        <v>259</v>
      </c>
      <c r="B104" s="47" t="s">
        <v>2605</v>
      </c>
      <c r="C104" s="47" t="s">
        <v>2200</v>
      </c>
      <c r="D104" s="45">
        <f t="shared" si="4"/>
        <v>2</v>
      </c>
      <c r="E104" s="56" t="s">
        <v>2245</v>
      </c>
      <c r="F104" s="45" t="s">
        <v>2119</v>
      </c>
      <c r="G104" s="55" t="s">
        <v>2521</v>
      </c>
      <c r="H104" s="55" t="s">
        <v>2505</v>
      </c>
      <c r="I104" s="45"/>
      <c r="J104" s="45"/>
      <c r="K104" s="42" t="s">
        <v>2229</v>
      </c>
      <c r="L104" s="45"/>
      <c r="M104" s="45"/>
    </row>
    <row r="105" spans="1:13">
      <c r="A105" s="42" t="s">
        <v>259</v>
      </c>
      <c r="B105" s="47" t="s">
        <v>2605</v>
      </c>
      <c r="C105" s="47" t="s">
        <v>2200</v>
      </c>
      <c r="D105" s="45">
        <f t="shared" si="4"/>
        <v>3</v>
      </c>
      <c r="E105" s="56" t="s">
        <v>2246</v>
      </c>
      <c r="F105" s="45" t="s">
        <v>2091</v>
      </c>
      <c r="G105" s="45" t="s">
        <v>2550</v>
      </c>
      <c r="H105" s="45"/>
      <c r="I105" s="125" t="s">
        <v>2623</v>
      </c>
      <c r="J105" s="55" t="s">
        <v>2555</v>
      </c>
      <c r="K105" s="42" t="s">
        <v>2229</v>
      </c>
      <c r="L105" s="45"/>
      <c r="M105" s="45"/>
    </row>
    <row r="106" spans="1:13" ht="40.5">
      <c r="A106" s="42" t="s">
        <v>259</v>
      </c>
      <c r="B106" s="47" t="s">
        <v>2605</v>
      </c>
      <c r="C106" s="47" t="s">
        <v>2200</v>
      </c>
      <c r="D106" s="45">
        <f t="shared" si="4"/>
        <v>4</v>
      </c>
      <c r="E106" s="56" t="s">
        <v>2247</v>
      </c>
      <c r="F106" s="45" t="s">
        <v>2092</v>
      </c>
      <c r="G106" s="45" t="s">
        <v>2611</v>
      </c>
      <c r="H106" s="45"/>
      <c r="I106" s="45"/>
      <c r="J106" s="46" t="s">
        <v>2610</v>
      </c>
      <c r="K106" s="42" t="s">
        <v>971</v>
      </c>
      <c r="L106" s="45"/>
      <c r="M106" s="45"/>
    </row>
    <row r="107" spans="1:13">
      <c r="A107" s="42" t="s">
        <v>259</v>
      </c>
      <c r="B107" s="47" t="s">
        <v>2605</v>
      </c>
      <c r="C107" s="47" t="s">
        <v>2200</v>
      </c>
      <c r="D107" s="45">
        <f t="shared" si="4"/>
        <v>5</v>
      </c>
      <c r="E107" s="56" t="s">
        <v>2248</v>
      </c>
      <c r="F107" s="45" t="s">
        <v>2243</v>
      </c>
      <c r="G107" s="45" t="s">
        <v>2612</v>
      </c>
      <c r="H107" s="45"/>
      <c r="I107" s="45" t="s">
        <v>2613</v>
      </c>
      <c r="J107" s="45"/>
      <c r="K107" s="42" t="s">
        <v>971</v>
      </c>
      <c r="L107" s="45"/>
      <c r="M107" s="45"/>
    </row>
    <row r="108" spans="1:13">
      <c r="A108" s="42" t="s">
        <v>259</v>
      </c>
      <c r="B108" s="47" t="s">
        <v>2605</v>
      </c>
      <c r="C108" s="47" t="s">
        <v>2200</v>
      </c>
      <c r="D108" s="45">
        <f t="shared" si="4"/>
        <v>6</v>
      </c>
      <c r="E108" s="56" t="s">
        <v>2249</v>
      </c>
      <c r="F108" s="45" t="s">
        <v>2118</v>
      </c>
      <c r="G108" s="45" t="s">
        <v>2595</v>
      </c>
      <c r="H108" s="45" t="s">
        <v>2614</v>
      </c>
      <c r="I108" s="45"/>
      <c r="J108" s="45"/>
      <c r="K108" s="42" t="s">
        <v>2229</v>
      </c>
      <c r="L108" s="45"/>
      <c r="M108" s="45"/>
    </row>
    <row r="109" spans="1:13">
      <c r="A109" s="42" t="s">
        <v>259</v>
      </c>
      <c r="B109" s="47" t="s">
        <v>2605</v>
      </c>
      <c r="C109" s="47" t="s">
        <v>2200</v>
      </c>
      <c r="D109" s="45">
        <f t="shared" si="4"/>
        <v>7</v>
      </c>
      <c r="E109" s="53" t="s">
        <v>221</v>
      </c>
      <c r="F109" s="53" t="s">
        <v>983</v>
      </c>
      <c r="G109" s="5" t="s">
        <v>233</v>
      </c>
      <c r="H109" s="13" t="s">
        <v>223</v>
      </c>
      <c r="I109" s="89" t="s">
        <v>2497</v>
      </c>
      <c r="J109" s="53"/>
      <c r="K109" s="62" t="s">
        <v>1599</v>
      </c>
      <c r="L109" s="45"/>
      <c r="M109" s="45"/>
    </row>
    <row r="110" spans="1:13">
      <c r="A110" s="42" t="s">
        <v>259</v>
      </c>
      <c r="B110" s="47" t="s">
        <v>2605</v>
      </c>
      <c r="C110" s="47" t="s">
        <v>2200</v>
      </c>
      <c r="D110" s="45">
        <f t="shared" si="4"/>
        <v>8</v>
      </c>
      <c r="E110" s="50" t="s">
        <v>950</v>
      </c>
      <c r="F110" s="53" t="s">
        <v>940</v>
      </c>
      <c r="G110" s="12" t="s">
        <v>994</v>
      </c>
      <c r="H110" s="13" t="s">
        <v>223</v>
      </c>
      <c r="I110" s="13" t="s">
        <v>2496</v>
      </c>
      <c r="J110" s="13"/>
      <c r="K110" s="62" t="s">
        <v>224</v>
      </c>
      <c r="L110" s="45"/>
      <c r="M110" s="45"/>
    </row>
  </sheetData>
  <phoneticPr fontId="8" type="noConversion"/>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M9"/>
  <sheetViews>
    <sheetView tabSelected="1" workbookViewId="0">
      <pane xSplit="6" ySplit="1" topLeftCell="G9" activePane="bottomRight" state="frozen"/>
      <selection activeCell="E542" sqref="E542"/>
      <selection pane="topRight" activeCell="E542" sqref="E542"/>
      <selection pane="bottomLeft" activeCell="E542" sqref="E542"/>
      <selection pane="bottomRight" activeCell="E542" sqref="E542"/>
    </sheetView>
  </sheetViews>
  <sheetFormatPr defaultRowHeight="16.5"/>
  <cols>
    <col min="1" max="1" width="9" style="71" customWidth="1"/>
    <col min="2" max="2" width="14.42578125" style="71" customWidth="1"/>
    <col min="3" max="3" width="27.42578125" style="71" customWidth="1"/>
    <col min="4" max="4" width="10.85546875" style="71" customWidth="1"/>
    <col min="5" max="5" width="16" style="71" customWidth="1"/>
    <col min="6" max="6" width="17.28515625" style="71" customWidth="1"/>
    <col min="7" max="7" width="10.5703125" style="71" customWidth="1"/>
    <col min="8" max="8" width="12" style="71" customWidth="1"/>
    <col min="9" max="9" width="14.5703125" style="71" customWidth="1"/>
    <col min="10" max="10" width="13.28515625" style="71" customWidth="1"/>
    <col min="11" max="11" width="10.28515625" style="71" customWidth="1"/>
    <col min="12" max="12" width="12" style="71" customWidth="1"/>
    <col min="13" max="13" width="13.140625" style="71" customWidth="1"/>
  </cols>
  <sheetData>
    <row r="1" spans="1:13" ht="33">
      <c r="A1" s="72" t="s">
        <v>15</v>
      </c>
      <c r="B1" s="72" t="s">
        <v>16</v>
      </c>
      <c r="C1" s="72" t="s">
        <v>17</v>
      </c>
      <c r="D1" s="72" t="s">
        <v>24</v>
      </c>
      <c r="E1" s="72" t="s">
        <v>18</v>
      </c>
      <c r="F1" s="72" t="s">
        <v>88</v>
      </c>
      <c r="G1" s="72" t="s">
        <v>9</v>
      </c>
      <c r="H1" s="72" t="s">
        <v>10</v>
      </c>
      <c r="I1" s="72" t="s">
        <v>227</v>
      </c>
      <c r="J1" s="72" t="s">
        <v>2257</v>
      </c>
      <c r="K1" s="72" t="s">
        <v>11</v>
      </c>
      <c r="L1" s="72" t="s">
        <v>83</v>
      </c>
      <c r="M1" s="72" t="s">
        <v>84</v>
      </c>
    </row>
    <row r="2" spans="1:13" ht="18.75" customHeight="1">
      <c r="A2" s="59" t="s">
        <v>2350</v>
      </c>
      <c r="B2" s="96" t="s">
        <v>361</v>
      </c>
      <c r="C2" s="83" t="s">
        <v>278</v>
      </c>
      <c r="D2" s="59">
        <v>1</v>
      </c>
      <c r="E2" s="96" t="s">
        <v>2355</v>
      </c>
      <c r="F2" s="59" t="s">
        <v>2351</v>
      </c>
      <c r="G2" s="59"/>
      <c r="H2" s="59"/>
      <c r="I2" s="59"/>
      <c r="J2" s="59"/>
      <c r="K2" s="59" t="s">
        <v>2359</v>
      </c>
      <c r="L2" s="59"/>
      <c r="M2" s="59"/>
    </row>
    <row r="3" spans="1:13" ht="33">
      <c r="A3" s="59" t="s">
        <v>2350</v>
      </c>
      <c r="B3" s="96" t="s">
        <v>361</v>
      </c>
      <c r="C3" s="83" t="s">
        <v>278</v>
      </c>
      <c r="D3" s="59">
        <f>IF($C3=$C2,$D2+1,1)</f>
        <v>2</v>
      </c>
      <c r="E3" s="96" t="s">
        <v>2356</v>
      </c>
      <c r="F3" s="59" t="s">
        <v>2352</v>
      </c>
      <c r="G3" s="59"/>
      <c r="H3" s="59"/>
      <c r="I3" s="59"/>
      <c r="J3" s="59"/>
      <c r="K3" s="59" t="s">
        <v>2359</v>
      </c>
      <c r="L3" s="59"/>
      <c r="M3" s="59"/>
    </row>
    <row r="4" spans="1:13" ht="33">
      <c r="A4" s="59" t="s">
        <v>2350</v>
      </c>
      <c r="B4" s="96" t="s">
        <v>361</v>
      </c>
      <c r="C4" s="83" t="s">
        <v>278</v>
      </c>
      <c r="D4" s="59">
        <f t="shared" ref="D4:D9" si="0">IF($C4=$C3,$D3+1,1)</f>
        <v>3</v>
      </c>
      <c r="E4" s="96" t="s">
        <v>1575</v>
      </c>
      <c r="F4" s="59" t="s">
        <v>1582</v>
      </c>
      <c r="G4" s="59"/>
      <c r="H4" s="59"/>
      <c r="I4" s="59"/>
      <c r="J4" s="59"/>
      <c r="K4" s="59" t="s">
        <v>2360</v>
      </c>
      <c r="L4" s="59"/>
      <c r="M4" s="59"/>
    </row>
    <row r="5" spans="1:13" ht="33">
      <c r="A5" s="59" t="s">
        <v>2350</v>
      </c>
      <c r="B5" s="96" t="s">
        <v>361</v>
      </c>
      <c r="C5" s="83" t="s">
        <v>278</v>
      </c>
      <c r="D5" s="59">
        <f t="shared" si="0"/>
        <v>4</v>
      </c>
      <c r="E5" s="96" t="s">
        <v>2357</v>
      </c>
      <c r="F5" s="59" t="s">
        <v>2353</v>
      </c>
      <c r="G5" s="59"/>
      <c r="H5" s="59"/>
      <c r="I5" s="59"/>
      <c r="J5" s="59"/>
      <c r="K5" s="59" t="s">
        <v>2360</v>
      </c>
      <c r="L5" s="59"/>
      <c r="M5" s="59"/>
    </row>
    <row r="6" spans="1:13" ht="49.5">
      <c r="A6" s="59" t="s">
        <v>2350</v>
      </c>
      <c r="B6" s="96" t="s">
        <v>361</v>
      </c>
      <c r="C6" s="83" t="s">
        <v>278</v>
      </c>
      <c r="D6" s="59">
        <f t="shared" si="0"/>
        <v>5</v>
      </c>
      <c r="E6" s="96" t="s">
        <v>1558</v>
      </c>
      <c r="F6" s="59" t="s">
        <v>2018</v>
      </c>
      <c r="G6" s="59"/>
      <c r="H6" s="59"/>
      <c r="I6" s="97" t="s">
        <v>230</v>
      </c>
      <c r="J6" s="97"/>
      <c r="K6" s="97" t="s">
        <v>1599</v>
      </c>
      <c r="L6" s="59"/>
      <c r="M6" s="59"/>
    </row>
    <row r="7" spans="1:13" ht="33">
      <c r="A7" s="59" t="s">
        <v>2350</v>
      </c>
      <c r="B7" s="96" t="s">
        <v>361</v>
      </c>
      <c r="C7" s="83" t="s">
        <v>278</v>
      </c>
      <c r="D7" s="59">
        <f t="shared" si="0"/>
        <v>6</v>
      </c>
      <c r="E7" s="96" t="s">
        <v>2358</v>
      </c>
      <c r="F7" s="59" t="s">
        <v>2354</v>
      </c>
      <c r="G7" s="59"/>
      <c r="H7" s="59"/>
      <c r="I7" s="59"/>
      <c r="J7" s="59"/>
      <c r="K7" s="59" t="s">
        <v>2361</v>
      </c>
      <c r="L7" s="59"/>
      <c r="M7" s="59"/>
    </row>
    <row r="8" spans="1:13" ht="49.5">
      <c r="A8" s="59" t="s">
        <v>2350</v>
      </c>
      <c r="B8" s="96" t="s">
        <v>361</v>
      </c>
      <c r="C8" s="83" t="s">
        <v>278</v>
      </c>
      <c r="D8" s="59">
        <f t="shared" si="0"/>
        <v>7</v>
      </c>
      <c r="E8" s="97" t="s">
        <v>221</v>
      </c>
      <c r="F8" s="97" t="s">
        <v>983</v>
      </c>
      <c r="G8" s="5" t="s">
        <v>233</v>
      </c>
      <c r="H8" s="13" t="s">
        <v>223</v>
      </c>
      <c r="I8" s="97" t="s">
        <v>230</v>
      </c>
      <c r="J8" s="97"/>
      <c r="K8" s="97" t="s">
        <v>1599</v>
      </c>
      <c r="L8" s="59"/>
      <c r="M8" s="59"/>
    </row>
    <row r="9" spans="1:13" ht="27.75" customHeight="1">
      <c r="A9" s="59" t="s">
        <v>2350</v>
      </c>
      <c r="B9" s="96" t="s">
        <v>361</v>
      </c>
      <c r="C9" s="83" t="s">
        <v>278</v>
      </c>
      <c r="D9" s="59">
        <f t="shared" si="0"/>
        <v>8</v>
      </c>
      <c r="E9" s="98" t="s">
        <v>950</v>
      </c>
      <c r="F9" s="97" t="s">
        <v>940</v>
      </c>
      <c r="G9" s="52" t="s">
        <v>994</v>
      </c>
      <c r="H9" s="13" t="s">
        <v>223</v>
      </c>
      <c r="I9" s="13" t="s">
        <v>995</v>
      </c>
      <c r="J9" s="13"/>
      <c r="K9" s="97" t="s">
        <v>224</v>
      </c>
      <c r="L9" s="59"/>
      <c r="M9" s="59"/>
    </row>
  </sheetData>
  <phoneticPr fontId="8"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修改记录</vt:lpstr>
      <vt:lpstr>文档规范说明</vt:lpstr>
      <vt:lpstr>整合层-主题域说明</vt:lpstr>
      <vt:lpstr>整合层-表说明</vt:lpstr>
      <vt:lpstr>01参与者</vt:lpstr>
      <vt:lpstr>02产品</vt:lpstr>
      <vt:lpstr>03协议</vt:lpstr>
      <vt:lpstr>04设备</vt:lpstr>
      <vt:lpstr>05事件</vt:lpstr>
      <vt:lpstr>06位置</vt:lpstr>
      <vt:lpstr>07营销</vt:lpstr>
      <vt:lpstr>08内容</vt:lpstr>
      <vt:lpstr>09财务</vt:lpstr>
      <vt:lpstr>10销售</vt:lpstr>
      <vt:lpstr>11online</vt:lpstr>
      <vt:lpstr>12参数</vt:lpstr>
      <vt:lpstr>13代码</vt:lpstr>
    </vt:vector>
  </TitlesOfParts>
  <Company>Teradata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DC185026</dc:creator>
  <cp:lastModifiedBy>sheguojun</cp:lastModifiedBy>
  <dcterms:created xsi:type="dcterms:W3CDTF">2008-06-13T07:05:26Z</dcterms:created>
  <dcterms:modified xsi:type="dcterms:W3CDTF">2017-03-16T13:13:46Z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(2)v/x610/lIWnyMUrp32C63NoLCpRL51VB+zlMzY4NrJAhYzuvLvowAcnEy12CX2KQrkfJvYei
mUznGWWTftxQ9/f+VdZLNgjMJCn2L1LALji0nEqEApk2QKKOO9Mcvg8bq4LINs/DTs7o5BV+
/80ce0Xq/hY/Lda5RaTpzq5+tnUbyHP/O+t4T6TiQijZq1xlBdYI50P6LEzAh+MIjn4fQI+O
1P0pPWtepcKyVzSw18</vt:lpwstr>
  </property>
  <property fmtid="{D5CDD505-2E9C-101B-9397-08002B2CF9AE}" pid="3" name="_2015_ms_pID_7253431">
    <vt:lpwstr>z+aA6oaSn2d8nwrh9MCzV6bRHnEz50uL5vqsxyaquGiwC2+L9H5UYh
AY6OFJYOqVc8EDy5J/zvR+v0xL0MQ9Y4eBF89QNPK4LJ3Lvr2maUNhaA341xCF5mbDF4B4WI
TtAf4QfpEB0QA0GY8v/oC4UETSMwc7Eek+XtqXV0MRu6wJnug+hr0nTnshwmXWrQVmc=</vt:lpwstr>
  </property>
</Properties>
</file>